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victoria_mccall_uk_nationalgrid_com/Documents/Documents/"/>
    </mc:Choice>
  </mc:AlternateContent>
  <xr:revisionPtr revIDLastSave="4" documentId="8_{FAE530BD-FC01-4315-AFFA-7B8EFF339915}" xr6:coauthVersionLast="47" xr6:coauthVersionMax="47" xr10:uidLastSave="{0C931721-DB08-4193-9652-B8A2F93AB16C}"/>
  <bookViews>
    <workbookView xWindow="-108" yWindow="-108" windowWidth="23256" windowHeight="12576" activeTab="12" xr2:uid="{6B275D92-AF1B-4EC5-A885-9B8DDA1E48CC}"/>
  </bookViews>
  <sheets>
    <sheet name="Contents" sheetId="11" r:id="rId1"/>
    <sheet name="KeyStats" sheetId="14" r:id="rId2"/>
    <sheet name="Table 1" sheetId="12" r:id="rId3"/>
    <sheet name="Fig1" sheetId="27" r:id="rId4"/>
    <sheet name="Fig2" sheetId="25" r:id="rId5"/>
    <sheet name="Fig3" sheetId="24" r:id="rId6"/>
    <sheet name="Fig4" sheetId="23" r:id="rId7"/>
    <sheet name="Fig5" sheetId="28" r:id="rId8"/>
    <sheet name="Fig6" sheetId="30" r:id="rId9"/>
    <sheet name="Fig7" sheetId="33" r:id="rId10"/>
    <sheet name="Table 2" sheetId="13" r:id="rId11"/>
    <sheet name="Fig8" sheetId="32" r:id="rId12"/>
    <sheet name="Fig9" sheetId="31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5" hidden="1">'Fig3'!$A$1:$K$6913</definedName>
    <definedName name="_xlchart.v1.0" hidden="1">'Fig2'!$I$3:$I$10</definedName>
    <definedName name="_xlchart.v1.1" hidden="1">'Fig2'!$J$3:$J$10</definedName>
    <definedName name="ContExp" localSheetId="11">[1]Exports!#REF!</definedName>
    <definedName name="ContExp" localSheetId="12">[1]Exports!#REF!</definedName>
    <definedName name="ContExp">#REF!</definedName>
    <definedName name="CumForecast">[2]Forecast!$C$22:$N$33</definedName>
    <definedName name="InitialCont" localSheetId="11">[1]Exports!#REF!</definedName>
    <definedName name="InitialCont" localSheetId="12">[1]Exports!#REF!</definedName>
    <definedName name="InitialCont">#REF!</definedName>
    <definedName name="InitialLNG">[3]LNG!$G$14</definedName>
    <definedName name="MRSInjection">[3]MRS!$K$32</definedName>
    <definedName name="MRSWithdrawal">[3]MRS!$J$56</definedName>
    <definedName name="NorwayForecast">'[3]UKCS&amp;Norway'!$C$40</definedName>
    <definedName name="TotDemd">[3]MatchTable!$F$20</definedName>
    <definedName name="UKCSForecast">'[3]UKCS&amp;Norway'!$C$39</definedName>
    <definedName name="VLDZ" localSheetId="11">#REF!</definedName>
    <definedName name="VLDZ" localSheetId="12">#REF!</definedName>
    <definedName name="VLD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2" i="30" l="1"/>
  <c r="X73" i="30" s="1"/>
  <c r="X74" i="30" l="1"/>
  <c r="X75" i="30" s="1"/>
  <c r="X76" i="30" s="1"/>
  <c r="X77" i="30" s="1"/>
  <c r="X78" i="30" s="1"/>
  <c r="X79" i="30" s="1"/>
  <c r="X80" i="30" s="1"/>
  <c r="X81" i="30" s="1"/>
  <c r="X82" i="30" s="1"/>
  <c r="X83" i="30" s="1"/>
  <c r="X84" i="30" s="1"/>
  <c r="X85" i="30" s="1"/>
  <c r="X86" i="30" s="1"/>
  <c r="X87" i="30" s="1"/>
  <c r="X88" i="30" s="1"/>
  <c r="AB34" i="23" l="1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48" i="23"/>
  <c r="AB49" i="23"/>
  <c r="AB50" i="23"/>
  <c r="AB51" i="23"/>
  <c r="AB52" i="23"/>
  <c r="AB53" i="23"/>
  <c r="AB54" i="23"/>
  <c r="AB55" i="23"/>
  <c r="AB56" i="23"/>
  <c r="AB57" i="23"/>
  <c r="AB58" i="23"/>
  <c r="AB59" i="23"/>
  <c r="AB60" i="23"/>
  <c r="AB61" i="23"/>
  <c r="AB62" i="23"/>
  <c r="AB63" i="23"/>
  <c r="AB64" i="23"/>
  <c r="AB65" i="23"/>
  <c r="AB66" i="23"/>
  <c r="AB67" i="23"/>
  <c r="AB68" i="23"/>
  <c r="AB69" i="23"/>
  <c r="AB70" i="23"/>
  <c r="AB71" i="23"/>
  <c r="AB72" i="23"/>
  <c r="AB73" i="23"/>
  <c r="AB74" i="23"/>
  <c r="AB75" i="23"/>
  <c r="AB76" i="23"/>
  <c r="AB77" i="23"/>
  <c r="AB78" i="23"/>
  <c r="AB79" i="23"/>
  <c r="AB80" i="23"/>
  <c r="AB81" i="23"/>
  <c r="AB82" i="23"/>
  <c r="AB83" i="23"/>
  <c r="AB84" i="23"/>
  <c r="AB85" i="23"/>
  <c r="AB86" i="23"/>
  <c r="AB87" i="23"/>
  <c r="AB88" i="23"/>
  <c r="AB89" i="23"/>
  <c r="AB90" i="23"/>
  <c r="AB91" i="23"/>
  <c r="AB92" i="23"/>
  <c r="AB93" i="23"/>
  <c r="AB94" i="23"/>
  <c r="AB95" i="23"/>
  <c r="AB96" i="23"/>
  <c r="AB97" i="23"/>
  <c r="AB98" i="23"/>
  <c r="AB99" i="23"/>
  <c r="AB100" i="23"/>
  <c r="AB101" i="23"/>
  <c r="AB102" i="23"/>
  <c r="AB103" i="23"/>
  <c r="AB104" i="23"/>
  <c r="AB105" i="23"/>
  <c r="AB106" i="23"/>
  <c r="AB107" i="23"/>
  <c r="AB108" i="23"/>
  <c r="AB109" i="23"/>
  <c r="AB110" i="23"/>
  <c r="AB111" i="23"/>
  <c r="AB112" i="23"/>
  <c r="AB113" i="23"/>
  <c r="AB114" i="23"/>
  <c r="AB115" i="23"/>
  <c r="AB116" i="23"/>
  <c r="AB117" i="23"/>
  <c r="AB118" i="23"/>
  <c r="AB119" i="23"/>
  <c r="AB120" i="23"/>
  <c r="AB121" i="23"/>
  <c r="AB122" i="23"/>
  <c r="AB123" i="23"/>
  <c r="AB124" i="23"/>
  <c r="AB125" i="23"/>
  <c r="AB126" i="23"/>
  <c r="AB127" i="23"/>
  <c r="AB128" i="23"/>
  <c r="AB129" i="23"/>
  <c r="AB130" i="23"/>
  <c r="AB131" i="23"/>
  <c r="AB132" i="23"/>
  <c r="AB133" i="23"/>
  <c r="AB134" i="23"/>
  <c r="AB135" i="23"/>
  <c r="AB136" i="23"/>
  <c r="AB137" i="23"/>
  <c r="AB138" i="23"/>
  <c r="AB139" i="23"/>
  <c r="AB140" i="23"/>
  <c r="AB141" i="23"/>
  <c r="AB142" i="23"/>
  <c r="AB143" i="23"/>
  <c r="AB144" i="23"/>
  <c r="AB145" i="23"/>
  <c r="AB146" i="23"/>
  <c r="AB147" i="23"/>
  <c r="AB148" i="23"/>
  <c r="AB149" i="23"/>
  <c r="AB150" i="23"/>
  <c r="AB151" i="23"/>
  <c r="AB152" i="23"/>
  <c r="AB153" i="23"/>
  <c r="AB154" i="23"/>
  <c r="AB155" i="23"/>
  <c r="AB156" i="23"/>
  <c r="AB157" i="23"/>
  <c r="AB158" i="23"/>
  <c r="AB159" i="23"/>
  <c r="AB160" i="23"/>
  <c r="AB161" i="23"/>
  <c r="AB162" i="23"/>
  <c r="AB163" i="23"/>
  <c r="AB164" i="23"/>
  <c r="AB165" i="23"/>
  <c r="AB166" i="23"/>
  <c r="AB167" i="23"/>
  <c r="AB168" i="23"/>
  <c r="AB169" i="23"/>
  <c r="AB170" i="23"/>
  <c r="AB171" i="23"/>
  <c r="AB172" i="23"/>
  <c r="AB173" i="23"/>
  <c r="AB174" i="23"/>
  <c r="AB175" i="23"/>
  <c r="AB176" i="23"/>
  <c r="AB177" i="23"/>
  <c r="AB178" i="23"/>
  <c r="AB179" i="23"/>
  <c r="AB180" i="23"/>
  <c r="AB181" i="23"/>
  <c r="AB182" i="23"/>
  <c r="AB183" i="23"/>
  <c r="AB184" i="23"/>
  <c r="AB185" i="23"/>
  <c r="AB186" i="23"/>
  <c r="AB187" i="23"/>
  <c r="AB188" i="23"/>
  <c r="AB189" i="23"/>
  <c r="AB190" i="23"/>
  <c r="AB191" i="23"/>
  <c r="AB192" i="23"/>
  <c r="AB193" i="23"/>
  <c r="AB194" i="23"/>
  <c r="AB195" i="23"/>
  <c r="AB196" i="23"/>
  <c r="AB197" i="23"/>
  <c r="AB198" i="23"/>
  <c r="AB199" i="23"/>
  <c r="AB200" i="23"/>
  <c r="AB201" i="23"/>
  <c r="AB202" i="23"/>
  <c r="AB203" i="23"/>
  <c r="AB204" i="23"/>
  <c r="AB205" i="23"/>
  <c r="AB206" i="23"/>
  <c r="AB207" i="23"/>
  <c r="AB208" i="23"/>
  <c r="AB209" i="23"/>
  <c r="AB210" i="23"/>
  <c r="AB211" i="23"/>
  <c r="AB212" i="23"/>
  <c r="AB213" i="23"/>
  <c r="AB214" i="23"/>
  <c r="AB215" i="23"/>
  <c r="AB216" i="23"/>
  <c r="AB217" i="23"/>
  <c r="AB218" i="23"/>
  <c r="AB219" i="23"/>
  <c r="AB220" i="23"/>
  <c r="AB221" i="23"/>
  <c r="AB222" i="23"/>
  <c r="AB223" i="23"/>
  <c r="AB224" i="23"/>
  <c r="AB225" i="23"/>
  <c r="AB226" i="23"/>
  <c r="AB227" i="23"/>
  <c r="AB228" i="23"/>
  <c r="AB229" i="23"/>
  <c r="AB230" i="23"/>
  <c r="AB231" i="23"/>
  <c r="AB232" i="23"/>
  <c r="AB233" i="23"/>
  <c r="AB234" i="23"/>
  <c r="AB235" i="23"/>
  <c r="AB236" i="23"/>
  <c r="AB237" i="23"/>
  <c r="AB238" i="23"/>
  <c r="AB239" i="23"/>
  <c r="AB240" i="23"/>
  <c r="AB241" i="23"/>
  <c r="AB242" i="23"/>
  <c r="AB243" i="23"/>
  <c r="AB244" i="23"/>
  <c r="AB245" i="23"/>
  <c r="AB246" i="23"/>
  <c r="AB247" i="23"/>
  <c r="AB248" i="23"/>
  <c r="AB249" i="23"/>
  <c r="AB250" i="23"/>
  <c r="AB251" i="23"/>
  <c r="AB252" i="23"/>
  <c r="AB253" i="23"/>
  <c r="AB254" i="23"/>
  <c r="AB255" i="23"/>
  <c r="AB256" i="23"/>
  <c r="AB257" i="23"/>
  <c r="AB258" i="23"/>
  <c r="AB259" i="23"/>
  <c r="AB260" i="23"/>
  <c r="AB261" i="23"/>
  <c r="AB262" i="23"/>
  <c r="AB263" i="23"/>
  <c r="AB264" i="23"/>
  <c r="AB265" i="23"/>
  <c r="AB266" i="23"/>
  <c r="AB267" i="23"/>
  <c r="AB268" i="23"/>
  <c r="AB269" i="23"/>
  <c r="AB270" i="23"/>
  <c r="AB271" i="23"/>
  <c r="AB272" i="23"/>
  <c r="AB273" i="23"/>
  <c r="AB274" i="23"/>
  <c r="AB275" i="23"/>
  <c r="AB276" i="23"/>
  <c r="AB277" i="23"/>
  <c r="AB278" i="23"/>
  <c r="AB279" i="23"/>
  <c r="AB280" i="23"/>
  <c r="AB281" i="23"/>
  <c r="AB282" i="23"/>
  <c r="AB283" i="23"/>
  <c r="AB284" i="23"/>
  <c r="AB285" i="23"/>
  <c r="AB286" i="23"/>
  <c r="AB287" i="23"/>
  <c r="AB288" i="23"/>
  <c r="AB289" i="23"/>
  <c r="AB290" i="23"/>
  <c r="AB291" i="23"/>
  <c r="AB292" i="23"/>
  <c r="AB293" i="23"/>
  <c r="AB294" i="23"/>
  <c r="AB295" i="23"/>
  <c r="AB296" i="23"/>
  <c r="AB297" i="23"/>
  <c r="AB298" i="23"/>
  <c r="AB299" i="23"/>
  <c r="AB300" i="23"/>
  <c r="AB301" i="23"/>
  <c r="AB302" i="23"/>
  <c r="AB303" i="23"/>
  <c r="AB304" i="23"/>
  <c r="AB305" i="23"/>
  <c r="AB306" i="23"/>
  <c r="AB307" i="23"/>
  <c r="AB308" i="23"/>
  <c r="AB309" i="23"/>
  <c r="AB310" i="23"/>
  <c r="AB311" i="23"/>
  <c r="AB312" i="23"/>
  <c r="AB313" i="23"/>
  <c r="AB314" i="23"/>
  <c r="AB315" i="23"/>
  <c r="AB316" i="23"/>
  <c r="AB317" i="23"/>
  <c r="AB318" i="23"/>
  <c r="AB319" i="23"/>
  <c r="AB320" i="23"/>
  <c r="AB321" i="23"/>
  <c r="AB322" i="23"/>
  <c r="AB323" i="23"/>
  <c r="AB324" i="23"/>
  <c r="AB325" i="23"/>
  <c r="AB326" i="23"/>
  <c r="AB327" i="23"/>
  <c r="AB328" i="23"/>
  <c r="AB329" i="23"/>
  <c r="AB330" i="23"/>
  <c r="AB331" i="23"/>
  <c r="AB332" i="23"/>
  <c r="AB333" i="23"/>
  <c r="AB334" i="23"/>
  <c r="AB335" i="23"/>
  <c r="AB336" i="23"/>
  <c r="AB337" i="23"/>
  <c r="AB338" i="23"/>
  <c r="AB339" i="23"/>
  <c r="AB340" i="23"/>
  <c r="AB341" i="23"/>
  <c r="AB342" i="23"/>
  <c r="AB343" i="23"/>
  <c r="AB344" i="23"/>
  <c r="AB345" i="23"/>
  <c r="AB346" i="23"/>
  <c r="AB347" i="23"/>
  <c r="AB348" i="23"/>
  <c r="AB349" i="23"/>
  <c r="AB350" i="23"/>
  <c r="AB351" i="23"/>
  <c r="AB352" i="23"/>
  <c r="AB353" i="23"/>
  <c r="AB354" i="23"/>
  <c r="AB355" i="23"/>
  <c r="AB356" i="23"/>
  <c r="AB357" i="23"/>
  <c r="AB358" i="23"/>
  <c r="AB359" i="23"/>
  <c r="AB360" i="23"/>
  <c r="AB361" i="23"/>
  <c r="AB362" i="23"/>
  <c r="AB363" i="23"/>
  <c r="AB364" i="23"/>
  <c r="AB365" i="23"/>
  <c r="AB366" i="23"/>
  <c r="AB367" i="23"/>
  <c r="AB368" i="23"/>
  <c r="G2626" i="30"/>
  <c r="D2626" i="30"/>
  <c r="C2626" i="30"/>
  <c r="B2626" i="30"/>
  <c r="G2625" i="30"/>
  <c r="D2625" i="30"/>
  <c r="C2625" i="30"/>
  <c r="B2625" i="30"/>
  <c r="G2624" i="30"/>
  <c r="D2624" i="30"/>
  <c r="C2624" i="30"/>
  <c r="B2624" i="30"/>
  <c r="G2623" i="30"/>
  <c r="D2623" i="30"/>
  <c r="C2623" i="30"/>
  <c r="B2623" i="30"/>
  <c r="G2622" i="30"/>
  <c r="D2622" i="30"/>
  <c r="C2622" i="30"/>
  <c r="B2622" i="30"/>
  <c r="G2621" i="30"/>
  <c r="D2621" i="30"/>
  <c r="C2621" i="30"/>
  <c r="B2621" i="30"/>
  <c r="G2620" i="30"/>
  <c r="D2620" i="30"/>
  <c r="C2620" i="30"/>
  <c r="B2620" i="30"/>
  <c r="G2619" i="30"/>
  <c r="D2619" i="30"/>
  <c r="C2619" i="30"/>
  <c r="B2619" i="30"/>
  <c r="G2618" i="30"/>
  <c r="D2618" i="30"/>
  <c r="C2618" i="30"/>
  <c r="B2618" i="30"/>
  <c r="G2617" i="30"/>
  <c r="D2617" i="30"/>
  <c r="C2617" i="30"/>
  <c r="B2617" i="30"/>
  <c r="G2616" i="30"/>
  <c r="D2616" i="30"/>
  <c r="C2616" i="30"/>
  <c r="B2616" i="30"/>
  <c r="G2615" i="30"/>
  <c r="D2615" i="30"/>
  <c r="C2615" i="30"/>
  <c r="B2615" i="30"/>
  <c r="G2614" i="30"/>
  <c r="D2614" i="30"/>
  <c r="C2614" i="30"/>
  <c r="B2614" i="30"/>
  <c r="G2613" i="30"/>
  <c r="D2613" i="30"/>
  <c r="C2613" i="30"/>
  <c r="B2613" i="30"/>
  <c r="G2612" i="30"/>
  <c r="D2612" i="30"/>
  <c r="C2612" i="30"/>
  <c r="B2612" i="30"/>
  <c r="G2611" i="30"/>
  <c r="D2611" i="30"/>
  <c r="C2611" i="30"/>
  <c r="B2611" i="30"/>
  <c r="G2610" i="30"/>
  <c r="D2610" i="30"/>
  <c r="C2610" i="30"/>
  <c r="B2610" i="30"/>
  <c r="G2609" i="30"/>
  <c r="D2609" i="30"/>
  <c r="C2609" i="30"/>
  <c r="B2609" i="30"/>
  <c r="G2608" i="30"/>
  <c r="D2608" i="30"/>
  <c r="C2608" i="30"/>
  <c r="B2608" i="30"/>
  <c r="G2607" i="30"/>
  <c r="D2607" i="30"/>
  <c r="C2607" i="30"/>
  <c r="B2607" i="30"/>
  <c r="G2606" i="30"/>
  <c r="D2606" i="30"/>
  <c r="C2606" i="30"/>
  <c r="B2606" i="30"/>
  <c r="G2605" i="30"/>
  <c r="D2605" i="30"/>
  <c r="C2605" i="30"/>
  <c r="B2605" i="30"/>
  <c r="G2604" i="30"/>
  <c r="D2604" i="30"/>
  <c r="C2604" i="30"/>
  <c r="B2604" i="30"/>
  <c r="G2603" i="30"/>
  <c r="D2603" i="30"/>
  <c r="C2603" i="30"/>
  <c r="B2603" i="30"/>
  <c r="G2602" i="30"/>
  <c r="D2602" i="30"/>
  <c r="C2602" i="30"/>
  <c r="B2602" i="30"/>
  <c r="G2601" i="30"/>
  <c r="D2601" i="30"/>
  <c r="C2601" i="30"/>
  <c r="B2601" i="30"/>
  <c r="G2600" i="30"/>
  <c r="D2600" i="30"/>
  <c r="C2600" i="30"/>
  <c r="B2600" i="30"/>
  <c r="G2599" i="30"/>
  <c r="D2599" i="30"/>
  <c r="C2599" i="30"/>
  <c r="B2599" i="30"/>
  <c r="G2598" i="30"/>
  <c r="D2598" i="30"/>
  <c r="C2598" i="30"/>
  <c r="B2598" i="30"/>
  <c r="G2597" i="30"/>
  <c r="D2597" i="30"/>
  <c r="C2597" i="30"/>
  <c r="B2597" i="30"/>
  <c r="G2596" i="30"/>
  <c r="D2596" i="30"/>
  <c r="C2596" i="30"/>
  <c r="B2596" i="30"/>
  <c r="G2595" i="30"/>
  <c r="D2595" i="30"/>
  <c r="C2595" i="30"/>
  <c r="B2595" i="30"/>
  <c r="G2594" i="30"/>
  <c r="D2594" i="30"/>
  <c r="C2594" i="30"/>
  <c r="B2594" i="30"/>
  <c r="G2593" i="30"/>
  <c r="D2593" i="30"/>
  <c r="C2593" i="30"/>
  <c r="B2593" i="30"/>
  <c r="G2592" i="30"/>
  <c r="D2592" i="30"/>
  <c r="C2592" i="30"/>
  <c r="B2592" i="30"/>
  <c r="G2591" i="30"/>
  <c r="D2591" i="30"/>
  <c r="C2591" i="30"/>
  <c r="B2591" i="30"/>
  <c r="G2590" i="30"/>
  <c r="D2590" i="30"/>
  <c r="C2590" i="30"/>
  <c r="B2590" i="30"/>
  <c r="G2589" i="30"/>
  <c r="D2589" i="30"/>
  <c r="C2589" i="30"/>
  <c r="B2589" i="30"/>
  <c r="G2588" i="30"/>
  <c r="D2588" i="30"/>
  <c r="C2588" i="30"/>
  <c r="B2588" i="30"/>
  <c r="G2587" i="30"/>
  <c r="D2587" i="30"/>
  <c r="C2587" i="30"/>
  <c r="B2587" i="30"/>
  <c r="G2586" i="30"/>
  <c r="D2586" i="30"/>
  <c r="C2586" i="30"/>
  <c r="B2586" i="30"/>
  <c r="G2585" i="30"/>
  <c r="D2585" i="30"/>
  <c r="C2585" i="30"/>
  <c r="B2585" i="30"/>
  <c r="G2584" i="30"/>
  <c r="D2584" i="30"/>
  <c r="C2584" i="30"/>
  <c r="B2584" i="30"/>
  <c r="G2583" i="30"/>
  <c r="D2583" i="30"/>
  <c r="C2583" i="30"/>
  <c r="B2583" i="30"/>
  <c r="G2582" i="30"/>
  <c r="D2582" i="30"/>
  <c r="C2582" i="30"/>
  <c r="B2582" i="30"/>
  <c r="G2581" i="30"/>
  <c r="D2581" i="30"/>
  <c r="C2581" i="30"/>
  <c r="B2581" i="30"/>
  <c r="G2580" i="30"/>
  <c r="D2580" i="30"/>
  <c r="C2580" i="30"/>
  <c r="B2580" i="30"/>
  <c r="G2579" i="30"/>
  <c r="D2579" i="30"/>
  <c r="C2579" i="30"/>
  <c r="B2579" i="30"/>
  <c r="G2578" i="30"/>
  <c r="D2578" i="30"/>
  <c r="C2578" i="30"/>
  <c r="B2578" i="30"/>
  <c r="G2577" i="30"/>
  <c r="D2577" i="30"/>
  <c r="C2577" i="30"/>
  <c r="B2577" i="30"/>
  <c r="G2576" i="30"/>
  <c r="D2576" i="30"/>
  <c r="C2576" i="30"/>
  <c r="B2576" i="30"/>
  <c r="G2575" i="30"/>
  <c r="D2575" i="30"/>
  <c r="C2575" i="30"/>
  <c r="B2575" i="30"/>
  <c r="G2574" i="30"/>
  <c r="D2574" i="30"/>
  <c r="C2574" i="30"/>
  <c r="B2574" i="30"/>
  <c r="G2573" i="30"/>
  <c r="D2573" i="30"/>
  <c r="C2573" i="30"/>
  <c r="B2573" i="30"/>
  <c r="G2572" i="30"/>
  <c r="D2572" i="30"/>
  <c r="C2572" i="30"/>
  <c r="B2572" i="30"/>
  <c r="G2571" i="30"/>
  <c r="D2571" i="30"/>
  <c r="C2571" i="30"/>
  <c r="B2571" i="30"/>
  <c r="G2570" i="30"/>
  <c r="D2570" i="30"/>
  <c r="C2570" i="30"/>
  <c r="B2570" i="30"/>
  <c r="G2569" i="30"/>
  <c r="D2569" i="30"/>
  <c r="C2569" i="30"/>
  <c r="B2569" i="30"/>
  <c r="G2568" i="30"/>
  <c r="D2568" i="30"/>
  <c r="C2568" i="30"/>
  <c r="B2568" i="30"/>
  <c r="G2567" i="30"/>
  <c r="D2567" i="30"/>
  <c r="C2567" i="30"/>
  <c r="B2567" i="30"/>
  <c r="G2566" i="30"/>
  <c r="D2566" i="30"/>
  <c r="C2566" i="30"/>
  <c r="B2566" i="30"/>
  <c r="G2565" i="30"/>
  <c r="D2565" i="30"/>
  <c r="C2565" i="30"/>
  <c r="B2565" i="30"/>
  <c r="G2564" i="30"/>
  <c r="D2564" i="30"/>
  <c r="C2564" i="30"/>
  <c r="B2564" i="30"/>
  <c r="G2563" i="30"/>
  <c r="D2563" i="30"/>
  <c r="C2563" i="30"/>
  <c r="B2563" i="30"/>
  <c r="G2562" i="30"/>
  <c r="D2562" i="30"/>
  <c r="C2562" i="30"/>
  <c r="B2562" i="30"/>
  <c r="G2561" i="30"/>
  <c r="D2561" i="30"/>
  <c r="C2561" i="30"/>
  <c r="B2561" i="30"/>
  <c r="G2560" i="30"/>
  <c r="D2560" i="30"/>
  <c r="C2560" i="30"/>
  <c r="B2560" i="30"/>
  <c r="G2559" i="30"/>
  <c r="D2559" i="30"/>
  <c r="C2559" i="30"/>
  <c r="B2559" i="30"/>
  <c r="G2558" i="30"/>
  <c r="D2558" i="30"/>
  <c r="C2558" i="30"/>
  <c r="B2558" i="30"/>
  <c r="G2557" i="30"/>
  <c r="D2557" i="30"/>
  <c r="C2557" i="30"/>
  <c r="B2557" i="30"/>
  <c r="G2556" i="30"/>
  <c r="D2556" i="30"/>
  <c r="C2556" i="30"/>
  <c r="B2556" i="30"/>
  <c r="G2555" i="30"/>
  <c r="D2555" i="30"/>
  <c r="C2555" i="30"/>
  <c r="B2555" i="30"/>
  <c r="G2554" i="30"/>
  <c r="D2554" i="30"/>
  <c r="C2554" i="30"/>
  <c r="B2554" i="30"/>
  <c r="G2553" i="30"/>
  <c r="D2553" i="30"/>
  <c r="C2553" i="30"/>
  <c r="B2553" i="30"/>
  <c r="G2552" i="30"/>
  <c r="D2552" i="30"/>
  <c r="C2552" i="30"/>
  <c r="B2552" i="30"/>
  <c r="G2551" i="30"/>
  <c r="D2551" i="30"/>
  <c r="C2551" i="30"/>
  <c r="B2551" i="30"/>
  <c r="G2550" i="30"/>
  <c r="D2550" i="30"/>
  <c r="C2550" i="30"/>
  <c r="B2550" i="30"/>
  <c r="G2549" i="30"/>
  <c r="D2549" i="30"/>
  <c r="C2549" i="30"/>
  <c r="B2549" i="30"/>
  <c r="G2548" i="30"/>
  <c r="D2548" i="30"/>
  <c r="C2548" i="30"/>
  <c r="B2548" i="30"/>
  <c r="G2547" i="30"/>
  <c r="D2547" i="30"/>
  <c r="C2547" i="30"/>
  <c r="B2547" i="30"/>
  <c r="G2546" i="30"/>
  <c r="D2546" i="30"/>
  <c r="C2546" i="30"/>
  <c r="B2546" i="30"/>
  <c r="G2545" i="30"/>
  <c r="D2545" i="30"/>
  <c r="C2545" i="30"/>
  <c r="B2545" i="30"/>
  <c r="G2544" i="30"/>
  <c r="D2544" i="30"/>
  <c r="C2544" i="30"/>
  <c r="B2544" i="30"/>
  <c r="G2543" i="30"/>
  <c r="D2543" i="30"/>
  <c r="C2543" i="30"/>
  <c r="B2543" i="30"/>
  <c r="G2542" i="30"/>
  <c r="D2542" i="30"/>
  <c r="C2542" i="30"/>
  <c r="B2542" i="30"/>
  <c r="G2541" i="30"/>
  <c r="D2541" i="30"/>
  <c r="C2541" i="30"/>
  <c r="B2541" i="30"/>
  <c r="G2540" i="30"/>
  <c r="D2540" i="30"/>
  <c r="C2540" i="30"/>
  <c r="B2540" i="30"/>
  <c r="G2539" i="30"/>
  <c r="D2539" i="30"/>
  <c r="C2539" i="30"/>
  <c r="B2539" i="30"/>
  <c r="G2538" i="30"/>
  <c r="D2538" i="30"/>
  <c r="C2538" i="30"/>
  <c r="B2538" i="30"/>
  <c r="G2537" i="30"/>
  <c r="D2537" i="30"/>
  <c r="C2537" i="30"/>
  <c r="B2537" i="30"/>
  <c r="G2536" i="30"/>
  <c r="D2536" i="30"/>
  <c r="C2536" i="30"/>
  <c r="B2536" i="30"/>
  <c r="G2535" i="30"/>
  <c r="D2535" i="30"/>
  <c r="C2535" i="30"/>
  <c r="B2535" i="30"/>
  <c r="G2534" i="30"/>
  <c r="D2534" i="30"/>
  <c r="C2534" i="30"/>
  <c r="B2534" i="30"/>
  <c r="G2533" i="30"/>
  <c r="D2533" i="30"/>
  <c r="C2533" i="30"/>
  <c r="B2533" i="30"/>
  <c r="G2532" i="30"/>
  <c r="D2532" i="30"/>
  <c r="C2532" i="30"/>
  <c r="B2532" i="30"/>
  <c r="G2531" i="30"/>
  <c r="D2531" i="30"/>
  <c r="C2531" i="30"/>
  <c r="B2531" i="30"/>
  <c r="G2530" i="30"/>
  <c r="D2530" i="30"/>
  <c r="C2530" i="30"/>
  <c r="B2530" i="30"/>
  <c r="G2529" i="30"/>
  <c r="D2529" i="30"/>
  <c r="C2529" i="30"/>
  <c r="B2529" i="30"/>
  <c r="G2528" i="30"/>
  <c r="D2528" i="30"/>
  <c r="C2528" i="30"/>
  <c r="B2528" i="30"/>
  <c r="G2527" i="30"/>
  <c r="D2527" i="30"/>
  <c r="C2527" i="30"/>
  <c r="B2527" i="30"/>
  <c r="G2526" i="30"/>
  <c r="D2526" i="30"/>
  <c r="C2526" i="30"/>
  <c r="B2526" i="30"/>
  <c r="G2525" i="30"/>
  <c r="D2525" i="30"/>
  <c r="C2525" i="30"/>
  <c r="B2525" i="30"/>
  <c r="G2524" i="30"/>
  <c r="D2524" i="30"/>
  <c r="C2524" i="30"/>
  <c r="B2524" i="30"/>
  <c r="G2523" i="30"/>
  <c r="D2523" i="30"/>
  <c r="C2523" i="30"/>
  <c r="B2523" i="30"/>
  <c r="G2522" i="30"/>
  <c r="D2522" i="30"/>
  <c r="C2522" i="30"/>
  <c r="B2522" i="30"/>
  <c r="G2521" i="30"/>
  <c r="D2521" i="30"/>
  <c r="C2521" i="30"/>
  <c r="B2521" i="30"/>
  <c r="G2520" i="30"/>
  <c r="D2520" i="30"/>
  <c r="C2520" i="30"/>
  <c r="B2520" i="30"/>
  <c r="G2519" i="30"/>
  <c r="D2519" i="30"/>
  <c r="C2519" i="30"/>
  <c r="B2519" i="30"/>
  <c r="G2518" i="30"/>
  <c r="D2518" i="30"/>
  <c r="C2518" i="30"/>
  <c r="B2518" i="30"/>
  <c r="G2517" i="30"/>
  <c r="D2517" i="30"/>
  <c r="C2517" i="30"/>
  <c r="B2517" i="30"/>
  <c r="G2516" i="30"/>
  <c r="D2516" i="30"/>
  <c r="C2516" i="30"/>
  <c r="B2516" i="30"/>
  <c r="G2515" i="30"/>
  <c r="D2515" i="30"/>
  <c r="C2515" i="30"/>
  <c r="B2515" i="30"/>
  <c r="G2514" i="30"/>
  <c r="D2514" i="30"/>
  <c r="C2514" i="30"/>
  <c r="B2514" i="30"/>
  <c r="G2513" i="30"/>
  <c r="D2513" i="30"/>
  <c r="C2513" i="30"/>
  <c r="B2513" i="30"/>
  <c r="G2512" i="30"/>
  <c r="D2512" i="30"/>
  <c r="C2512" i="30"/>
  <c r="B2512" i="30"/>
  <c r="G2511" i="30"/>
  <c r="D2511" i="30"/>
  <c r="C2511" i="30"/>
  <c r="B2511" i="30"/>
  <c r="G2510" i="30"/>
  <c r="D2510" i="30"/>
  <c r="C2510" i="30"/>
  <c r="B2510" i="30"/>
  <c r="G2509" i="30"/>
  <c r="D2509" i="30"/>
  <c r="C2509" i="30"/>
  <c r="B2509" i="30"/>
  <c r="G2508" i="30"/>
  <c r="D2508" i="30"/>
  <c r="C2508" i="30"/>
  <c r="B2508" i="30"/>
  <c r="G2507" i="30"/>
  <c r="D2507" i="30"/>
  <c r="C2507" i="30"/>
  <c r="B2507" i="30"/>
  <c r="G2506" i="30"/>
  <c r="D2506" i="30"/>
  <c r="C2506" i="30"/>
  <c r="B2506" i="30"/>
  <c r="G2505" i="30"/>
  <c r="D2505" i="30"/>
  <c r="C2505" i="30"/>
  <c r="B2505" i="30"/>
  <c r="G2504" i="30"/>
  <c r="D2504" i="30"/>
  <c r="C2504" i="30"/>
  <c r="B2504" i="30"/>
  <c r="G2503" i="30"/>
  <c r="D2503" i="30"/>
  <c r="C2503" i="30"/>
  <c r="B2503" i="30"/>
  <c r="G2502" i="30"/>
  <c r="D2502" i="30"/>
  <c r="C2502" i="30"/>
  <c r="B2502" i="30"/>
  <c r="G2501" i="30"/>
  <c r="D2501" i="30"/>
  <c r="C2501" i="30"/>
  <c r="B2501" i="30"/>
  <c r="G2500" i="30"/>
  <c r="D2500" i="30"/>
  <c r="C2500" i="30"/>
  <c r="B2500" i="30"/>
  <c r="G2499" i="30"/>
  <c r="D2499" i="30"/>
  <c r="C2499" i="30"/>
  <c r="B2499" i="30"/>
  <c r="G2498" i="30"/>
  <c r="D2498" i="30"/>
  <c r="C2498" i="30"/>
  <c r="B2498" i="30"/>
  <c r="G2497" i="30"/>
  <c r="D2497" i="30"/>
  <c r="C2497" i="30"/>
  <c r="B2497" i="30"/>
  <c r="G2496" i="30"/>
  <c r="D2496" i="30"/>
  <c r="C2496" i="30"/>
  <c r="B2496" i="30"/>
  <c r="G2495" i="30"/>
  <c r="D2495" i="30"/>
  <c r="C2495" i="30"/>
  <c r="B2495" i="30"/>
  <c r="G2494" i="30"/>
  <c r="D2494" i="30"/>
  <c r="C2494" i="30"/>
  <c r="B2494" i="30"/>
  <c r="G2493" i="30"/>
  <c r="D2493" i="30"/>
  <c r="C2493" i="30"/>
  <c r="B2493" i="30"/>
  <c r="G2492" i="30"/>
  <c r="D2492" i="30"/>
  <c r="C2492" i="30"/>
  <c r="B2492" i="30"/>
  <c r="G2491" i="30"/>
  <c r="D2491" i="30"/>
  <c r="C2491" i="30"/>
  <c r="B2491" i="30"/>
  <c r="G2490" i="30"/>
  <c r="D2490" i="30"/>
  <c r="C2490" i="30"/>
  <c r="B2490" i="30"/>
  <c r="G2489" i="30"/>
  <c r="D2489" i="30"/>
  <c r="C2489" i="30"/>
  <c r="B2489" i="30"/>
  <c r="G2488" i="30"/>
  <c r="D2488" i="30"/>
  <c r="C2488" i="30"/>
  <c r="B2488" i="30"/>
  <c r="G2487" i="30"/>
  <c r="D2487" i="30"/>
  <c r="C2487" i="30"/>
  <c r="B2487" i="30"/>
  <c r="G2486" i="30"/>
  <c r="D2486" i="30"/>
  <c r="C2486" i="30"/>
  <c r="B2486" i="30"/>
  <c r="G2485" i="30"/>
  <c r="D2485" i="30"/>
  <c r="C2485" i="30"/>
  <c r="B2485" i="30"/>
  <c r="G2484" i="30"/>
  <c r="D2484" i="30"/>
  <c r="C2484" i="30"/>
  <c r="B2484" i="30"/>
  <c r="G2483" i="30"/>
  <c r="D2483" i="30"/>
  <c r="C2483" i="30"/>
  <c r="B2483" i="30"/>
  <c r="G2482" i="30"/>
  <c r="D2482" i="30"/>
  <c r="C2482" i="30"/>
  <c r="B2482" i="30"/>
  <c r="G2481" i="30"/>
  <c r="D2481" i="30"/>
  <c r="C2481" i="30"/>
  <c r="B2481" i="30"/>
  <c r="G2480" i="30"/>
  <c r="D2480" i="30"/>
  <c r="C2480" i="30"/>
  <c r="B2480" i="30"/>
  <c r="G2479" i="30"/>
  <c r="D2479" i="30"/>
  <c r="C2479" i="30"/>
  <c r="B2479" i="30"/>
  <c r="G2478" i="30"/>
  <c r="D2478" i="30"/>
  <c r="C2478" i="30"/>
  <c r="B2478" i="30"/>
  <c r="G2477" i="30"/>
  <c r="D2477" i="30"/>
  <c r="C2477" i="30"/>
  <c r="B2477" i="30"/>
  <c r="G2476" i="30"/>
  <c r="D2476" i="30"/>
  <c r="C2476" i="30"/>
  <c r="B2476" i="30"/>
  <c r="G2475" i="30"/>
  <c r="D2475" i="30"/>
  <c r="C2475" i="30"/>
  <c r="B2475" i="30"/>
  <c r="G2474" i="30"/>
  <c r="D2474" i="30"/>
  <c r="C2474" i="30"/>
  <c r="B2474" i="30"/>
  <c r="G2473" i="30"/>
  <c r="D2473" i="30"/>
  <c r="C2473" i="30"/>
  <c r="B2473" i="30"/>
  <c r="G2472" i="30"/>
  <c r="D2472" i="30"/>
  <c r="C2472" i="30"/>
  <c r="B2472" i="30"/>
  <c r="G2471" i="30"/>
  <c r="D2471" i="30"/>
  <c r="C2471" i="30"/>
  <c r="B2471" i="30"/>
  <c r="G2470" i="30"/>
  <c r="D2470" i="30"/>
  <c r="C2470" i="30"/>
  <c r="B2470" i="30"/>
  <c r="G2469" i="30"/>
  <c r="D2469" i="30"/>
  <c r="C2469" i="30"/>
  <c r="B2469" i="30"/>
  <c r="G2468" i="30"/>
  <c r="D2468" i="30"/>
  <c r="C2468" i="30"/>
  <c r="B2468" i="30"/>
  <c r="G2467" i="30"/>
  <c r="D2467" i="30"/>
  <c r="C2467" i="30"/>
  <c r="B2467" i="30"/>
  <c r="G2466" i="30"/>
  <c r="D2466" i="30"/>
  <c r="C2466" i="30"/>
  <c r="B2466" i="30"/>
  <c r="G2465" i="30"/>
  <c r="D2465" i="30"/>
  <c r="C2465" i="30"/>
  <c r="B2465" i="30"/>
  <c r="G2464" i="30"/>
  <c r="D2464" i="30"/>
  <c r="C2464" i="30"/>
  <c r="B2464" i="30"/>
  <c r="G2463" i="30"/>
  <c r="D2463" i="30"/>
  <c r="C2463" i="30"/>
  <c r="B2463" i="30"/>
  <c r="G2462" i="30"/>
  <c r="D2462" i="30"/>
  <c r="C2462" i="30"/>
  <c r="B2462" i="30"/>
  <c r="G2461" i="30"/>
  <c r="D2461" i="30"/>
  <c r="C2461" i="30"/>
  <c r="B2461" i="30"/>
  <c r="G2460" i="30"/>
  <c r="D2460" i="30"/>
  <c r="C2460" i="30"/>
  <c r="B2460" i="30"/>
  <c r="G2459" i="30"/>
  <c r="D2459" i="30"/>
  <c r="C2459" i="30"/>
  <c r="B2459" i="30"/>
  <c r="G2458" i="30"/>
  <c r="D2458" i="30"/>
  <c r="C2458" i="30"/>
  <c r="B2458" i="30"/>
  <c r="G2457" i="30"/>
  <c r="D2457" i="30"/>
  <c r="C2457" i="30"/>
  <c r="B2457" i="30"/>
  <c r="G2456" i="30"/>
  <c r="D2456" i="30"/>
  <c r="C2456" i="30"/>
  <c r="B2456" i="30"/>
  <c r="G2455" i="30"/>
  <c r="D2455" i="30"/>
  <c r="C2455" i="30"/>
  <c r="B2455" i="30"/>
  <c r="G2454" i="30"/>
  <c r="D2454" i="30"/>
  <c r="C2454" i="30"/>
  <c r="B2454" i="30"/>
  <c r="G2453" i="30"/>
  <c r="D2453" i="30"/>
  <c r="C2453" i="30"/>
  <c r="B2453" i="30"/>
  <c r="G2452" i="30"/>
  <c r="D2452" i="30"/>
  <c r="C2452" i="30"/>
  <c r="B2452" i="30"/>
  <c r="G2451" i="30"/>
  <c r="D2451" i="30"/>
  <c r="C2451" i="30"/>
  <c r="B2451" i="30"/>
  <c r="G2450" i="30"/>
  <c r="D2450" i="30"/>
  <c r="C2450" i="30"/>
  <c r="B2450" i="30"/>
  <c r="G2449" i="30"/>
  <c r="D2449" i="30"/>
  <c r="C2449" i="30"/>
  <c r="B2449" i="30"/>
  <c r="G2448" i="30"/>
  <c r="D2448" i="30"/>
  <c r="C2448" i="30"/>
  <c r="B2448" i="30"/>
  <c r="G2447" i="30"/>
  <c r="D2447" i="30"/>
  <c r="C2447" i="30"/>
  <c r="B2447" i="30"/>
  <c r="G2446" i="30"/>
  <c r="D2446" i="30"/>
  <c r="C2446" i="30"/>
  <c r="B2446" i="30"/>
  <c r="G2445" i="30"/>
  <c r="D2445" i="30"/>
  <c r="C2445" i="30"/>
  <c r="B2445" i="30"/>
  <c r="G2444" i="30"/>
  <c r="D2444" i="30"/>
  <c r="C2444" i="30"/>
  <c r="B2444" i="30"/>
  <c r="G2443" i="30"/>
  <c r="D2443" i="30"/>
  <c r="C2443" i="30"/>
  <c r="B2443" i="30"/>
  <c r="G2442" i="30"/>
  <c r="D2442" i="30"/>
  <c r="C2442" i="30"/>
  <c r="B2442" i="30"/>
  <c r="G2441" i="30"/>
  <c r="D2441" i="30"/>
  <c r="C2441" i="30"/>
  <c r="B2441" i="30"/>
  <c r="G2440" i="30"/>
  <c r="D2440" i="30"/>
  <c r="C2440" i="30"/>
  <c r="B2440" i="30"/>
  <c r="G2439" i="30"/>
  <c r="D2439" i="30"/>
  <c r="C2439" i="30"/>
  <c r="B2439" i="30"/>
  <c r="G2438" i="30"/>
  <c r="D2438" i="30"/>
  <c r="C2438" i="30"/>
  <c r="B2438" i="30"/>
  <c r="G2437" i="30"/>
  <c r="D2437" i="30"/>
  <c r="C2437" i="30"/>
  <c r="B2437" i="30"/>
  <c r="G2436" i="30"/>
  <c r="D2436" i="30"/>
  <c r="C2436" i="30"/>
  <c r="B2436" i="30"/>
  <c r="G2435" i="30"/>
  <c r="D2435" i="30"/>
  <c r="C2435" i="30"/>
  <c r="B2435" i="30"/>
  <c r="G2434" i="30"/>
  <c r="D2434" i="30"/>
  <c r="C2434" i="30"/>
  <c r="B2434" i="30"/>
  <c r="G2433" i="30"/>
  <c r="D2433" i="30"/>
  <c r="C2433" i="30"/>
  <c r="B2433" i="30"/>
  <c r="G2432" i="30"/>
  <c r="D2432" i="30"/>
  <c r="C2432" i="30"/>
  <c r="B2432" i="30"/>
  <c r="G2431" i="30"/>
  <c r="D2431" i="30"/>
  <c r="C2431" i="30"/>
  <c r="B2431" i="30"/>
  <c r="G2430" i="30"/>
  <c r="D2430" i="30"/>
  <c r="C2430" i="30"/>
  <c r="B2430" i="30"/>
  <c r="G2429" i="30"/>
  <c r="D2429" i="30"/>
  <c r="C2429" i="30"/>
  <c r="B2429" i="30"/>
  <c r="G2428" i="30"/>
  <c r="D2428" i="30"/>
  <c r="C2428" i="30"/>
  <c r="B2428" i="30"/>
  <c r="G2427" i="30"/>
  <c r="D2427" i="30"/>
  <c r="C2427" i="30"/>
  <c r="B2427" i="30"/>
  <c r="G2426" i="30"/>
  <c r="D2426" i="30"/>
  <c r="C2426" i="30"/>
  <c r="B2426" i="30"/>
  <c r="G2425" i="30"/>
  <c r="D2425" i="30"/>
  <c r="C2425" i="30"/>
  <c r="B2425" i="30"/>
  <c r="G2424" i="30"/>
  <c r="D2424" i="30"/>
  <c r="C2424" i="30"/>
  <c r="B2424" i="30"/>
  <c r="G2423" i="30"/>
  <c r="D2423" i="30"/>
  <c r="C2423" i="30"/>
  <c r="B2423" i="30"/>
  <c r="G2422" i="30"/>
  <c r="D2422" i="30"/>
  <c r="C2422" i="30"/>
  <c r="B2422" i="30"/>
  <c r="G2421" i="30"/>
  <c r="D2421" i="30"/>
  <c r="C2421" i="30"/>
  <c r="B2421" i="30"/>
  <c r="G2420" i="30"/>
  <c r="D2420" i="30"/>
  <c r="C2420" i="30"/>
  <c r="B2420" i="30"/>
  <c r="G2419" i="30"/>
  <c r="D2419" i="30"/>
  <c r="C2419" i="30"/>
  <c r="B2419" i="30"/>
  <c r="G2418" i="30"/>
  <c r="D2418" i="30"/>
  <c r="C2418" i="30"/>
  <c r="B2418" i="30"/>
  <c r="G2417" i="30"/>
  <c r="D2417" i="30"/>
  <c r="C2417" i="30"/>
  <c r="B2417" i="30"/>
  <c r="G2416" i="30"/>
  <c r="D2416" i="30"/>
  <c r="C2416" i="30"/>
  <c r="B2416" i="30"/>
  <c r="G2415" i="30"/>
  <c r="D2415" i="30"/>
  <c r="C2415" i="30"/>
  <c r="B2415" i="30"/>
  <c r="G2414" i="30"/>
  <c r="D2414" i="30"/>
  <c r="C2414" i="30"/>
  <c r="B2414" i="30"/>
  <c r="G2413" i="30"/>
  <c r="D2413" i="30"/>
  <c r="C2413" i="30"/>
  <c r="B2413" i="30"/>
  <c r="G2412" i="30"/>
  <c r="D2412" i="30"/>
  <c r="C2412" i="30"/>
  <c r="B2412" i="30"/>
  <c r="G2411" i="30"/>
  <c r="D2411" i="30"/>
  <c r="C2411" i="30"/>
  <c r="B2411" i="30"/>
  <c r="G2410" i="30"/>
  <c r="D2410" i="30"/>
  <c r="C2410" i="30"/>
  <c r="B2410" i="30"/>
  <c r="G2409" i="30"/>
  <c r="D2409" i="30"/>
  <c r="C2409" i="30"/>
  <c r="B2409" i="30"/>
  <c r="G2408" i="30"/>
  <c r="D2408" i="30"/>
  <c r="C2408" i="30"/>
  <c r="B2408" i="30"/>
  <c r="G2407" i="30"/>
  <c r="D2407" i="30"/>
  <c r="C2407" i="30"/>
  <c r="B2407" i="30"/>
  <c r="G2406" i="30"/>
  <c r="D2406" i="30"/>
  <c r="C2406" i="30"/>
  <c r="B2406" i="30"/>
  <c r="G2405" i="30"/>
  <c r="D2405" i="30"/>
  <c r="C2405" i="30"/>
  <c r="B2405" i="30"/>
  <c r="G2404" i="30"/>
  <c r="D2404" i="30"/>
  <c r="C2404" i="30"/>
  <c r="B2404" i="30"/>
  <c r="G2403" i="30"/>
  <c r="D2403" i="30"/>
  <c r="C2403" i="30"/>
  <c r="B2403" i="30"/>
  <c r="G2402" i="30"/>
  <c r="D2402" i="30"/>
  <c r="C2402" i="30"/>
  <c r="B2402" i="30"/>
  <c r="G2401" i="30"/>
  <c r="D2401" i="30"/>
  <c r="C2401" i="30"/>
  <c r="B2401" i="30"/>
  <c r="G2400" i="30"/>
  <c r="D2400" i="30"/>
  <c r="C2400" i="30"/>
  <c r="B2400" i="30"/>
  <c r="G2399" i="30"/>
  <c r="D2399" i="30"/>
  <c r="C2399" i="30"/>
  <c r="B2399" i="30"/>
  <c r="G2398" i="30"/>
  <c r="D2398" i="30"/>
  <c r="C2398" i="30"/>
  <c r="B2398" i="30"/>
  <c r="G2397" i="30"/>
  <c r="D2397" i="30"/>
  <c r="C2397" i="30"/>
  <c r="B2397" i="30"/>
  <c r="G2396" i="30"/>
  <c r="D2396" i="30"/>
  <c r="C2396" i="30"/>
  <c r="B2396" i="30"/>
  <c r="G2395" i="30"/>
  <c r="D2395" i="30"/>
  <c r="C2395" i="30"/>
  <c r="B2395" i="30"/>
  <c r="G2394" i="30"/>
  <c r="D2394" i="30"/>
  <c r="C2394" i="30"/>
  <c r="B2394" i="30"/>
  <c r="G2393" i="30"/>
  <c r="D2393" i="30"/>
  <c r="C2393" i="30"/>
  <c r="B2393" i="30"/>
  <c r="G2392" i="30"/>
  <c r="D2392" i="30"/>
  <c r="C2392" i="30"/>
  <c r="B2392" i="30"/>
  <c r="G2391" i="30"/>
  <c r="D2391" i="30"/>
  <c r="C2391" i="30"/>
  <c r="B2391" i="30"/>
  <c r="G2390" i="30"/>
  <c r="D2390" i="30"/>
  <c r="C2390" i="30"/>
  <c r="B2390" i="30"/>
  <c r="G2389" i="30"/>
  <c r="D2389" i="30"/>
  <c r="C2389" i="30"/>
  <c r="B2389" i="30"/>
  <c r="G2388" i="30"/>
  <c r="D2388" i="30"/>
  <c r="C2388" i="30"/>
  <c r="B2388" i="30"/>
  <c r="G2387" i="30"/>
  <c r="D2387" i="30"/>
  <c r="C2387" i="30"/>
  <c r="B2387" i="30"/>
  <c r="G2386" i="30"/>
  <c r="D2386" i="30"/>
  <c r="C2386" i="30"/>
  <c r="B2386" i="30"/>
  <c r="G2385" i="30"/>
  <c r="D2385" i="30"/>
  <c r="C2385" i="30"/>
  <c r="B2385" i="30"/>
  <c r="G2384" i="30"/>
  <c r="D2384" i="30"/>
  <c r="C2384" i="30"/>
  <c r="B2384" i="30"/>
  <c r="G2383" i="30"/>
  <c r="D2383" i="30"/>
  <c r="C2383" i="30"/>
  <c r="B2383" i="30"/>
  <c r="G2382" i="30"/>
  <c r="D2382" i="30"/>
  <c r="C2382" i="30"/>
  <c r="B2382" i="30"/>
  <c r="G2381" i="30"/>
  <c r="D2381" i="30"/>
  <c r="C2381" i="30"/>
  <c r="B2381" i="30"/>
  <c r="G2380" i="30"/>
  <c r="D2380" i="30"/>
  <c r="C2380" i="30"/>
  <c r="B2380" i="30"/>
  <c r="G2379" i="30"/>
  <c r="D2379" i="30"/>
  <c r="C2379" i="30"/>
  <c r="B2379" i="30"/>
  <c r="G2378" i="30"/>
  <c r="D2378" i="30"/>
  <c r="C2378" i="30"/>
  <c r="B2378" i="30"/>
  <c r="G2377" i="30"/>
  <c r="D2377" i="30"/>
  <c r="C2377" i="30"/>
  <c r="B2377" i="30"/>
  <c r="G2376" i="30"/>
  <c r="D2376" i="30"/>
  <c r="C2376" i="30"/>
  <c r="B2376" i="30"/>
  <c r="G2375" i="30"/>
  <c r="D2375" i="30"/>
  <c r="C2375" i="30"/>
  <c r="B2375" i="30"/>
  <c r="G2374" i="30"/>
  <c r="D2374" i="30"/>
  <c r="C2374" i="30"/>
  <c r="B2374" i="30"/>
  <c r="G2373" i="30"/>
  <c r="D2373" i="30"/>
  <c r="C2373" i="30"/>
  <c r="B2373" i="30"/>
  <c r="G2372" i="30"/>
  <c r="D2372" i="30"/>
  <c r="C2372" i="30"/>
  <c r="B2372" i="30"/>
  <c r="G2371" i="30"/>
  <c r="D2371" i="30"/>
  <c r="C2371" i="30"/>
  <c r="B2371" i="30"/>
  <c r="G2370" i="30"/>
  <c r="D2370" i="30"/>
  <c r="C2370" i="30"/>
  <c r="B2370" i="30"/>
  <c r="G2369" i="30"/>
  <c r="D2369" i="30"/>
  <c r="C2369" i="30"/>
  <c r="B2369" i="30"/>
  <c r="G2368" i="30"/>
  <c r="D2368" i="30"/>
  <c r="C2368" i="30"/>
  <c r="B2368" i="30"/>
  <c r="G2367" i="30"/>
  <c r="D2367" i="30"/>
  <c r="C2367" i="30"/>
  <c r="B2367" i="30"/>
  <c r="G2366" i="30"/>
  <c r="D2366" i="30"/>
  <c r="C2366" i="30"/>
  <c r="B2366" i="30"/>
  <c r="G2365" i="30"/>
  <c r="D2365" i="30"/>
  <c r="C2365" i="30"/>
  <c r="B2365" i="30"/>
  <c r="G2364" i="30"/>
  <c r="D2364" i="30"/>
  <c r="C2364" i="30"/>
  <c r="B2364" i="30"/>
  <c r="G2363" i="30"/>
  <c r="D2363" i="30"/>
  <c r="C2363" i="30"/>
  <c r="B2363" i="30"/>
  <c r="G2362" i="30"/>
  <c r="D2362" i="30"/>
  <c r="C2362" i="30"/>
  <c r="B2362" i="30"/>
  <c r="G2361" i="30"/>
  <c r="D2361" i="30"/>
  <c r="C2361" i="30"/>
  <c r="B2361" i="30"/>
  <c r="G2360" i="30"/>
  <c r="D2360" i="30"/>
  <c r="C2360" i="30"/>
  <c r="B2360" i="30"/>
  <c r="G2359" i="30"/>
  <c r="D2359" i="30"/>
  <c r="C2359" i="30"/>
  <c r="B2359" i="30"/>
  <c r="G2358" i="30"/>
  <c r="D2358" i="30"/>
  <c r="C2358" i="30"/>
  <c r="B2358" i="30"/>
  <c r="G2357" i="30"/>
  <c r="D2357" i="30"/>
  <c r="C2357" i="30"/>
  <c r="B2357" i="30"/>
  <c r="G2356" i="30"/>
  <c r="D2356" i="30"/>
  <c r="C2356" i="30"/>
  <c r="B2356" i="30"/>
  <c r="G2355" i="30"/>
  <c r="D2355" i="30"/>
  <c r="C2355" i="30"/>
  <c r="B2355" i="30"/>
  <c r="G2354" i="30"/>
  <c r="D2354" i="30"/>
  <c r="C2354" i="30"/>
  <c r="B2354" i="30"/>
  <c r="G2353" i="30"/>
  <c r="D2353" i="30"/>
  <c r="C2353" i="30"/>
  <c r="B2353" i="30"/>
  <c r="G2352" i="30"/>
  <c r="D2352" i="30"/>
  <c r="C2352" i="30"/>
  <c r="B2352" i="30"/>
  <c r="G2351" i="30"/>
  <c r="D2351" i="30"/>
  <c r="C2351" i="30"/>
  <c r="B2351" i="30"/>
  <c r="G2350" i="30"/>
  <c r="D2350" i="30"/>
  <c r="C2350" i="30"/>
  <c r="B2350" i="30"/>
  <c r="G2349" i="30"/>
  <c r="D2349" i="30"/>
  <c r="C2349" i="30"/>
  <c r="B2349" i="30"/>
  <c r="G2348" i="30"/>
  <c r="D2348" i="30"/>
  <c r="C2348" i="30"/>
  <c r="B2348" i="30"/>
  <c r="G2347" i="30"/>
  <c r="D2347" i="30"/>
  <c r="C2347" i="30"/>
  <c r="B2347" i="30"/>
  <c r="G2346" i="30"/>
  <c r="D2346" i="30"/>
  <c r="C2346" i="30"/>
  <c r="B2346" i="30"/>
  <c r="G2345" i="30"/>
  <c r="D2345" i="30"/>
  <c r="C2345" i="30"/>
  <c r="B2345" i="30"/>
  <c r="G2344" i="30"/>
  <c r="D2344" i="30"/>
  <c r="C2344" i="30"/>
  <c r="B2344" i="30"/>
  <c r="G2343" i="30"/>
  <c r="D2343" i="30"/>
  <c r="C2343" i="30"/>
  <c r="B2343" i="30"/>
  <c r="G2342" i="30"/>
  <c r="D2342" i="30"/>
  <c r="C2342" i="30"/>
  <c r="B2342" i="30"/>
  <c r="G2341" i="30"/>
  <c r="D2341" i="30"/>
  <c r="C2341" i="30"/>
  <c r="B2341" i="30"/>
  <c r="G2340" i="30"/>
  <c r="D2340" i="30"/>
  <c r="C2340" i="30"/>
  <c r="B2340" i="30"/>
  <c r="G2339" i="30"/>
  <c r="D2339" i="30"/>
  <c r="C2339" i="30"/>
  <c r="B2339" i="30"/>
  <c r="G2338" i="30"/>
  <c r="D2338" i="30"/>
  <c r="C2338" i="30"/>
  <c r="B2338" i="30"/>
  <c r="G2337" i="30"/>
  <c r="D2337" i="30"/>
  <c r="C2337" i="30"/>
  <c r="B2337" i="30"/>
  <c r="G2336" i="30"/>
  <c r="D2336" i="30"/>
  <c r="C2336" i="30"/>
  <c r="B2336" i="30"/>
  <c r="G2335" i="30"/>
  <c r="D2335" i="30"/>
  <c r="C2335" i="30"/>
  <c r="B2335" i="30"/>
  <c r="G2334" i="30"/>
  <c r="D2334" i="30"/>
  <c r="C2334" i="30"/>
  <c r="B2334" i="30"/>
  <c r="G2333" i="30"/>
  <c r="D2333" i="30"/>
  <c r="C2333" i="30"/>
  <c r="B2333" i="30"/>
  <c r="G2332" i="30"/>
  <c r="D2332" i="30"/>
  <c r="C2332" i="30"/>
  <c r="B2332" i="30"/>
  <c r="G2331" i="30"/>
  <c r="D2331" i="30"/>
  <c r="C2331" i="30"/>
  <c r="B2331" i="30"/>
  <c r="G2330" i="30"/>
  <c r="D2330" i="30"/>
  <c r="C2330" i="30"/>
  <c r="B2330" i="30"/>
  <c r="G2329" i="30"/>
  <c r="D2329" i="30"/>
  <c r="C2329" i="30"/>
  <c r="B2329" i="30"/>
  <c r="G2328" i="30"/>
  <c r="D2328" i="30"/>
  <c r="C2328" i="30"/>
  <c r="B2328" i="30"/>
  <c r="G2327" i="30"/>
  <c r="D2327" i="30"/>
  <c r="C2327" i="30"/>
  <c r="B2327" i="30"/>
  <c r="G2326" i="30"/>
  <c r="D2326" i="30"/>
  <c r="C2326" i="30"/>
  <c r="B2326" i="30"/>
  <c r="G2325" i="30"/>
  <c r="D2325" i="30"/>
  <c r="C2325" i="30"/>
  <c r="B2325" i="30"/>
  <c r="G2324" i="30"/>
  <c r="D2324" i="30"/>
  <c r="C2324" i="30"/>
  <c r="B2324" i="30"/>
  <c r="G2323" i="30"/>
  <c r="D2323" i="30"/>
  <c r="C2323" i="30"/>
  <c r="B2323" i="30"/>
  <c r="G2322" i="30"/>
  <c r="D2322" i="30"/>
  <c r="C2322" i="30"/>
  <c r="B2322" i="30"/>
  <c r="G2321" i="30"/>
  <c r="D2321" i="30"/>
  <c r="C2321" i="30"/>
  <c r="B2321" i="30"/>
  <c r="G2320" i="30"/>
  <c r="D2320" i="30"/>
  <c r="C2320" i="30"/>
  <c r="B2320" i="30"/>
  <c r="G2319" i="30"/>
  <c r="D2319" i="30"/>
  <c r="C2319" i="30"/>
  <c r="B2319" i="30"/>
  <c r="G2318" i="30"/>
  <c r="D2318" i="30"/>
  <c r="C2318" i="30"/>
  <c r="B2318" i="30"/>
  <c r="G2317" i="30"/>
  <c r="D2317" i="30"/>
  <c r="C2317" i="30"/>
  <c r="B2317" i="30"/>
  <c r="G2316" i="30"/>
  <c r="D2316" i="30"/>
  <c r="C2316" i="30"/>
  <c r="B2316" i="30"/>
  <c r="G2315" i="30"/>
  <c r="D2315" i="30"/>
  <c r="C2315" i="30"/>
  <c r="B2315" i="30"/>
  <c r="G2314" i="30"/>
  <c r="D2314" i="30"/>
  <c r="C2314" i="30"/>
  <c r="B2314" i="30"/>
  <c r="G2313" i="30"/>
  <c r="D2313" i="30"/>
  <c r="C2313" i="30"/>
  <c r="B2313" i="30"/>
  <c r="G2312" i="30"/>
  <c r="D2312" i="30"/>
  <c r="C2312" i="30"/>
  <c r="B2312" i="30"/>
  <c r="G2311" i="30"/>
  <c r="D2311" i="30"/>
  <c r="C2311" i="30"/>
  <c r="B2311" i="30"/>
  <c r="G2310" i="30"/>
  <c r="D2310" i="30"/>
  <c r="C2310" i="30"/>
  <c r="B2310" i="30"/>
  <c r="G2309" i="30"/>
  <c r="D2309" i="30"/>
  <c r="C2309" i="30"/>
  <c r="B2309" i="30"/>
  <c r="G2308" i="30"/>
  <c r="D2308" i="30"/>
  <c r="C2308" i="30"/>
  <c r="B2308" i="30"/>
  <c r="G2307" i="30"/>
  <c r="D2307" i="30"/>
  <c r="C2307" i="30"/>
  <c r="B2307" i="30"/>
  <c r="G2306" i="30"/>
  <c r="D2306" i="30"/>
  <c r="C2306" i="30"/>
  <c r="B2306" i="30"/>
  <c r="G2305" i="30"/>
  <c r="D2305" i="30"/>
  <c r="C2305" i="30"/>
  <c r="B2305" i="30"/>
  <c r="G2304" i="30"/>
  <c r="D2304" i="30"/>
  <c r="C2304" i="30"/>
  <c r="B2304" i="30"/>
  <c r="G2303" i="30"/>
  <c r="D2303" i="30"/>
  <c r="C2303" i="30"/>
  <c r="B2303" i="30"/>
  <c r="G2302" i="30"/>
  <c r="D2302" i="30"/>
  <c r="C2302" i="30"/>
  <c r="B2302" i="30"/>
  <c r="G2301" i="30"/>
  <c r="D2301" i="30"/>
  <c r="C2301" i="30"/>
  <c r="B2301" i="30"/>
  <c r="G2300" i="30"/>
  <c r="D2300" i="30"/>
  <c r="C2300" i="30"/>
  <c r="B2300" i="30"/>
  <c r="G2299" i="30"/>
  <c r="D2299" i="30"/>
  <c r="C2299" i="30"/>
  <c r="B2299" i="30"/>
  <c r="G2298" i="30"/>
  <c r="D2298" i="30"/>
  <c r="C2298" i="30"/>
  <c r="B2298" i="30"/>
  <c r="G2297" i="30"/>
  <c r="D2297" i="30"/>
  <c r="C2297" i="30"/>
  <c r="B2297" i="30"/>
  <c r="G2296" i="30"/>
  <c r="D2296" i="30"/>
  <c r="C2296" i="30"/>
  <c r="B2296" i="30"/>
  <c r="G2295" i="30"/>
  <c r="D2295" i="30"/>
  <c r="C2295" i="30"/>
  <c r="B2295" i="30"/>
  <c r="G2294" i="30"/>
  <c r="D2294" i="30"/>
  <c r="C2294" i="30"/>
  <c r="B2294" i="30"/>
  <c r="G2293" i="30"/>
  <c r="D2293" i="30"/>
  <c r="C2293" i="30"/>
  <c r="B2293" i="30"/>
  <c r="G2292" i="30"/>
  <c r="D2292" i="30"/>
  <c r="C2292" i="30"/>
  <c r="B2292" i="30"/>
  <c r="G2291" i="30"/>
  <c r="D2291" i="30"/>
  <c r="C2291" i="30"/>
  <c r="B2291" i="30"/>
  <c r="G2290" i="30"/>
  <c r="D2290" i="30"/>
  <c r="C2290" i="30"/>
  <c r="B2290" i="30"/>
  <c r="G2289" i="30"/>
  <c r="D2289" i="30"/>
  <c r="C2289" i="30"/>
  <c r="B2289" i="30"/>
  <c r="G2288" i="30"/>
  <c r="D2288" i="30"/>
  <c r="C2288" i="30"/>
  <c r="B2288" i="30"/>
  <c r="G2287" i="30"/>
  <c r="D2287" i="30"/>
  <c r="C2287" i="30"/>
  <c r="B2287" i="30"/>
  <c r="G2286" i="30"/>
  <c r="D2286" i="30"/>
  <c r="C2286" i="30"/>
  <c r="B2286" i="30"/>
  <c r="G2285" i="30"/>
  <c r="D2285" i="30"/>
  <c r="C2285" i="30"/>
  <c r="B2285" i="30"/>
  <c r="G2284" i="30"/>
  <c r="D2284" i="30"/>
  <c r="C2284" i="30"/>
  <c r="B2284" i="30"/>
  <c r="G2283" i="30"/>
  <c r="D2283" i="30"/>
  <c r="C2283" i="30"/>
  <c r="B2283" i="30"/>
  <c r="G2282" i="30"/>
  <c r="D2282" i="30"/>
  <c r="C2282" i="30"/>
  <c r="B2282" i="30"/>
  <c r="G2281" i="30"/>
  <c r="D2281" i="30"/>
  <c r="C2281" i="30"/>
  <c r="B2281" i="30"/>
  <c r="G2280" i="30"/>
  <c r="D2280" i="30"/>
  <c r="C2280" i="30"/>
  <c r="B2280" i="30"/>
  <c r="G2279" i="30"/>
  <c r="D2279" i="30"/>
  <c r="C2279" i="30"/>
  <c r="B2279" i="30"/>
  <c r="G2278" i="30"/>
  <c r="D2278" i="30"/>
  <c r="C2278" i="30"/>
  <c r="B2278" i="30"/>
  <c r="G2277" i="30"/>
  <c r="D2277" i="30"/>
  <c r="C2277" i="30"/>
  <c r="B2277" i="30"/>
  <c r="G2276" i="30"/>
  <c r="D2276" i="30"/>
  <c r="C2276" i="30"/>
  <c r="B2276" i="30"/>
  <c r="G2275" i="30"/>
  <c r="D2275" i="30"/>
  <c r="C2275" i="30"/>
  <c r="B2275" i="30"/>
  <c r="G2274" i="30"/>
  <c r="D2274" i="30"/>
  <c r="C2274" i="30"/>
  <c r="B2274" i="30"/>
  <c r="G2273" i="30"/>
  <c r="D2273" i="30"/>
  <c r="C2273" i="30"/>
  <c r="B2273" i="30"/>
  <c r="G2272" i="30"/>
  <c r="D2272" i="30"/>
  <c r="C2272" i="30"/>
  <c r="B2272" i="30"/>
  <c r="G2271" i="30"/>
  <c r="D2271" i="30"/>
  <c r="C2271" i="30"/>
  <c r="B2271" i="30"/>
  <c r="G2270" i="30"/>
  <c r="D2270" i="30"/>
  <c r="C2270" i="30"/>
  <c r="B2270" i="30"/>
  <c r="G2269" i="30"/>
  <c r="D2269" i="30"/>
  <c r="C2269" i="30"/>
  <c r="B2269" i="30"/>
  <c r="G2268" i="30"/>
  <c r="D2268" i="30"/>
  <c r="C2268" i="30"/>
  <c r="B2268" i="30"/>
  <c r="G2267" i="30"/>
  <c r="D2267" i="30"/>
  <c r="C2267" i="30"/>
  <c r="B2267" i="30"/>
  <c r="G2266" i="30"/>
  <c r="D2266" i="30"/>
  <c r="C2266" i="30"/>
  <c r="B2266" i="30"/>
  <c r="G2265" i="30"/>
  <c r="D2265" i="30"/>
  <c r="C2265" i="30"/>
  <c r="B2265" i="30"/>
  <c r="G2264" i="30"/>
  <c r="D2264" i="30"/>
  <c r="C2264" i="30"/>
  <c r="B2264" i="30"/>
  <c r="G2263" i="30"/>
  <c r="D2263" i="30"/>
  <c r="C2263" i="30"/>
  <c r="B2263" i="30"/>
  <c r="G2262" i="30"/>
  <c r="D2262" i="30"/>
  <c r="C2262" i="30"/>
  <c r="B2262" i="30"/>
  <c r="G2261" i="30"/>
  <c r="D2261" i="30"/>
  <c r="C2261" i="30"/>
  <c r="B2261" i="30"/>
  <c r="G2260" i="30"/>
  <c r="D2260" i="30"/>
  <c r="C2260" i="30"/>
  <c r="B2260" i="30"/>
  <c r="G2259" i="30"/>
  <c r="D2259" i="30"/>
  <c r="C2259" i="30"/>
  <c r="B2259" i="30"/>
  <c r="G2258" i="30"/>
  <c r="D2258" i="30"/>
  <c r="C2258" i="30"/>
  <c r="B2258" i="30"/>
  <c r="G2257" i="30"/>
  <c r="D2257" i="30"/>
  <c r="C2257" i="30"/>
  <c r="B2257" i="30"/>
  <c r="G2256" i="30"/>
  <c r="D2256" i="30"/>
  <c r="C2256" i="30"/>
  <c r="B2256" i="30"/>
  <c r="G2255" i="30"/>
  <c r="D2255" i="30"/>
  <c r="C2255" i="30"/>
  <c r="B2255" i="30"/>
  <c r="G2254" i="30"/>
  <c r="D2254" i="30"/>
  <c r="C2254" i="30"/>
  <c r="B2254" i="30"/>
  <c r="G2253" i="30"/>
  <c r="D2253" i="30"/>
  <c r="C2253" i="30"/>
  <c r="B2253" i="30"/>
  <c r="G2252" i="30"/>
  <c r="D2252" i="30"/>
  <c r="C2252" i="30"/>
  <c r="B2252" i="30"/>
  <c r="G2251" i="30"/>
  <c r="D2251" i="30"/>
  <c r="C2251" i="30"/>
  <c r="B2251" i="30"/>
  <c r="G2250" i="30"/>
  <c r="D2250" i="30"/>
  <c r="C2250" i="30"/>
  <c r="B2250" i="30"/>
  <c r="G2249" i="30"/>
  <c r="D2249" i="30"/>
  <c r="C2249" i="30"/>
  <c r="B2249" i="30"/>
  <c r="G2248" i="30"/>
  <c r="D2248" i="30"/>
  <c r="C2248" i="30"/>
  <c r="B2248" i="30"/>
  <c r="G2247" i="30"/>
  <c r="D2247" i="30"/>
  <c r="C2247" i="30"/>
  <c r="B2247" i="30"/>
  <c r="G2246" i="30"/>
  <c r="D2246" i="30"/>
  <c r="C2246" i="30"/>
  <c r="B2246" i="30"/>
  <c r="G2245" i="30"/>
  <c r="D2245" i="30"/>
  <c r="C2245" i="30"/>
  <c r="B2245" i="30"/>
  <c r="G2244" i="30"/>
  <c r="D2244" i="30"/>
  <c r="C2244" i="30"/>
  <c r="B2244" i="30"/>
  <c r="G2243" i="30"/>
  <c r="D2243" i="30"/>
  <c r="C2243" i="30"/>
  <c r="B2243" i="30"/>
  <c r="G2242" i="30"/>
  <c r="D2242" i="30"/>
  <c r="C2242" i="30"/>
  <c r="B2242" i="30"/>
  <c r="G2241" i="30"/>
  <c r="D2241" i="30"/>
  <c r="C2241" i="30"/>
  <c r="B2241" i="30"/>
  <c r="G2240" i="30"/>
  <c r="D2240" i="30"/>
  <c r="C2240" i="30"/>
  <c r="B2240" i="30"/>
  <c r="G2239" i="30"/>
  <c r="D2239" i="30"/>
  <c r="C2239" i="30"/>
  <c r="B2239" i="30"/>
  <c r="G2238" i="30"/>
  <c r="D2238" i="30"/>
  <c r="C2238" i="30"/>
  <c r="B2238" i="30"/>
  <c r="G2237" i="30"/>
  <c r="D2237" i="30"/>
  <c r="C2237" i="30"/>
  <c r="B2237" i="30"/>
  <c r="G2236" i="30"/>
  <c r="D2236" i="30"/>
  <c r="C2236" i="30"/>
  <c r="B2236" i="30"/>
  <c r="G2235" i="30"/>
  <c r="D2235" i="30"/>
  <c r="C2235" i="30"/>
  <c r="B2235" i="30"/>
  <c r="G2234" i="30"/>
  <c r="D2234" i="30"/>
  <c r="C2234" i="30"/>
  <c r="B2234" i="30"/>
  <c r="G2233" i="30"/>
  <c r="D2233" i="30"/>
  <c r="C2233" i="30"/>
  <c r="B2233" i="30"/>
  <c r="G2232" i="30"/>
  <c r="D2232" i="30"/>
  <c r="C2232" i="30"/>
  <c r="B2232" i="30"/>
  <c r="G2231" i="30"/>
  <c r="D2231" i="30"/>
  <c r="C2231" i="30"/>
  <c r="B2231" i="30"/>
  <c r="G2230" i="30"/>
  <c r="D2230" i="30"/>
  <c r="C2230" i="30"/>
  <c r="B2230" i="30"/>
  <c r="G2229" i="30"/>
  <c r="D2229" i="30"/>
  <c r="C2229" i="30"/>
  <c r="B2229" i="30"/>
  <c r="G2228" i="30"/>
  <c r="D2228" i="30"/>
  <c r="C2228" i="30"/>
  <c r="B2228" i="30"/>
  <c r="G2227" i="30"/>
  <c r="D2227" i="30"/>
  <c r="C2227" i="30"/>
  <c r="B2227" i="30"/>
  <c r="G2226" i="30"/>
  <c r="D2226" i="30"/>
  <c r="C2226" i="30"/>
  <c r="B2226" i="30"/>
  <c r="G2225" i="30"/>
  <c r="D2225" i="30"/>
  <c r="C2225" i="30"/>
  <c r="B2225" i="30"/>
  <c r="G2224" i="30"/>
  <c r="D2224" i="30"/>
  <c r="C2224" i="30"/>
  <c r="B2224" i="30"/>
  <c r="G2223" i="30"/>
  <c r="D2223" i="30"/>
  <c r="C2223" i="30"/>
  <c r="B2223" i="30"/>
  <c r="G2222" i="30"/>
  <c r="D2222" i="30"/>
  <c r="C2222" i="30"/>
  <c r="B2222" i="30"/>
  <c r="G2221" i="30"/>
  <c r="D2221" i="30"/>
  <c r="C2221" i="30"/>
  <c r="B2221" i="30"/>
  <c r="G2220" i="30"/>
  <c r="D2220" i="30"/>
  <c r="C2220" i="30"/>
  <c r="B2220" i="30"/>
  <c r="G2219" i="30"/>
  <c r="D2219" i="30"/>
  <c r="C2219" i="30"/>
  <c r="B2219" i="30"/>
  <c r="G2218" i="30"/>
  <c r="D2218" i="30"/>
  <c r="C2218" i="30"/>
  <c r="B2218" i="30"/>
  <c r="G2217" i="30"/>
  <c r="D2217" i="30"/>
  <c r="C2217" i="30"/>
  <c r="B2217" i="30"/>
  <c r="G2216" i="30"/>
  <c r="D2216" i="30"/>
  <c r="C2216" i="30"/>
  <c r="B2216" i="30"/>
  <c r="G2215" i="30"/>
  <c r="D2215" i="30"/>
  <c r="C2215" i="30"/>
  <c r="B2215" i="30"/>
  <c r="G2214" i="30"/>
  <c r="D2214" i="30"/>
  <c r="C2214" i="30"/>
  <c r="B2214" i="30"/>
  <c r="G2213" i="30"/>
  <c r="D2213" i="30"/>
  <c r="C2213" i="30"/>
  <c r="B2213" i="30"/>
  <c r="G2212" i="30"/>
  <c r="D2212" i="30"/>
  <c r="C2212" i="30"/>
  <c r="B2212" i="30"/>
  <c r="G2211" i="30"/>
  <c r="D2211" i="30"/>
  <c r="C2211" i="30"/>
  <c r="B2211" i="30"/>
  <c r="G2210" i="30"/>
  <c r="D2210" i="30"/>
  <c r="C2210" i="30"/>
  <c r="B2210" i="30"/>
  <c r="G2209" i="30"/>
  <c r="D2209" i="30"/>
  <c r="C2209" i="30"/>
  <c r="B2209" i="30"/>
  <c r="G2208" i="30"/>
  <c r="D2208" i="30"/>
  <c r="C2208" i="30"/>
  <c r="B2208" i="30"/>
  <c r="G2207" i="30"/>
  <c r="D2207" i="30"/>
  <c r="C2207" i="30"/>
  <c r="B2207" i="30"/>
  <c r="G2206" i="30"/>
  <c r="D2206" i="30"/>
  <c r="C2206" i="30"/>
  <c r="B2206" i="30"/>
  <c r="G2205" i="30"/>
  <c r="D2205" i="30"/>
  <c r="C2205" i="30"/>
  <c r="B2205" i="30"/>
  <c r="G2204" i="30"/>
  <c r="D2204" i="30"/>
  <c r="C2204" i="30"/>
  <c r="B2204" i="30"/>
  <c r="G2203" i="30"/>
  <c r="D2203" i="30"/>
  <c r="C2203" i="30"/>
  <c r="B2203" i="30"/>
  <c r="G2202" i="30"/>
  <c r="D2202" i="30"/>
  <c r="C2202" i="30"/>
  <c r="B2202" i="30"/>
  <c r="G2201" i="30"/>
  <c r="D2201" i="30"/>
  <c r="C2201" i="30"/>
  <c r="B2201" i="30"/>
  <c r="G2200" i="30"/>
  <c r="D2200" i="30"/>
  <c r="C2200" i="30"/>
  <c r="B2200" i="30"/>
  <c r="G2199" i="30"/>
  <c r="D2199" i="30"/>
  <c r="C2199" i="30"/>
  <c r="B2199" i="30"/>
  <c r="G2198" i="30"/>
  <c r="D2198" i="30"/>
  <c r="C2198" i="30"/>
  <c r="B2198" i="30"/>
  <c r="G2197" i="30"/>
  <c r="D2197" i="30"/>
  <c r="C2197" i="30"/>
  <c r="B2197" i="30"/>
  <c r="G2196" i="30"/>
  <c r="D2196" i="30"/>
  <c r="C2196" i="30"/>
  <c r="B2196" i="30"/>
  <c r="G2195" i="30"/>
  <c r="D2195" i="30"/>
  <c r="C2195" i="30"/>
  <c r="B2195" i="30"/>
  <c r="G2194" i="30"/>
  <c r="D2194" i="30"/>
  <c r="C2194" i="30"/>
  <c r="B2194" i="30"/>
  <c r="G2193" i="30"/>
  <c r="D2193" i="30"/>
  <c r="C2193" i="30"/>
  <c r="B2193" i="30"/>
  <c r="G2192" i="30"/>
  <c r="D2192" i="30"/>
  <c r="C2192" i="30"/>
  <c r="B2192" i="30"/>
  <c r="G2191" i="30"/>
  <c r="D2191" i="30"/>
  <c r="C2191" i="30"/>
  <c r="B2191" i="30"/>
  <c r="G2190" i="30"/>
  <c r="D2190" i="30"/>
  <c r="C2190" i="30"/>
  <c r="B2190" i="30"/>
  <c r="G2189" i="30"/>
  <c r="D2189" i="30"/>
  <c r="C2189" i="30"/>
  <c r="B2189" i="30"/>
  <c r="G2188" i="30"/>
  <c r="D2188" i="30"/>
  <c r="C2188" i="30"/>
  <c r="B2188" i="30"/>
  <c r="G2187" i="30"/>
  <c r="D2187" i="30"/>
  <c r="C2187" i="30"/>
  <c r="B2187" i="30"/>
  <c r="G2186" i="30"/>
  <c r="D2186" i="30"/>
  <c r="C2186" i="30"/>
  <c r="B2186" i="30"/>
  <c r="G2185" i="30"/>
  <c r="D2185" i="30"/>
  <c r="C2185" i="30"/>
  <c r="B2185" i="30"/>
  <c r="G2184" i="30"/>
  <c r="D2184" i="30"/>
  <c r="C2184" i="30"/>
  <c r="B2184" i="30"/>
  <c r="G2183" i="30"/>
  <c r="D2183" i="30"/>
  <c r="C2183" i="30"/>
  <c r="B2183" i="30"/>
  <c r="G2182" i="30"/>
  <c r="D2182" i="30"/>
  <c r="C2182" i="30"/>
  <c r="B2182" i="30"/>
  <c r="G2181" i="30"/>
  <c r="D2181" i="30"/>
  <c r="C2181" i="30"/>
  <c r="B2181" i="30"/>
  <c r="G2180" i="30"/>
  <c r="D2180" i="30"/>
  <c r="C2180" i="30"/>
  <c r="B2180" i="30"/>
  <c r="G2179" i="30"/>
  <c r="D2179" i="30"/>
  <c r="C2179" i="30"/>
  <c r="B2179" i="30"/>
  <c r="G2178" i="30"/>
  <c r="D2178" i="30"/>
  <c r="C2178" i="30"/>
  <c r="B2178" i="30"/>
  <c r="G2177" i="30"/>
  <c r="D2177" i="30"/>
  <c r="C2177" i="30"/>
  <c r="B2177" i="30"/>
  <c r="G2176" i="30"/>
  <c r="D2176" i="30"/>
  <c r="C2176" i="30"/>
  <c r="B2176" i="30"/>
  <c r="G2175" i="30"/>
  <c r="D2175" i="30"/>
  <c r="C2175" i="30"/>
  <c r="B2175" i="30"/>
  <c r="G2174" i="30"/>
  <c r="D2174" i="30"/>
  <c r="C2174" i="30"/>
  <c r="B2174" i="30"/>
  <c r="G2173" i="30"/>
  <c r="D2173" i="30"/>
  <c r="C2173" i="30"/>
  <c r="B2173" i="30"/>
  <c r="G2172" i="30"/>
  <c r="D2172" i="30"/>
  <c r="C2172" i="30"/>
  <c r="B2172" i="30"/>
  <c r="G2171" i="30"/>
  <c r="D2171" i="30"/>
  <c r="C2171" i="30"/>
  <c r="B2171" i="30"/>
  <c r="G2170" i="30"/>
  <c r="D2170" i="30"/>
  <c r="C2170" i="30"/>
  <c r="B2170" i="30"/>
  <c r="G2169" i="30"/>
  <c r="D2169" i="30"/>
  <c r="C2169" i="30"/>
  <c r="B2169" i="30"/>
  <c r="G2168" i="30"/>
  <c r="D2168" i="30"/>
  <c r="C2168" i="30"/>
  <c r="B2168" i="30"/>
  <c r="G2167" i="30"/>
  <c r="D2167" i="30"/>
  <c r="C2167" i="30"/>
  <c r="B2167" i="30"/>
  <c r="G2166" i="30"/>
  <c r="D2166" i="30"/>
  <c r="C2166" i="30"/>
  <c r="B2166" i="30"/>
  <c r="G2165" i="30"/>
  <c r="D2165" i="30"/>
  <c r="C2165" i="30"/>
  <c r="B2165" i="30"/>
  <c r="G2164" i="30"/>
  <c r="D2164" i="30"/>
  <c r="C2164" i="30"/>
  <c r="B2164" i="30"/>
  <c r="G2163" i="30"/>
  <c r="D2163" i="30"/>
  <c r="C2163" i="30"/>
  <c r="B2163" i="30"/>
  <c r="G2162" i="30"/>
  <c r="D2162" i="30"/>
  <c r="C2162" i="30"/>
  <c r="B2162" i="30"/>
  <c r="G2161" i="30"/>
  <c r="D2161" i="30"/>
  <c r="C2161" i="30"/>
  <c r="B2161" i="30"/>
  <c r="G2160" i="30"/>
  <c r="D2160" i="30"/>
  <c r="C2160" i="30"/>
  <c r="B2160" i="30"/>
  <c r="G2159" i="30"/>
  <c r="D2159" i="30"/>
  <c r="C2159" i="30"/>
  <c r="B2159" i="30"/>
  <c r="G2158" i="30"/>
  <c r="D2158" i="30"/>
  <c r="C2158" i="30"/>
  <c r="B2158" i="30"/>
  <c r="G2157" i="30"/>
  <c r="D2157" i="30"/>
  <c r="C2157" i="30"/>
  <c r="B2157" i="30"/>
  <c r="G2156" i="30"/>
  <c r="D2156" i="30"/>
  <c r="C2156" i="30"/>
  <c r="B2156" i="30"/>
  <c r="G2155" i="30"/>
  <c r="D2155" i="30"/>
  <c r="C2155" i="30"/>
  <c r="B2155" i="30"/>
  <c r="G2154" i="30"/>
  <c r="D2154" i="30"/>
  <c r="C2154" i="30"/>
  <c r="B2154" i="30"/>
  <c r="G2153" i="30"/>
  <c r="D2153" i="30"/>
  <c r="C2153" i="30"/>
  <c r="B2153" i="30"/>
  <c r="G2152" i="30"/>
  <c r="D2152" i="30"/>
  <c r="C2152" i="30"/>
  <c r="B2152" i="30"/>
  <c r="G2151" i="30"/>
  <c r="D2151" i="30"/>
  <c r="C2151" i="30"/>
  <c r="B2151" i="30"/>
  <c r="G2150" i="30"/>
  <c r="D2150" i="30"/>
  <c r="C2150" i="30"/>
  <c r="B2150" i="30"/>
  <c r="G2149" i="30"/>
  <c r="D2149" i="30"/>
  <c r="C2149" i="30"/>
  <c r="B2149" i="30"/>
  <c r="G2148" i="30"/>
  <c r="D2148" i="30"/>
  <c r="C2148" i="30"/>
  <c r="B2148" i="30"/>
  <c r="G2147" i="30"/>
  <c r="D2147" i="30"/>
  <c r="C2147" i="30"/>
  <c r="B2147" i="30"/>
  <c r="G2146" i="30"/>
  <c r="D2146" i="30"/>
  <c r="C2146" i="30"/>
  <c r="B2146" i="30"/>
  <c r="G2145" i="30"/>
  <c r="D2145" i="30"/>
  <c r="C2145" i="30"/>
  <c r="B2145" i="30"/>
  <c r="G2144" i="30"/>
  <c r="D2144" i="30"/>
  <c r="C2144" i="30"/>
  <c r="B2144" i="30"/>
  <c r="G2143" i="30"/>
  <c r="D2143" i="30"/>
  <c r="C2143" i="30"/>
  <c r="B2143" i="30"/>
  <c r="G2142" i="30"/>
  <c r="D2142" i="30"/>
  <c r="C2142" i="30"/>
  <c r="B2142" i="30"/>
  <c r="G2141" i="30"/>
  <c r="D2141" i="30"/>
  <c r="C2141" i="30"/>
  <c r="B2141" i="30"/>
  <c r="G2140" i="30"/>
  <c r="D2140" i="30"/>
  <c r="C2140" i="30"/>
  <c r="B2140" i="30"/>
  <c r="G2139" i="30"/>
  <c r="D2139" i="30"/>
  <c r="C2139" i="30"/>
  <c r="B2139" i="30"/>
  <c r="G2138" i="30"/>
  <c r="D2138" i="30"/>
  <c r="C2138" i="30"/>
  <c r="B2138" i="30"/>
  <c r="G2137" i="30"/>
  <c r="D2137" i="30"/>
  <c r="C2137" i="30"/>
  <c r="B2137" i="30"/>
  <c r="G2136" i="30"/>
  <c r="D2136" i="30"/>
  <c r="C2136" i="30"/>
  <c r="B2136" i="30"/>
  <c r="G2135" i="30"/>
  <c r="D2135" i="30"/>
  <c r="C2135" i="30"/>
  <c r="B2135" i="30"/>
  <c r="G2134" i="30"/>
  <c r="D2134" i="30"/>
  <c r="C2134" i="30"/>
  <c r="B2134" i="30"/>
  <c r="G2133" i="30"/>
  <c r="D2133" i="30"/>
  <c r="C2133" i="30"/>
  <c r="B2133" i="30"/>
  <c r="G2132" i="30"/>
  <c r="D2132" i="30"/>
  <c r="C2132" i="30"/>
  <c r="B2132" i="30"/>
  <c r="G2131" i="30"/>
  <c r="D2131" i="30"/>
  <c r="C2131" i="30"/>
  <c r="B2131" i="30"/>
  <c r="G2130" i="30"/>
  <c r="D2130" i="30"/>
  <c r="C2130" i="30"/>
  <c r="B2130" i="30"/>
  <c r="G2129" i="30"/>
  <c r="D2129" i="30"/>
  <c r="C2129" i="30"/>
  <c r="B2129" i="30"/>
  <c r="G2128" i="30"/>
  <c r="D2128" i="30"/>
  <c r="C2128" i="30"/>
  <c r="B2128" i="30"/>
  <c r="G2127" i="30"/>
  <c r="D2127" i="30"/>
  <c r="C2127" i="30"/>
  <c r="B2127" i="30"/>
  <c r="G2126" i="30"/>
  <c r="D2126" i="30"/>
  <c r="C2126" i="30"/>
  <c r="B2126" i="30"/>
  <c r="G2125" i="30"/>
  <c r="D2125" i="30"/>
  <c r="C2125" i="30"/>
  <c r="B2125" i="30"/>
  <c r="G2124" i="30"/>
  <c r="D2124" i="30"/>
  <c r="C2124" i="30"/>
  <c r="B2124" i="30"/>
  <c r="G2123" i="30"/>
  <c r="D2123" i="30"/>
  <c r="C2123" i="30"/>
  <c r="B2123" i="30"/>
  <c r="G2122" i="30"/>
  <c r="D2122" i="30"/>
  <c r="C2122" i="30"/>
  <c r="B2122" i="30"/>
  <c r="G2121" i="30"/>
  <c r="D2121" i="30"/>
  <c r="C2121" i="30"/>
  <c r="B2121" i="30"/>
  <c r="G2120" i="30"/>
  <c r="D2120" i="30"/>
  <c r="C2120" i="30"/>
  <c r="B2120" i="30"/>
  <c r="G2119" i="30"/>
  <c r="D2119" i="30"/>
  <c r="C2119" i="30"/>
  <c r="B2119" i="30"/>
  <c r="G2118" i="30"/>
  <c r="D2118" i="30"/>
  <c r="C2118" i="30"/>
  <c r="B2118" i="30"/>
  <c r="G2117" i="30"/>
  <c r="D2117" i="30"/>
  <c r="C2117" i="30"/>
  <c r="B2117" i="30"/>
  <c r="G2116" i="30"/>
  <c r="D2116" i="30"/>
  <c r="C2116" i="30"/>
  <c r="B2116" i="30"/>
  <c r="G2115" i="30"/>
  <c r="D2115" i="30"/>
  <c r="C2115" i="30"/>
  <c r="B2115" i="30"/>
  <c r="G2114" i="30"/>
  <c r="D2114" i="30"/>
  <c r="C2114" i="30"/>
  <c r="B2114" i="30"/>
  <c r="G2113" i="30"/>
  <c r="D2113" i="30"/>
  <c r="C2113" i="30"/>
  <c r="B2113" i="30"/>
  <c r="G2112" i="30"/>
  <c r="D2112" i="30"/>
  <c r="C2112" i="30"/>
  <c r="B2112" i="30"/>
  <c r="G2111" i="30"/>
  <c r="D2111" i="30"/>
  <c r="C2111" i="30"/>
  <c r="B2111" i="30"/>
  <c r="G2110" i="30"/>
  <c r="D2110" i="30"/>
  <c r="C2110" i="30"/>
  <c r="B2110" i="30"/>
  <c r="G2109" i="30"/>
  <c r="D2109" i="30"/>
  <c r="C2109" i="30"/>
  <c r="B2109" i="30"/>
  <c r="G2108" i="30"/>
  <c r="D2108" i="30"/>
  <c r="C2108" i="30"/>
  <c r="B2108" i="30"/>
  <c r="G2107" i="30"/>
  <c r="D2107" i="30"/>
  <c r="C2107" i="30"/>
  <c r="B2107" i="30"/>
  <c r="G2106" i="30"/>
  <c r="D2106" i="30"/>
  <c r="C2106" i="30"/>
  <c r="B2106" i="30"/>
  <c r="G2105" i="30"/>
  <c r="D2105" i="30"/>
  <c r="C2105" i="30"/>
  <c r="B2105" i="30"/>
  <c r="G2104" i="30"/>
  <c r="D2104" i="30"/>
  <c r="C2104" i="30"/>
  <c r="B2104" i="30"/>
  <c r="G2103" i="30"/>
  <c r="D2103" i="30"/>
  <c r="C2103" i="30"/>
  <c r="B2103" i="30"/>
  <c r="G2102" i="30"/>
  <c r="D2102" i="30"/>
  <c r="C2102" i="30"/>
  <c r="B2102" i="30"/>
  <c r="G2101" i="30"/>
  <c r="D2101" i="30"/>
  <c r="C2101" i="30"/>
  <c r="B2101" i="30"/>
  <c r="G2100" i="30"/>
  <c r="D2100" i="30"/>
  <c r="C2100" i="30"/>
  <c r="B2100" i="30"/>
  <c r="G2099" i="30"/>
  <c r="D2099" i="30"/>
  <c r="C2099" i="30"/>
  <c r="B2099" i="30"/>
  <c r="G2098" i="30"/>
  <c r="D2098" i="30"/>
  <c r="C2098" i="30"/>
  <c r="B2098" i="30"/>
  <c r="G2097" i="30"/>
  <c r="D2097" i="30"/>
  <c r="C2097" i="30"/>
  <c r="B2097" i="30"/>
  <c r="G2096" i="30"/>
  <c r="D2096" i="30"/>
  <c r="C2096" i="30"/>
  <c r="B2096" i="30"/>
  <c r="G2095" i="30"/>
  <c r="D2095" i="30"/>
  <c r="C2095" i="30"/>
  <c r="B2095" i="30"/>
  <c r="G2094" i="30"/>
  <c r="D2094" i="30"/>
  <c r="C2094" i="30"/>
  <c r="B2094" i="30"/>
  <c r="G2093" i="30"/>
  <c r="D2093" i="30"/>
  <c r="C2093" i="30"/>
  <c r="B2093" i="30"/>
  <c r="G2092" i="30"/>
  <c r="D2092" i="30"/>
  <c r="C2092" i="30"/>
  <c r="B2092" i="30"/>
  <c r="G2091" i="30"/>
  <c r="D2091" i="30"/>
  <c r="C2091" i="30"/>
  <c r="B2091" i="30"/>
  <c r="G2090" i="30"/>
  <c r="D2090" i="30"/>
  <c r="C2090" i="30"/>
  <c r="B2090" i="30"/>
  <c r="G2089" i="30"/>
  <c r="D2089" i="30"/>
  <c r="C2089" i="30"/>
  <c r="B2089" i="30"/>
  <c r="G2088" i="30"/>
  <c r="D2088" i="30"/>
  <c r="C2088" i="30"/>
  <c r="B2088" i="30"/>
  <c r="G2087" i="30"/>
  <c r="D2087" i="30"/>
  <c r="C2087" i="30"/>
  <c r="B2087" i="30"/>
  <c r="G2086" i="30"/>
  <c r="D2086" i="30"/>
  <c r="C2086" i="30"/>
  <c r="B2086" i="30"/>
  <c r="G2085" i="30"/>
  <c r="D2085" i="30"/>
  <c r="C2085" i="30"/>
  <c r="B2085" i="30"/>
  <c r="G2084" i="30"/>
  <c r="D2084" i="30"/>
  <c r="C2084" i="30"/>
  <c r="B2084" i="30"/>
  <c r="G2083" i="30"/>
  <c r="D2083" i="30"/>
  <c r="C2083" i="30"/>
  <c r="B2083" i="30"/>
  <c r="G2082" i="30"/>
  <c r="D2082" i="30"/>
  <c r="C2082" i="30"/>
  <c r="B2082" i="30"/>
  <c r="G2081" i="30"/>
  <c r="D2081" i="30"/>
  <c r="C2081" i="30"/>
  <c r="B2081" i="30"/>
  <c r="G2080" i="30"/>
  <c r="D2080" i="30"/>
  <c r="C2080" i="30"/>
  <c r="B2080" i="30"/>
  <c r="G2079" i="30"/>
  <c r="D2079" i="30"/>
  <c r="C2079" i="30"/>
  <c r="B2079" i="30"/>
  <c r="G2078" i="30"/>
  <c r="D2078" i="30"/>
  <c r="C2078" i="30"/>
  <c r="B2078" i="30"/>
  <c r="G2077" i="30"/>
  <c r="D2077" i="30"/>
  <c r="C2077" i="30"/>
  <c r="B2077" i="30"/>
  <c r="G2076" i="30"/>
  <c r="D2076" i="30"/>
  <c r="C2076" i="30"/>
  <c r="B2076" i="30"/>
  <c r="G2075" i="30"/>
  <c r="D2075" i="30"/>
  <c r="C2075" i="30"/>
  <c r="B2075" i="30"/>
  <c r="G2074" i="30"/>
  <c r="D2074" i="30"/>
  <c r="C2074" i="30"/>
  <c r="B2074" i="30"/>
  <c r="G2073" i="30"/>
  <c r="D2073" i="30"/>
  <c r="C2073" i="30"/>
  <c r="B2073" i="30"/>
  <c r="G2072" i="30"/>
  <c r="D2072" i="30"/>
  <c r="C2072" i="30"/>
  <c r="B2072" i="30"/>
  <c r="G2071" i="30"/>
  <c r="D2071" i="30"/>
  <c r="C2071" i="30"/>
  <c r="B2071" i="30"/>
  <c r="G2070" i="30"/>
  <c r="D2070" i="30"/>
  <c r="C2070" i="30"/>
  <c r="B2070" i="30"/>
  <c r="G2069" i="30"/>
  <c r="D2069" i="30"/>
  <c r="C2069" i="30"/>
  <c r="B2069" i="30"/>
  <c r="G2068" i="30"/>
  <c r="D2068" i="30"/>
  <c r="C2068" i="30"/>
  <c r="B2068" i="30"/>
  <c r="G2067" i="30"/>
  <c r="D2067" i="30"/>
  <c r="C2067" i="30"/>
  <c r="B2067" i="30"/>
  <c r="G2066" i="30"/>
  <c r="D2066" i="30"/>
  <c r="C2066" i="30"/>
  <c r="B2066" i="30"/>
  <c r="G2065" i="30"/>
  <c r="D2065" i="30"/>
  <c r="C2065" i="30"/>
  <c r="B2065" i="30"/>
  <c r="G2064" i="30"/>
  <c r="D2064" i="30"/>
  <c r="C2064" i="30"/>
  <c r="B2064" i="30"/>
  <c r="G2063" i="30"/>
  <c r="D2063" i="30"/>
  <c r="C2063" i="30"/>
  <c r="B2063" i="30"/>
  <c r="G2062" i="30"/>
  <c r="D2062" i="30"/>
  <c r="C2062" i="30"/>
  <c r="B2062" i="30"/>
  <c r="G2061" i="30"/>
  <c r="D2061" i="30"/>
  <c r="C2061" i="30"/>
  <c r="B2061" i="30"/>
  <c r="G2060" i="30"/>
  <c r="D2060" i="30"/>
  <c r="C2060" i="30"/>
  <c r="B2060" i="30"/>
  <c r="G2059" i="30"/>
  <c r="D2059" i="30"/>
  <c r="C2059" i="30"/>
  <c r="B2059" i="30"/>
  <c r="G2058" i="30"/>
  <c r="D2058" i="30"/>
  <c r="C2058" i="30"/>
  <c r="B2058" i="30"/>
  <c r="G2057" i="30"/>
  <c r="D2057" i="30"/>
  <c r="C2057" i="30"/>
  <c r="B2057" i="30"/>
  <c r="G2056" i="30"/>
  <c r="D2056" i="30"/>
  <c r="C2056" i="30"/>
  <c r="B2056" i="30"/>
  <c r="G2055" i="30"/>
  <c r="D2055" i="30"/>
  <c r="C2055" i="30"/>
  <c r="B2055" i="30"/>
  <c r="G2054" i="30"/>
  <c r="D2054" i="30"/>
  <c r="C2054" i="30"/>
  <c r="B2054" i="30"/>
  <c r="G2053" i="30"/>
  <c r="D2053" i="30"/>
  <c r="C2053" i="30"/>
  <c r="B2053" i="30"/>
  <c r="G2052" i="30"/>
  <c r="D2052" i="30"/>
  <c r="C2052" i="30"/>
  <c r="B2052" i="30"/>
  <c r="G2051" i="30"/>
  <c r="D2051" i="30"/>
  <c r="C2051" i="30"/>
  <c r="B2051" i="30"/>
  <c r="G2050" i="30"/>
  <c r="D2050" i="30"/>
  <c r="C2050" i="30"/>
  <c r="B2050" i="30"/>
  <c r="G2049" i="30"/>
  <c r="D2049" i="30"/>
  <c r="C2049" i="30"/>
  <c r="B2049" i="30"/>
  <c r="G2048" i="30"/>
  <c r="D2048" i="30"/>
  <c r="C2048" i="30"/>
  <c r="B2048" i="30"/>
  <c r="G2047" i="30"/>
  <c r="D2047" i="30"/>
  <c r="C2047" i="30"/>
  <c r="B2047" i="30"/>
  <c r="G2046" i="30"/>
  <c r="D2046" i="30"/>
  <c r="C2046" i="30"/>
  <c r="B2046" i="30"/>
  <c r="G2045" i="30"/>
  <c r="D2045" i="30"/>
  <c r="C2045" i="30"/>
  <c r="B2045" i="30"/>
  <c r="G2044" i="30"/>
  <c r="D2044" i="30"/>
  <c r="C2044" i="30"/>
  <c r="B2044" i="30"/>
  <c r="G2043" i="30"/>
  <c r="D2043" i="30"/>
  <c r="C2043" i="30"/>
  <c r="B2043" i="30"/>
  <c r="G2042" i="30"/>
  <c r="D2042" i="30"/>
  <c r="C2042" i="30"/>
  <c r="B2042" i="30"/>
  <c r="G2041" i="30"/>
  <c r="D2041" i="30"/>
  <c r="C2041" i="30"/>
  <c r="B2041" i="30"/>
  <c r="G2040" i="30"/>
  <c r="D2040" i="30"/>
  <c r="C2040" i="30"/>
  <c r="B2040" i="30"/>
  <c r="G2039" i="30"/>
  <c r="D2039" i="30"/>
  <c r="C2039" i="30"/>
  <c r="B2039" i="30"/>
  <c r="G2038" i="30"/>
  <c r="D2038" i="30"/>
  <c r="C2038" i="30"/>
  <c r="B2038" i="30"/>
  <c r="G2037" i="30"/>
  <c r="D2037" i="30"/>
  <c r="C2037" i="30"/>
  <c r="B2037" i="30"/>
  <c r="G2036" i="30"/>
  <c r="D2036" i="30"/>
  <c r="C2036" i="30"/>
  <c r="B2036" i="30"/>
  <c r="G2035" i="30"/>
  <c r="D2035" i="30"/>
  <c r="C2035" i="30"/>
  <c r="B2035" i="30"/>
  <c r="G2034" i="30"/>
  <c r="D2034" i="30"/>
  <c r="C2034" i="30"/>
  <c r="B2034" i="30"/>
  <c r="G2033" i="30"/>
  <c r="D2033" i="30"/>
  <c r="C2033" i="30"/>
  <c r="B2033" i="30"/>
  <c r="G2032" i="30"/>
  <c r="D2032" i="30"/>
  <c r="C2032" i="30"/>
  <c r="B2032" i="30"/>
  <c r="G2031" i="30"/>
  <c r="D2031" i="30"/>
  <c r="C2031" i="30"/>
  <c r="B2031" i="30"/>
  <c r="G2030" i="30"/>
  <c r="D2030" i="30"/>
  <c r="C2030" i="30"/>
  <c r="B2030" i="30"/>
  <c r="G2029" i="30"/>
  <c r="D2029" i="30"/>
  <c r="C2029" i="30"/>
  <c r="B2029" i="30"/>
  <c r="G2028" i="30"/>
  <c r="D2028" i="30"/>
  <c r="C2028" i="30"/>
  <c r="B2028" i="30"/>
  <c r="G2027" i="30"/>
  <c r="D2027" i="30"/>
  <c r="C2027" i="30"/>
  <c r="B2027" i="30"/>
  <c r="G2026" i="30"/>
  <c r="D2026" i="30"/>
  <c r="C2026" i="30"/>
  <c r="B2026" i="30"/>
  <c r="G2025" i="30"/>
  <c r="D2025" i="30"/>
  <c r="C2025" i="30"/>
  <c r="B2025" i="30"/>
  <c r="G2024" i="30"/>
  <c r="D2024" i="30"/>
  <c r="C2024" i="30"/>
  <c r="B2024" i="30"/>
  <c r="G2023" i="30"/>
  <c r="D2023" i="30"/>
  <c r="C2023" i="30"/>
  <c r="B2023" i="30"/>
  <c r="G2022" i="30"/>
  <c r="D2022" i="30"/>
  <c r="C2022" i="30"/>
  <c r="B2022" i="30"/>
  <c r="G2021" i="30"/>
  <c r="D2021" i="30"/>
  <c r="C2021" i="30"/>
  <c r="B2021" i="30"/>
  <c r="G2020" i="30"/>
  <c r="D2020" i="30"/>
  <c r="C2020" i="30"/>
  <c r="B2020" i="30"/>
  <c r="G2019" i="30"/>
  <c r="D2019" i="30"/>
  <c r="C2019" i="30"/>
  <c r="B2019" i="30"/>
  <c r="G2018" i="30"/>
  <c r="D2018" i="30"/>
  <c r="C2018" i="30"/>
  <c r="B2018" i="30"/>
  <c r="G2017" i="30"/>
  <c r="D2017" i="30"/>
  <c r="C2017" i="30"/>
  <c r="B2017" i="30"/>
  <c r="G2016" i="30"/>
  <c r="D2016" i="30"/>
  <c r="C2016" i="30"/>
  <c r="B2016" i="30"/>
  <c r="G2015" i="30"/>
  <c r="D2015" i="30"/>
  <c r="C2015" i="30"/>
  <c r="B2015" i="30"/>
  <c r="G2014" i="30"/>
  <c r="D2014" i="30"/>
  <c r="C2014" i="30"/>
  <c r="B2014" i="30"/>
  <c r="G2013" i="30"/>
  <c r="D2013" i="30"/>
  <c r="C2013" i="30"/>
  <c r="B2013" i="30"/>
  <c r="G2012" i="30"/>
  <c r="D2012" i="30"/>
  <c r="C2012" i="30"/>
  <c r="B2012" i="30"/>
  <c r="G2011" i="30"/>
  <c r="D2011" i="30"/>
  <c r="C2011" i="30"/>
  <c r="B2011" i="30"/>
  <c r="G2010" i="30"/>
  <c r="D2010" i="30"/>
  <c r="C2010" i="30"/>
  <c r="B2010" i="30"/>
  <c r="G2009" i="30"/>
  <c r="D2009" i="30"/>
  <c r="C2009" i="30"/>
  <c r="B2009" i="30"/>
  <c r="G2008" i="30"/>
  <c r="D2008" i="30"/>
  <c r="C2008" i="30"/>
  <c r="B2008" i="30"/>
  <c r="G2007" i="30"/>
  <c r="D2007" i="30"/>
  <c r="C2007" i="30"/>
  <c r="B2007" i="30"/>
  <c r="G2006" i="30"/>
  <c r="D2006" i="30"/>
  <c r="C2006" i="30"/>
  <c r="B2006" i="30"/>
  <c r="G2005" i="30"/>
  <c r="D2005" i="30"/>
  <c r="C2005" i="30"/>
  <c r="B2005" i="30"/>
  <c r="G2004" i="30"/>
  <c r="D2004" i="30"/>
  <c r="C2004" i="30"/>
  <c r="B2004" i="30"/>
  <c r="G2003" i="30"/>
  <c r="D2003" i="30"/>
  <c r="C2003" i="30"/>
  <c r="B2003" i="30"/>
  <c r="G2002" i="30"/>
  <c r="D2002" i="30"/>
  <c r="C2002" i="30"/>
  <c r="B2002" i="30"/>
  <c r="G2001" i="30"/>
  <c r="D2001" i="30"/>
  <c r="C2001" i="30"/>
  <c r="B2001" i="30"/>
  <c r="G2000" i="30"/>
  <c r="D2000" i="30"/>
  <c r="C2000" i="30"/>
  <c r="B2000" i="30"/>
  <c r="G1999" i="30"/>
  <c r="D1999" i="30"/>
  <c r="C1999" i="30"/>
  <c r="B1999" i="30"/>
  <c r="G1998" i="30"/>
  <c r="D1998" i="30"/>
  <c r="C1998" i="30"/>
  <c r="B1998" i="30"/>
  <c r="G1997" i="30"/>
  <c r="D1997" i="30"/>
  <c r="C1997" i="30"/>
  <c r="B1997" i="30"/>
  <c r="G1996" i="30"/>
  <c r="D1996" i="30"/>
  <c r="C1996" i="30"/>
  <c r="B1996" i="30"/>
  <c r="G1995" i="30"/>
  <c r="D1995" i="30"/>
  <c r="C1995" i="30"/>
  <c r="B1995" i="30"/>
  <c r="G1994" i="30"/>
  <c r="D1994" i="30"/>
  <c r="C1994" i="30"/>
  <c r="B1994" i="30"/>
  <c r="G1993" i="30"/>
  <c r="D1993" i="30"/>
  <c r="C1993" i="30"/>
  <c r="B1993" i="30"/>
  <c r="G1992" i="30"/>
  <c r="D1992" i="30"/>
  <c r="C1992" i="30"/>
  <c r="B1992" i="30"/>
  <c r="G1991" i="30"/>
  <c r="D1991" i="30"/>
  <c r="C1991" i="30"/>
  <c r="B1991" i="30"/>
  <c r="G1990" i="30"/>
  <c r="D1990" i="30"/>
  <c r="C1990" i="30"/>
  <c r="B1990" i="30"/>
  <c r="G1989" i="30"/>
  <c r="D1989" i="30"/>
  <c r="C1989" i="30"/>
  <c r="B1989" i="30"/>
  <c r="G1988" i="30"/>
  <c r="D1988" i="30"/>
  <c r="C1988" i="30"/>
  <c r="B1988" i="30"/>
  <c r="G1987" i="30"/>
  <c r="D1987" i="30"/>
  <c r="C1987" i="30"/>
  <c r="B1987" i="30"/>
  <c r="G1986" i="30"/>
  <c r="D1986" i="30"/>
  <c r="C1986" i="30"/>
  <c r="B1986" i="30"/>
  <c r="G1985" i="30"/>
  <c r="D1985" i="30"/>
  <c r="C1985" i="30"/>
  <c r="B1985" i="30"/>
  <c r="G1984" i="30"/>
  <c r="D1984" i="30"/>
  <c r="C1984" i="30"/>
  <c r="B1984" i="30"/>
  <c r="G1983" i="30"/>
  <c r="D1983" i="30"/>
  <c r="C1983" i="30"/>
  <c r="B1983" i="30"/>
  <c r="G1982" i="30"/>
  <c r="D1982" i="30"/>
  <c r="C1982" i="30"/>
  <c r="B1982" i="30"/>
  <c r="G1981" i="30"/>
  <c r="D1981" i="30"/>
  <c r="C1981" i="30"/>
  <c r="B1981" i="30"/>
  <c r="G1980" i="30"/>
  <c r="D1980" i="30"/>
  <c r="C1980" i="30"/>
  <c r="B1980" i="30"/>
  <c r="G1979" i="30"/>
  <c r="D1979" i="30"/>
  <c r="C1979" i="30"/>
  <c r="B1979" i="30"/>
  <c r="G1978" i="30"/>
  <c r="D1978" i="30"/>
  <c r="C1978" i="30"/>
  <c r="B1978" i="30"/>
  <c r="G1977" i="30"/>
  <c r="D1977" i="30"/>
  <c r="C1977" i="30"/>
  <c r="B1977" i="30"/>
  <c r="G1976" i="30"/>
  <c r="D1976" i="30"/>
  <c r="C1976" i="30"/>
  <c r="B1976" i="30"/>
  <c r="G1975" i="30"/>
  <c r="D1975" i="30"/>
  <c r="C1975" i="30"/>
  <c r="B1975" i="30"/>
  <c r="G1974" i="30"/>
  <c r="D1974" i="30"/>
  <c r="C1974" i="30"/>
  <c r="B1974" i="30"/>
  <c r="G1973" i="30"/>
  <c r="D1973" i="30"/>
  <c r="C1973" i="30"/>
  <c r="B1973" i="30"/>
  <c r="G1972" i="30"/>
  <c r="D1972" i="30"/>
  <c r="C1972" i="30"/>
  <c r="B1972" i="30"/>
  <c r="G1971" i="30"/>
  <c r="D1971" i="30"/>
  <c r="C1971" i="30"/>
  <c r="B1971" i="30"/>
  <c r="G1970" i="30"/>
  <c r="D1970" i="30"/>
  <c r="C1970" i="30"/>
  <c r="B1970" i="30"/>
  <c r="G1969" i="30"/>
  <c r="D1969" i="30"/>
  <c r="C1969" i="30"/>
  <c r="B1969" i="30"/>
  <c r="G1968" i="30"/>
  <c r="D1968" i="30"/>
  <c r="C1968" i="30"/>
  <c r="B1968" i="30"/>
  <c r="G1967" i="30"/>
  <c r="D1967" i="30"/>
  <c r="C1967" i="30"/>
  <c r="B1967" i="30"/>
  <c r="G1966" i="30"/>
  <c r="D1966" i="30"/>
  <c r="C1966" i="30"/>
  <c r="B1966" i="30"/>
  <c r="G1965" i="30"/>
  <c r="D1965" i="30"/>
  <c r="C1965" i="30"/>
  <c r="B1965" i="30"/>
  <c r="G1964" i="30"/>
  <c r="D1964" i="30"/>
  <c r="C1964" i="30"/>
  <c r="B1964" i="30"/>
  <c r="G1963" i="30"/>
  <c r="D1963" i="30"/>
  <c r="C1963" i="30"/>
  <c r="B1963" i="30"/>
  <c r="G1962" i="30"/>
  <c r="D1962" i="30"/>
  <c r="C1962" i="30"/>
  <c r="B1962" i="30"/>
  <c r="G1961" i="30"/>
  <c r="D1961" i="30"/>
  <c r="C1961" i="30"/>
  <c r="B1961" i="30"/>
  <c r="G1960" i="30"/>
  <c r="D1960" i="30"/>
  <c r="C1960" i="30"/>
  <c r="B1960" i="30"/>
  <c r="G1959" i="30"/>
  <c r="D1959" i="30"/>
  <c r="C1959" i="30"/>
  <c r="B1959" i="30"/>
  <c r="G1958" i="30"/>
  <c r="D1958" i="30"/>
  <c r="C1958" i="30"/>
  <c r="B1958" i="30"/>
  <c r="G1957" i="30"/>
  <c r="D1957" i="30"/>
  <c r="C1957" i="30"/>
  <c r="B1957" i="30"/>
  <c r="G1956" i="30"/>
  <c r="D1956" i="30"/>
  <c r="C1956" i="30"/>
  <c r="B1956" i="30"/>
  <c r="G1955" i="30"/>
  <c r="D1955" i="30"/>
  <c r="C1955" i="30"/>
  <c r="B1955" i="30"/>
  <c r="G1954" i="30"/>
  <c r="D1954" i="30"/>
  <c r="C1954" i="30"/>
  <c r="B1954" i="30"/>
  <c r="G1953" i="30"/>
  <c r="D1953" i="30"/>
  <c r="C1953" i="30"/>
  <c r="B1953" i="30"/>
  <c r="G1952" i="30"/>
  <c r="D1952" i="30"/>
  <c r="C1952" i="30"/>
  <c r="B1952" i="30"/>
  <c r="G1951" i="30"/>
  <c r="D1951" i="30"/>
  <c r="C1951" i="30"/>
  <c r="B1951" i="30"/>
  <c r="G1950" i="30"/>
  <c r="D1950" i="30"/>
  <c r="C1950" i="30"/>
  <c r="B1950" i="30"/>
  <c r="G1949" i="30"/>
  <c r="D1949" i="30"/>
  <c r="C1949" i="30"/>
  <c r="B1949" i="30"/>
  <c r="G1948" i="30"/>
  <c r="D1948" i="30"/>
  <c r="C1948" i="30"/>
  <c r="B1948" i="30"/>
  <c r="G1947" i="30"/>
  <c r="D1947" i="30"/>
  <c r="C1947" i="30"/>
  <c r="B1947" i="30"/>
  <c r="G1946" i="30"/>
  <c r="D1946" i="30"/>
  <c r="C1946" i="30"/>
  <c r="B1946" i="30"/>
  <c r="G1945" i="30"/>
  <c r="D1945" i="30"/>
  <c r="C1945" i="30"/>
  <c r="B1945" i="30"/>
  <c r="G1944" i="30"/>
  <c r="D1944" i="30"/>
  <c r="C1944" i="30"/>
  <c r="B1944" i="30"/>
  <c r="G1943" i="30"/>
  <c r="D1943" i="30"/>
  <c r="C1943" i="30"/>
  <c r="B1943" i="30"/>
  <c r="G1942" i="30"/>
  <c r="D1942" i="30"/>
  <c r="C1942" i="30"/>
  <c r="B1942" i="30"/>
  <c r="G1941" i="30"/>
  <c r="D1941" i="30"/>
  <c r="C1941" i="30"/>
  <c r="B1941" i="30"/>
  <c r="G1940" i="30"/>
  <c r="D1940" i="30"/>
  <c r="C1940" i="30"/>
  <c r="B1940" i="30"/>
  <c r="G1939" i="30"/>
  <c r="D1939" i="30"/>
  <c r="C1939" i="30"/>
  <c r="B1939" i="30"/>
  <c r="G1938" i="30"/>
  <c r="D1938" i="30"/>
  <c r="C1938" i="30"/>
  <c r="B1938" i="30"/>
  <c r="G1937" i="30"/>
  <c r="D1937" i="30"/>
  <c r="C1937" i="30"/>
  <c r="B1937" i="30"/>
  <c r="G1936" i="30"/>
  <c r="D1936" i="30"/>
  <c r="C1936" i="30"/>
  <c r="B1936" i="30"/>
  <c r="G1935" i="30"/>
  <c r="D1935" i="30"/>
  <c r="C1935" i="30"/>
  <c r="B1935" i="30"/>
  <c r="G1934" i="30"/>
  <c r="D1934" i="30"/>
  <c r="C1934" i="30"/>
  <c r="B1934" i="30"/>
  <c r="G1933" i="30"/>
  <c r="D1933" i="30"/>
  <c r="C1933" i="30"/>
  <c r="B1933" i="30"/>
  <c r="G1932" i="30"/>
  <c r="D1932" i="30"/>
  <c r="C1932" i="30"/>
  <c r="B1932" i="30"/>
  <c r="G1931" i="30"/>
  <c r="D1931" i="30"/>
  <c r="C1931" i="30"/>
  <c r="B1931" i="30"/>
  <c r="G1930" i="30"/>
  <c r="D1930" i="30"/>
  <c r="C1930" i="30"/>
  <c r="B1930" i="30"/>
  <c r="G1929" i="30"/>
  <c r="D1929" i="30"/>
  <c r="C1929" i="30"/>
  <c r="B1929" i="30"/>
  <c r="G1928" i="30"/>
  <c r="D1928" i="30"/>
  <c r="C1928" i="30"/>
  <c r="B1928" i="30"/>
  <c r="G1927" i="30"/>
  <c r="D1927" i="30"/>
  <c r="C1927" i="30"/>
  <c r="B1927" i="30"/>
  <c r="G1926" i="30"/>
  <c r="D1926" i="30"/>
  <c r="C1926" i="30"/>
  <c r="B1926" i="30"/>
  <c r="G1925" i="30"/>
  <c r="D1925" i="30"/>
  <c r="C1925" i="30"/>
  <c r="B1925" i="30"/>
  <c r="G1924" i="30"/>
  <c r="D1924" i="30"/>
  <c r="C1924" i="30"/>
  <c r="B1924" i="30"/>
  <c r="G1923" i="30"/>
  <c r="D1923" i="30"/>
  <c r="C1923" i="30"/>
  <c r="B1923" i="30"/>
  <c r="G1922" i="30"/>
  <c r="D1922" i="30"/>
  <c r="C1922" i="30"/>
  <c r="B1922" i="30"/>
  <c r="G1921" i="30"/>
  <c r="D1921" i="30"/>
  <c r="C1921" i="30"/>
  <c r="B1921" i="30"/>
  <c r="G1920" i="30"/>
  <c r="D1920" i="30"/>
  <c r="C1920" i="30"/>
  <c r="B1920" i="30"/>
  <c r="G1919" i="30"/>
  <c r="D1919" i="30"/>
  <c r="C1919" i="30"/>
  <c r="B1919" i="30"/>
  <c r="G1918" i="30"/>
  <c r="D1918" i="30"/>
  <c r="C1918" i="30"/>
  <c r="B1918" i="30"/>
  <c r="G1917" i="30"/>
  <c r="D1917" i="30"/>
  <c r="C1917" i="30"/>
  <c r="B1917" i="30"/>
  <c r="G1916" i="30"/>
  <c r="D1916" i="30"/>
  <c r="C1916" i="30"/>
  <c r="B1916" i="30"/>
  <c r="G1915" i="30"/>
  <c r="D1915" i="30"/>
  <c r="C1915" i="30"/>
  <c r="B1915" i="30"/>
  <c r="G1914" i="30"/>
  <c r="D1914" i="30"/>
  <c r="C1914" i="30"/>
  <c r="B1914" i="30"/>
  <c r="G1913" i="30"/>
  <c r="D1913" i="30"/>
  <c r="C1913" i="30"/>
  <c r="B1913" i="30"/>
  <c r="G1912" i="30"/>
  <c r="D1912" i="30"/>
  <c r="C1912" i="30"/>
  <c r="B1912" i="30"/>
  <c r="G1911" i="30"/>
  <c r="D1911" i="30"/>
  <c r="C1911" i="30"/>
  <c r="B1911" i="30"/>
  <c r="G1910" i="30"/>
  <c r="D1910" i="30"/>
  <c r="C1910" i="30"/>
  <c r="B1910" i="30"/>
  <c r="G1909" i="30"/>
  <c r="D1909" i="30"/>
  <c r="C1909" i="30"/>
  <c r="B1909" i="30"/>
  <c r="G1908" i="30"/>
  <c r="D1908" i="30"/>
  <c r="C1908" i="30"/>
  <c r="B1908" i="30"/>
  <c r="G1907" i="30"/>
  <c r="D1907" i="30"/>
  <c r="C1907" i="30"/>
  <c r="B1907" i="30"/>
  <c r="G1906" i="30"/>
  <c r="D1906" i="30"/>
  <c r="C1906" i="30"/>
  <c r="B1906" i="30"/>
  <c r="G1905" i="30"/>
  <c r="D1905" i="30"/>
  <c r="C1905" i="30"/>
  <c r="B1905" i="30"/>
  <c r="G1904" i="30"/>
  <c r="D1904" i="30"/>
  <c r="C1904" i="30"/>
  <c r="B1904" i="30"/>
  <c r="G1903" i="30"/>
  <c r="D1903" i="30"/>
  <c r="C1903" i="30"/>
  <c r="B1903" i="30"/>
  <c r="G1902" i="30"/>
  <c r="D1902" i="30"/>
  <c r="C1902" i="30"/>
  <c r="B1902" i="30"/>
  <c r="G1901" i="30"/>
  <c r="D1901" i="30"/>
  <c r="C1901" i="30"/>
  <c r="B1901" i="30"/>
  <c r="G1900" i="30"/>
  <c r="D1900" i="30"/>
  <c r="C1900" i="30"/>
  <c r="B1900" i="30"/>
  <c r="G1899" i="30"/>
  <c r="D1899" i="30"/>
  <c r="C1899" i="30"/>
  <c r="B1899" i="30"/>
  <c r="G1898" i="30"/>
  <c r="D1898" i="30"/>
  <c r="C1898" i="30"/>
  <c r="B1898" i="30"/>
  <c r="G1897" i="30"/>
  <c r="D1897" i="30"/>
  <c r="C1897" i="30"/>
  <c r="B1897" i="30"/>
  <c r="G1896" i="30"/>
  <c r="D1896" i="30"/>
  <c r="C1896" i="30"/>
  <c r="B1896" i="30"/>
  <c r="G1895" i="30"/>
  <c r="D1895" i="30"/>
  <c r="C1895" i="30"/>
  <c r="B1895" i="30"/>
  <c r="G1894" i="30"/>
  <c r="D1894" i="30"/>
  <c r="C1894" i="30"/>
  <c r="B1894" i="30"/>
  <c r="G1893" i="30"/>
  <c r="D1893" i="30"/>
  <c r="C1893" i="30"/>
  <c r="B1893" i="30"/>
  <c r="G1892" i="30"/>
  <c r="D1892" i="30"/>
  <c r="C1892" i="30"/>
  <c r="B1892" i="30"/>
  <c r="G1891" i="30"/>
  <c r="D1891" i="30"/>
  <c r="C1891" i="30"/>
  <c r="B1891" i="30"/>
  <c r="G1890" i="30"/>
  <c r="D1890" i="30"/>
  <c r="C1890" i="30"/>
  <c r="B1890" i="30"/>
  <c r="G1889" i="30"/>
  <c r="D1889" i="30"/>
  <c r="C1889" i="30"/>
  <c r="B1889" i="30"/>
  <c r="G1888" i="30"/>
  <c r="D1888" i="30"/>
  <c r="C1888" i="30"/>
  <c r="B1888" i="30"/>
  <c r="G1887" i="30"/>
  <c r="D1887" i="30"/>
  <c r="C1887" i="30"/>
  <c r="B1887" i="30"/>
  <c r="G1886" i="30"/>
  <c r="D1886" i="30"/>
  <c r="C1886" i="30"/>
  <c r="B1886" i="30"/>
  <c r="G1885" i="30"/>
  <c r="D1885" i="30"/>
  <c r="C1885" i="30"/>
  <c r="B1885" i="30"/>
  <c r="G1884" i="30"/>
  <c r="D1884" i="30"/>
  <c r="C1884" i="30"/>
  <c r="B1884" i="30"/>
  <c r="G1883" i="30"/>
  <c r="D1883" i="30"/>
  <c r="C1883" i="30"/>
  <c r="B1883" i="30"/>
  <c r="G1882" i="30"/>
  <c r="D1882" i="30"/>
  <c r="C1882" i="30"/>
  <c r="B1882" i="30"/>
  <c r="G1881" i="30"/>
  <c r="D1881" i="30"/>
  <c r="C1881" i="30"/>
  <c r="B1881" i="30"/>
  <c r="G1880" i="30"/>
  <c r="D1880" i="30"/>
  <c r="C1880" i="30"/>
  <c r="B1880" i="30"/>
  <c r="G1879" i="30"/>
  <c r="D1879" i="30"/>
  <c r="C1879" i="30"/>
  <c r="B1879" i="30"/>
  <c r="G1878" i="30"/>
  <c r="D1878" i="30"/>
  <c r="C1878" i="30"/>
  <c r="B1878" i="30"/>
  <c r="G1877" i="30"/>
  <c r="D1877" i="30"/>
  <c r="C1877" i="30"/>
  <c r="B1877" i="30"/>
  <c r="G1876" i="30"/>
  <c r="D1876" i="30"/>
  <c r="C1876" i="30"/>
  <c r="B1876" i="30"/>
  <c r="G1875" i="30"/>
  <c r="D1875" i="30"/>
  <c r="C1875" i="30"/>
  <c r="B1875" i="30"/>
  <c r="G1874" i="30"/>
  <c r="D1874" i="30"/>
  <c r="C1874" i="30"/>
  <c r="B1874" i="30"/>
  <c r="G1873" i="30"/>
  <c r="D1873" i="30"/>
  <c r="C1873" i="30"/>
  <c r="B1873" i="30"/>
  <c r="G1872" i="30"/>
  <c r="D1872" i="30"/>
  <c r="C1872" i="30"/>
  <c r="B1872" i="30"/>
  <c r="G1871" i="30"/>
  <c r="D1871" i="30"/>
  <c r="C1871" i="30"/>
  <c r="B1871" i="30"/>
  <c r="G1870" i="30"/>
  <c r="D1870" i="30"/>
  <c r="C1870" i="30"/>
  <c r="B1870" i="30"/>
  <c r="G1869" i="30"/>
  <c r="D1869" i="30"/>
  <c r="C1869" i="30"/>
  <c r="B1869" i="30"/>
  <c r="G1868" i="30"/>
  <c r="D1868" i="30"/>
  <c r="C1868" i="30"/>
  <c r="B1868" i="30"/>
  <c r="G1867" i="30"/>
  <c r="D1867" i="30"/>
  <c r="C1867" i="30"/>
  <c r="B1867" i="30"/>
  <c r="G1866" i="30"/>
  <c r="D1866" i="30"/>
  <c r="C1866" i="30"/>
  <c r="B1866" i="30"/>
  <c r="G1865" i="30"/>
  <c r="D1865" i="30"/>
  <c r="C1865" i="30"/>
  <c r="B1865" i="30"/>
  <c r="G1864" i="30"/>
  <c r="D1864" i="30"/>
  <c r="C1864" i="30"/>
  <c r="B1864" i="30"/>
  <c r="G1863" i="30"/>
  <c r="D1863" i="30"/>
  <c r="C1863" i="30"/>
  <c r="B1863" i="30"/>
  <c r="G1862" i="30"/>
  <c r="D1862" i="30"/>
  <c r="C1862" i="30"/>
  <c r="B1862" i="30"/>
  <c r="G1861" i="30"/>
  <c r="D1861" i="30"/>
  <c r="C1861" i="30"/>
  <c r="B1861" i="30"/>
  <c r="G1860" i="30"/>
  <c r="D1860" i="30"/>
  <c r="C1860" i="30"/>
  <c r="B1860" i="30"/>
  <c r="G1859" i="30"/>
  <c r="D1859" i="30"/>
  <c r="C1859" i="30"/>
  <c r="B1859" i="30"/>
  <c r="G1858" i="30"/>
  <c r="D1858" i="30"/>
  <c r="C1858" i="30"/>
  <c r="B1858" i="30"/>
  <c r="G1857" i="30"/>
  <c r="D1857" i="30"/>
  <c r="C1857" i="30"/>
  <c r="B1857" i="30"/>
  <c r="G1856" i="30"/>
  <c r="D1856" i="30"/>
  <c r="C1856" i="30"/>
  <c r="B1856" i="30"/>
  <c r="G1855" i="30"/>
  <c r="D1855" i="30"/>
  <c r="C1855" i="30"/>
  <c r="B1855" i="30"/>
  <c r="G1854" i="30"/>
  <c r="D1854" i="30"/>
  <c r="C1854" i="30"/>
  <c r="B1854" i="30"/>
  <c r="G1853" i="30"/>
  <c r="D1853" i="30"/>
  <c r="C1853" i="30"/>
  <c r="B1853" i="30"/>
  <c r="G1852" i="30"/>
  <c r="D1852" i="30"/>
  <c r="C1852" i="30"/>
  <c r="B1852" i="30"/>
  <c r="G1851" i="30"/>
  <c r="D1851" i="30"/>
  <c r="C1851" i="30"/>
  <c r="B1851" i="30"/>
  <c r="G1850" i="30"/>
  <c r="D1850" i="30"/>
  <c r="C1850" i="30"/>
  <c r="B1850" i="30"/>
  <c r="G1849" i="30"/>
  <c r="D1849" i="30"/>
  <c r="C1849" i="30"/>
  <c r="B1849" i="30"/>
  <c r="G1848" i="30"/>
  <c r="D1848" i="30"/>
  <c r="C1848" i="30"/>
  <c r="B1848" i="30"/>
  <c r="G1847" i="30"/>
  <c r="D1847" i="30"/>
  <c r="C1847" i="30"/>
  <c r="B1847" i="30"/>
  <c r="G1846" i="30"/>
  <c r="D1846" i="30"/>
  <c r="C1846" i="30"/>
  <c r="B1846" i="30"/>
  <c r="G1845" i="30"/>
  <c r="D1845" i="30"/>
  <c r="C1845" i="30"/>
  <c r="B1845" i="30"/>
  <c r="G1844" i="30"/>
  <c r="D1844" i="30"/>
  <c r="C1844" i="30"/>
  <c r="B1844" i="30"/>
  <c r="G1843" i="30"/>
  <c r="D1843" i="30"/>
  <c r="C1843" i="30"/>
  <c r="B1843" i="30"/>
  <c r="G1842" i="30"/>
  <c r="D1842" i="30"/>
  <c r="C1842" i="30"/>
  <c r="B1842" i="30"/>
  <c r="G1841" i="30"/>
  <c r="D1841" i="30"/>
  <c r="C1841" i="30"/>
  <c r="B1841" i="30"/>
  <c r="G1840" i="30"/>
  <c r="D1840" i="30"/>
  <c r="C1840" i="30"/>
  <c r="B1840" i="30"/>
  <c r="G1839" i="30"/>
  <c r="D1839" i="30"/>
  <c r="C1839" i="30"/>
  <c r="B1839" i="30"/>
  <c r="G1838" i="30"/>
  <c r="D1838" i="30"/>
  <c r="C1838" i="30"/>
  <c r="B1838" i="30"/>
  <c r="G1837" i="30"/>
  <c r="D1837" i="30"/>
  <c r="C1837" i="30"/>
  <c r="B1837" i="30"/>
  <c r="G1836" i="30"/>
  <c r="D1836" i="30"/>
  <c r="C1836" i="30"/>
  <c r="B1836" i="30"/>
  <c r="G1835" i="30"/>
  <c r="D1835" i="30"/>
  <c r="C1835" i="30"/>
  <c r="B1835" i="30"/>
  <c r="G1834" i="30"/>
  <c r="D1834" i="30"/>
  <c r="C1834" i="30"/>
  <c r="B1834" i="30"/>
  <c r="G1833" i="30"/>
  <c r="D1833" i="30"/>
  <c r="C1833" i="30"/>
  <c r="B1833" i="30"/>
  <c r="G1832" i="30"/>
  <c r="D1832" i="30"/>
  <c r="C1832" i="30"/>
  <c r="B1832" i="30"/>
  <c r="G1831" i="30"/>
  <c r="D1831" i="30"/>
  <c r="C1831" i="30"/>
  <c r="B1831" i="30"/>
  <c r="G1830" i="30"/>
  <c r="D1830" i="30"/>
  <c r="C1830" i="30"/>
  <c r="B1830" i="30"/>
  <c r="G1829" i="30"/>
  <c r="D1829" i="30"/>
  <c r="C1829" i="30"/>
  <c r="B1829" i="30"/>
  <c r="G1828" i="30"/>
  <c r="D1828" i="30"/>
  <c r="C1828" i="30"/>
  <c r="B1828" i="30"/>
  <c r="G1827" i="30"/>
  <c r="D1827" i="30"/>
  <c r="C1827" i="30"/>
  <c r="B1827" i="30"/>
  <c r="G1826" i="30"/>
  <c r="D1826" i="30"/>
  <c r="C1826" i="30"/>
  <c r="B1826" i="30"/>
  <c r="G1825" i="30"/>
  <c r="D1825" i="30"/>
  <c r="C1825" i="30"/>
  <c r="B1825" i="30"/>
  <c r="G1824" i="30"/>
  <c r="D1824" i="30"/>
  <c r="C1824" i="30"/>
  <c r="B1824" i="30"/>
  <c r="G1823" i="30"/>
  <c r="D1823" i="30"/>
  <c r="C1823" i="30"/>
  <c r="B1823" i="30"/>
  <c r="G1822" i="30"/>
  <c r="D1822" i="30"/>
  <c r="C1822" i="30"/>
  <c r="B1822" i="30"/>
  <c r="G1821" i="30"/>
  <c r="D1821" i="30"/>
  <c r="C1821" i="30"/>
  <c r="B1821" i="30"/>
  <c r="G1820" i="30"/>
  <c r="D1820" i="30"/>
  <c r="C1820" i="30"/>
  <c r="B1820" i="30"/>
  <c r="G1819" i="30"/>
  <c r="D1819" i="30"/>
  <c r="C1819" i="30"/>
  <c r="B1819" i="30"/>
  <c r="G1818" i="30"/>
  <c r="D1818" i="30"/>
  <c r="C1818" i="30"/>
  <c r="B1818" i="30"/>
  <c r="G1817" i="30"/>
  <c r="D1817" i="30"/>
  <c r="C1817" i="30"/>
  <c r="B1817" i="30"/>
  <c r="G1816" i="30"/>
  <c r="D1816" i="30"/>
  <c r="C1816" i="30"/>
  <c r="B1816" i="30"/>
  <c r="G1815" i="30"/>
  <c r="D1815" i="30"/>
  <c r="C1815" i="30"/>
  <c r="B1815" i="30"/>
  <c r="G1814" i="30"/>
  <c r="D1814" i="30"/>
  <c r="C1814" i="30"/>
  <c r="B1814" i="30"/>
  <c r="G1813" i="30"/>
  <c r="D1813" i="30"/>
  <c r="C1813" i="30"/>
  <c r="B1813" i="30"/>
  <c r="G1812" i="30"/>
  <c r="D1812" i="30"/>
  <c r="C1812" i="30"/>
  <c r="B1812" i="30"/>
  <c r="G1811" i="30"/>
  <c r="D1811" i="30"/>
  <c r="C1811" i="30"/>
  <c r="B1811" i="30"/>
  <c r="G1810" i="30"/>
  <c r="D1810" i="30"/>
  <c r="C1810" i="30"/>
  <c r="B1810" i="30"/>
  <c r="G1809" i="30"/>
  <c r="D1809" i="30"/>
  <c r="C1809" i="30"/>
  <c r="B1809" i="30"/>
  <c r="G1808" i="30"/>
  <c r="D1808" i="30"/>
  <c r="C1808" i="30"/>
  <c r="B1808" i="30"/>
  <c r="G1807" i="30"/>
  <c r="D1807" i="30"/>
  <c r="C1807" i="30"/>
  <c r="B1807" i="30"/>
  <c r="G1806" i="30"/>
  <c r="D1806" i="30"/>
  <c r="C1806" i="30"/>
  <c r="B1806" i="30"/>
  <c r="G1805" i="30"/>
  <c r="D1805" i="30"/>
  <c r="C1805" i="30"/>
  <c r="B1805" i="30"/>
  <c r="G1804" i="30"/>
  <c r="D1804" i="30"/>
  <c r="C1804" i="30"/>
  <c r="B1804" i="30"/>
  <c r="G1803" i="30"/>
  <c r="D1803" i="30"/>
  <c r="C1803" i="30"/>
  <c r="B1803" i="30"/>
  <c r="G1802" i="30"/>
  <c r="D1802" i="30"/>
  <c r="C1802" i="30"/>
  <c r="B1802" i="30"/>
  <c r="G1801" i="30"/>
  <c r="D1801" i="30"/>
  <c r="C1801" i="30"/>
  <c r="B1801" i="30"/>
  <c r="G1800" i="30"/>
  <c r="D1800" i="30"/>
  <c r="C1800" i="30"/>
  <c r="B1800" i="30"/>
  <c r="G1799" i="30"/>
  <c r="D1799" i="30"/>
  <c r="C1799" i="30"/>
  <c r="B1799" i="30"/>
  <c r="G1798" i="30"/>
  <c r="D1798" i="30"/>
  <c r="C1798" i="30"/>
  <c r="B1798" i="30"/>
  <c r="G1797" i="30"/>
  <c r="D1797" i="30"/>
  <c r="C1797" i="30"/>
  <c r="B1797" i="30"/>
  <c r="G1796" i="30"/>
  <c r="D1796" i="30"/>
  <c r="C1796" i="30"/>
  <c r="B1796" i="30"/>
  <c r="G1795" i="30"/>
  <c r="D1795" i="30"/>
  <c r="C1795" i="30"/>
  <c r="B1795" i="30"/>
  <c r="G1794" i="30"/>
  <c r="D1794" i="30"/>
  <c r="C1794" i="30"/>
  <c r="B1794" i="30"/>
  <c r="G1793" i="30"/>
  <c r="D1793" i="30"/>
  <c r="C1793" i="30"/>
  <c r="B1793" i="30"/>
  <c r="G1792" i="30"/>
  <c r="D1792" i="30"/>
  <c r="C1792" i="30"/>
  <c r="B1792" i="30"/>
  <c r="G1791" i="30"/>
  <c r="D1791" i="30"/>
  <c r="C1791" i="30"/>
  <c r="B1791" i="30"/>
  <c r="G1790" i="30"/>
  <c r="D1790" i="30"/>
  <c r="C1790" i="30"/>
  <c r="B1790" i="30"/>
  <c r="G1789" i="30"/>
  <c r="D1789" i="30"/>
  <c r="C1789" i="30"/>
  <c r="B1789" i="30"/>
  <c r="G1788" i="30"/>
  <c r="D1788" i="30"/>
  <c r="C1788" i="30"/>
  <c r="B1788" i="30"/>
  <c r="G1787" i="30"/>
  <c r="D1787" i="30"/>
  <c r="C1787" i="30"/>
  <c r="B1787" i="30"/>
  <c r="G1786" i="30"/>
  <c r="D1786" i="30"/>
  <c r="C1786" i="30"/>
  <c r="B1786" i="30"/>
  <c r="G1785" i="30"/>
  <c r="D1785" i="30"/>
  <c r="C1785" i="30"/>
  <c r="B1785" i="30"/>
  <c r="G1784" i="30"/>
  <c r="D1784" i="30"/>
  <c r="C1784" i="30"/>
  <c r="B1784" i="30"/>
  <c r="G1783" i="30"/>
  <c r="D1783" i="30"/>
  <c r="C1783" i="30"/>
  <c r="B1783" i="30"/>
  <c r="G1782" i="30"/>
  <c r="D1782" i="30"/>
  <c r="C1782" i="30"/>
  <c r="B1782" i="30"/>
  <c r="G1781" i="30"/>
  <c r="D1781" i="30"/>
  <c r="C1781" i="30"/>
  <c r="B1781" i="30"/>
  <c r="G1780" i="30"/>
  <c r="D1780" i="30"/>
  <c r="C1780" i="30"/>
  <c r="B1780" i="30"/>
  <c r="G1779" i="30"/>
  <c r="D1779" i="30"/>
  <c r="C1779" i="30"/>
  <c r="B1779" i="30"/>
  <c r="G1778" i="30"/>
  <c r="D1778" i="30"/>
  <c r="C1778" i="30"/>
  <c r="B1778" i="30"/>
  <c r="G1777" i="30"/>
  <c r="D1777" i="30"/>
  <c r="C1777" i="30"/>
  <c r="B1777" i="30"/>
  <c r="G1776" i="30"/>
  <c r="D1776" i="30"/>
  <c r="C1776" i="30"/>
  <c r="B1776" i="30"/>
  <c r="G1775" i="30"/>
  <c r="D1775" i="30"/>
  <c r="C1775" i="30"/>
  <c r="B1775" i="30"/>
  <c r="G1774" i="30"/>
  <c r="D1774" i="30"/>
  <c r="C1774" i="30"/>
  <c r="B1774" i="30"/>
  <c r="G1773" i="30"/>
  <c r="D1773" i="30"/>
  <c r="C1773" i="30"/>
  <c r="B1773" i="30"/>
  <c r="G1772" i="30"/>
  <c r="D1772" i="30"/>
  <c r="C1772" i="30"/>
  <c r="B1772" i="30"/>
  <c r="G1771" i="30"/>
  <c r="D1771" i="30"/>
  <c r="C1771" i="30"/>
  <c r="B1771" i="30"/>
  <c r="G1770" i="30"/>
  <c r="D1770" i="30"/>
  <c r="C1770" i="30"/>
  <c r="B1770" i="30"/>
  <c r="G1769" i="30"/>
  <c r="D1769" i="30"/>
  <c r="C1769" i="30"/>
  <c r="B1769" i="30"/>
  <c r="G1768" i="30"/>
  <c r="D1768" i="30"/>
  <c r="C1768" i="30"/>
  <c r="B1768" i="30"/>
  <c r="G1767" i="30"/>
  <c r="D1767" i="30"/>
  <c r="C1767" i="30"/>
  <c r="B1767" i="30"/>
  <c r="G1766" i="30"/>
  <c r="D1766" i="30"/>
  <c r="C1766" i="30"/>
  <c r="B1766" i="30"/>
  <c r="G1765" i="30"/>
  <c r="D1765" i="30"/>
  <c r="C1765" i="30"/>
  <c r="B1765" i="30"/>
  <c r="G1764" i="30"/>
  <c r="D1764" i="30"/>
  <c r="C1764" i="30"/>
  <c r="B1764" i="30"/>
  <c r="G1763" i="30"/>
  <c r="D1763" i="30"/>
  <c r="C1763" i="30"/>
  <c r="B1763" i="30"/>
  <c r="G1762" i="30"/>
  <c r="D1762" i="30"/>
  <c r="C1762" i="30"/>
  <c r="B1762" i="30"/>
  <c r="G1761" i="30"/>
  <c r="D1761" i="30"/>
  <c r="C1761" i="30"/>
  <c r="B1761" i="30"/>
  <c r="G1760" i="30"/>
  <c r="D1760" i="30"/>
  <c r="C1760" i="30"/>
  <c r="B1760" i="30"/>
  <c r="G1759" i="30"/>
  <c r="D1759" i="30"/>
  <c r="C1759" i="30"/>
  <c r="B1759" i="30"/>
  <c r="G1758" i="30"/>
  <c r="D1758" i="30"/>
  <c r="C1758" i="30"/>
  <c r="B1758" i="30"/>
  <c r="G1757" i="30"/>
  <c r="D1757" i="30"/>
  <c r="C1757" i="30"/>
  <c r="B1757" i="30"/>
  <c r="G1756" i="30"/>
  <c r="D1756" i="30"/>
  <c r="C1756" i="30"/>
  <c r="B1756" i="30"/>
  <c r="G1755" i="30"/>
  <c r="D1755" i="30"/>
  <c r="C1755" i="30"/>
  <c r="B1755" i="30"/>
  <c r="G1754" i="30"/>
  <c r="D1754" i="30"/>
  <c r="C1754" i="30"/>
  <c r="B1754" i="30"/>
  <c r="G1753" i="30"/>
  <c r="D1753" i="30"/>
  <c r="C1753" i="30"/>
  <c r="B1753" i="30"/>
  <c r="G1752" i="30"/>
  <c r="D1752" i="30"/>
  <c r="C1752" i="30"/>
  <c r="B1752" i="30"/>
  <c r="G1751" i="30"/>
  <c r="D1751" i="30"/>
  <c r="C1751" i="30"/>
  <c r="B1751" i="30"/>
  <c r="G1750" i="30"/>
  <c r="D1750" i="30"/>
  <c r="C1750" i="30"/>
  <c r="B1750" i="30"/>
  <c r="G1749" i="30"/>
  <c r="D1749" i="30"/>
  <c r="C1749" i="30"/>
  <c r="B1749" i="30"/>
  <c r="G1748" i="30"/>
  <c r="D1748" i="30"/>
  <c r="C1748" i="30"/>
  <c r="B1748" i="30"/>
  <c r="G1747" i="30"/>
  <c r="D1747" i="30"/>
  <c r="C1747" i="30"/>
  <c r="B1747" i="30"/>
  <c r="G1746" i="30"/>
  <c r="D1746" i="30"/>
  <c r="C1746" i="30"/>
  <c r="B1746" i="30"/>
  <c r="G1745" i="30"/>
  <c r="D1745" i="30"/>
  <c r="C1745" i="30"/>
  <c r="B1745" i="30"/>
  <c r="G1744" i="30"/>
  <c r="D1744" i="30"/>
  <c r="C1744" i="30"/>
  <c r="B1744" i="30"/>
  <c r="G1743" i="30"/>
  <c r="D1743" i="30"/>
  <c r="C1743" i="30"/>
  <c r="B1743" i="30"/>
  <c r="G1742" i="30"/>
  <c r="D1742" i="30"/>
  <c r="C1742" i="30"/>
  <c r="B1742" i="30"/>
  <c r="G1741" i="30"/>
  <c r="D1741" i="30"/>
  <c r="C1741" i="30"/>
  <c r="B1741" i="30"/>
  <c r="G1740" i="30"/>
  <c r="D1740" i="30"/>
  <c r="C1740" i="30"/>
  <c r="B1740" i="30"/>
  <c r="G1739" i="30"/>
  <c r="D1739" i="30"/>
  <c r="C1739" i="30"/>
  <c r="B1739" i="30"/>
  <c r="G1738" i="30"/>
  <c r="D1738" i="30"/>
  <c r="C1738" i="30"/>
  <c r="B1738" i="30"/>
  <c r="G1737" i="30"/>
  <c r="D1737" i="30"/>
  <c r="C1737" i="30"/>
  <c r="B1737" i="30"/>
  <c r="G1736" i="30"/>
  <c r="D1736" i="30"/>
  <c r="C1736" i="30"/>
  <c r="B1736" i="30"/>
  <c r="G1735" i="30"/>
  <c r="D1735" i="30"/>
  <c r="C1735" i="30"/>
  <c r="B1735" i="30"/>
  <c r="G1734" i="30"/>
  <c r="D1734" i="30"/>
  <c r="C1734" i="30"/>
  <c r="B1734" i="30"/>
  <c r="G1733" i="30"/>
  <c r="D1733" i="30"/>
  <c r="C1733" i="30"/>
  <c r="B1733" i="30"/>
  <c r="G1732" i="30"/>
  <c r="D1732" i="30"/>
  <c r="C1732" i="30"/>
  <c r="B1732" i="30"/>
  <c r="G1731" i="30"/>
  <c r="D1731" i="30"/>
  <c r="C1731" i="30"/>
  <c r="B1731" i="30"/>
  <c r="G1730" i="30"/>
  <c r="D1730" i="30"/>
  <c r="C1730" i="30"/>
  <c r="B1730" i="30"/>
  <c r="G1729" i="30"/>
  <c r="D1729" i="30"/>
  <c r="C1729" i="30"/>
  <c r="B1729" i="30"/>
  <c r="G1728" i="30"/>
  <c r="D1728" i="30"/>
  <c r="C1728" i="30"/>
  <c r="B1728" i="30"/>
  <c r="G1727" i="30"/>
  <c r="D1727" i="30"/>
  <c r="C1727" i="30"/>
  <c r="B1727" i="30"/>
  <c r="G1726" i="30"/>
  <c r="D1726" i="30"/>
  <c r="C1726" i="30"/>
  <c r="B1726" i="30"/>
  <c r="G1725" i="30"/>
  <c r="D1725" i="30"/>
  <c r="C1725" i="30"/>
  <c r="B1725" i="30"/>
  <c r="G1724" i="30"/>
  <c r="D1724" i="30"/>
  <c r="C1724" i="30"/>
  <c r="B1724" i="30"/>
  <c r="G1723" i="30"/>
  <c r="D1723" i="30"/>
  <c r="C1723" i="30"/>
  <c r="B1723" i="30"/>
  <c r="G1722" i="30"/>
  <c r="D1722" i="30"/>
  <c r="C1722" i="30"/>
  <c r="B1722" i="30"/>
  <c r="G1721" i="30"/>
  <c r="D1721" i="30"/>
  <c r="C1721" i="30"/>
  <c r="B1721" i="30"/>
  <c r="G1720" i="30"/>
  <c r="D1720" i="30"/>
  <c r="C1720" i="30"/>
  <c r="B1720" i="30"/>
  <c r="G1719" i="30"/>
  <c r="D1719" i="30"/>
  <c r="C1719" i="30"/>
  <c r="B1719" i="30"/>
  <c r="G1718" i="30"/>
  <c r="D1718" i="30"/>
  <c r="C1718" i="30"/>
  <c r="B1718" i="30"/>
  <c r="G1717" i="30"/>
  <c r="D1717" i="30"/>
  <c r="C1717" i="30"/>
  <c r="B1717" i="30"/>
  <c r="G1716" i="30"/>
  <c r="D1716" i="30"/>
  <c r="C1716" i="30"/>
  <c r="B1716" i="30"/>
  <c r="G1715" i="30"/>
  <c r="D1715" i="30"/>
  <c r="C1715" i="30"/>
  <c r="B1715" i="30"/>
  <c r="G1714" i="30"/>
  <c r="D1714" i="30"/>
  <c r="C1714" i="30"/>
  <c r="B1714" i="30"/>
  <c r="G1713" i="30"/>
  <c r="D1713" i="30"/>
  <c r="C1713" i="30"/>
  <c r="B1713" i="30"/>
  <c r="G1712" i="30"/>
  <c r="D1712" i="30"/>
  <c r="C1712" i="30"/>
  <c r="B1712" i="30"/>
  <c r="G1711" i="30"/>
  <c r="D1711" i="30"/>
  <c r="C1711" i="30"/>
  <c r="B1711" i="30"/>
  <c r="G1710" i="30"/>
  <c r="D1710" i="30"/>
  <c r="C1710" i="30"/>
  <c r="B1710" i="30"/>
  <c r="G1709" i="30"/>
  <c r="D1709" i="30"/>
  <c r="C1709" i="30"/>
  <c r="B1709" i="30"/>
  <c r="G1708" i="30"/>
  <c r="D1708" i="30"/>
  <c r="C1708" i="30"/>
  <c r="B1708" i="30"/>
  <c r="G1707" i="30"/>
  <c r="D1707" i="30"/>
  <c r="C1707" i="30"/>
  <c r="B1707" i="30"/>
  <c r="G1706" i="30"/>
  <c r="D1706" i="30"/>
  <c r="C1706" i="30"/>
  <c r="B1706" i="30"/>
  <c r="G1705" i="30"/>
  <c r="D1705" i="30"/>
  <c r="C1705" i="30"/>
  <c r="B1705" i="30"/>
  <c r="G1704" i="30"/>
  <c r="D1704" i="30"/>
  <c r="C1704" i="30"/>
  <c r="B1704" i="30"/>
  <c r="G1703" i="30"/>
  <c r="D1703" i="30"/>
  <c r="C1703" i="30"/>
  <c r="B1703" i="30"/>
  <c r="G1702" i="30"/>
  <c r="D1702" i="30"/>
  <c r="C1702" i="30"/>
  <c r="B1702" i="30"/>
  <c r="G1701" i="30"/>
  <c r="D1701" i="30"/>
  <c r="C1701" i="30"/>
  <c r="B1701" i="30"/>
  <c r="G1700" i="30"/>
  <c r="D1700" i="30"/>
  <c r="C1700" i="30"/>
  <c r="B1700" i="30"/>
  <c r="G1699" i="30"/>
  <c r="D1699" i="30"/>
  <c r="C1699" i="30"/>
  <c r="B1699" i="30"/>
  <c r="G1698" i="30"/>
  <c r="D1698" i="30"/>
  <c r="C1698" i="30"/>
  <c r="B1698" i="30"/>
  <c r="G1697" i="30"/>
  <c r="D1697" i="30"/>
  <c r="C1697" i="30"/>
  <c r="B1697" i="30"/>
  <c r="G1696" i="30"/>
  <c r="D1696" i="30"/>
  <c r="C1696" i="30"/>
  <c r="B1696" i="30"/>
  <c r="G1695" i="30"/>
  <c r="D1695" i="30"/>
  <c r="C1695" i="30"/>
  <c r="B1695" i="30"/>
  <c r="G1694" i="30"/>
  <c r="D1694" i="30"/>
  <c r="C1694" i="30"/>
  <c r="B1694" i="30"/>
  <c r="G1693" i="30"/>
  <c r="D1693" i="30"/>
  <c r="C1693" i="30"/>
  <c r="B1693" i="30"/>
  <c r="G1692" i="30"/>
  <c r="D1692" i="30"/>
  <c r="C1692" i="30"/>
  <c r="B1692" i="30"/>
  <c r="G1691" i="30"/>
  <c r="D1691" i="30"/>
  <c r="C1691" i="30"/>
  <c r="B1691" i="30"/>
  <c r="G1690" i="30"/>
  <c r="D1690" i="30"/>
  <c r="C1690" i="30"/>
  <c r="B1690" i="30"/>
  <c r="G1689" i="30"/>
  <c r="D1689" i="30"/>
  <c r="C1689" i="30"/>
  <c r="B1689" i="30"/>
  <c r="G1688" i="30"/>
  <c r="D1688" i="30"/>
  <c r="C1688" i="30"/>
  <c r="B1688" i="30"/>
  <c r="G1687" i="30"/>
  <c r="D1687" i="30"/>
  <c r="C1687" i="30"/>
  <c r="B1687" i="30"/>
  <c r="G1686" i="30"/>
  <c r="D1686" i="30"/>
  <c r="C1686" i="30"/>
  <c r="B1686" i="30"/>
  <c r="G1685" i="30"/>
  <c r="D1685" i="30"/>
  <c r="C1685" i="30"/>
  <c r="B1685" i="30"/>
  <c r="G1684" i="30"/>
  <c r="D1684" i="30"/>
  <c r="C1684" i="30"/>
  <c r="B1684" i="30"/>
  <c r="G1683" i="30"/>
  <c r="D1683" i="30"/>
  <c r="C1683" i="30"/>
  <c r="B1683" i="30"/>
  <c r="G1682" i="30"/>
  <c r="D1682" i="30"/>
  <c r="C1682" i="30"/>
  <c r="B1682" i="30"/>
  <c r="G1681" i="30"/>
  <c r="D1681" i="30"/>
  <c r="C1681" i="30"/>
  <c r="B1681" i="30"/>
  <c r="G1680" i="30"/>
  <c r="D1680" i="30"/>
  <c r="C1680" i="30"/>
  <c r="B1680" i="30"/>
  <c r="G1679" i="30"/>
  <c r="D1679" i="30"/>
  <c r="C1679" i="30"/>
  <c r="B1679" i="30"/>
  <c r="G1678" i="30"/>
  <c r="D1678" i="30"/>
  <c r="C1678" i="30"/>
  <c r="B1678" i="30"/>
  <c r="G1677" i="30"/>
  <c r="D1677" i="30"/>
  <c r="C1677" i="30"/>
  <c r="B1677" i="30"/>
  <c r="G1676" i="30"/>
  <c r="D1676" i="30"/>
  <c r="C1676" i="30"/>
  <c r="B1676" i="30"/>
  <c r="G1675" i="30"/>
  <c r="D1675" i="30"/>
  <c r="C1675" i="30"/>
  <c r="B1675" i="30"/>
  <c r="G1674" i="30"/>
  <c r="D1674" i="30"/>
  <c r="C1674" i="30"/>
  <c r="B1674" i="30"/>
  <c r="G1673" i="30"/>
  <c r="D1673" i="30"/>
  <c r="C1673" i="30"/>
  <c r="B1673" i="30"/>
  <c r="G1672" i="30"/>
  <c r="D1672" i="30"/>
  <c r="C1672" i="30"/>
  <c r="B1672" i="30"/>
  <c r="G1671" i="30"/>
  <c r="D1671" i="30"/>
  <c r="C1671" i="30"/>
  <c r="B1671" i="30"/>
  <c r="G1670" i="30"/>
  <c r="D1670" i="30"/>
  <c r="C1670" i="30"/>
  <c r="B1670" i="30"/>
  <c r="G1669" i="30"/>
  <c r="D1669" i="30"/>
  <c r="C1669" i="30"/>
  <c r="B1669" i="30"/>
  <c r="G1668" i="30"/>
  <c r="D1668" i="30"/>
  <c r="C1668" i="30"/>
  <c r="B1668" i="30"/>
  <c r="G1667" i="30"/>
  <c r="D1667" i="30"/>
  <c r="C1667" i="30"/>
  <c r="B1667" i="30"/>
  <c r="G1666" i="30"/>
  <c r="D1666" i="30"/>
  <c r="C1666" i="30"/>
  <c r="B1666" i="30"/>
  <c r="G1665" i="30"/>
  <c r="D1665" i="30"/>
  <c r="C1665" i="30"/>
  <c r="B1665" i="30"/>
  <c r="G1664" i="30"/>
  <c r="D1664" i="30"/>
  <c r="C1664" i="30"/>
  <c r="B1664" i="30"/>
  <c r="G1663" i="30"/>
  <c r="D1663" i="30"/>
  <c r="C1663" i="30"/>
  <c r="B1663" i="30"/>
  <c r="G1662" i="30"/>
  <c r="D1662" i="30"/>
  <c r="C1662" i="30"/>
  <c r="B1662" i="30"/>
  <c r="G1661" i="30"/>
  <c r="D1661" i="30"/>
  <c r="C1661" i="30"/>
  <c r="B1661" i="30"/>
  <c r="G1660" i="30"/>
  <c r="D1660" i="30"/>
  <c r="C1660" i="30"/>
  <c r="B1660" i="30"/>
  <c r="G1659" i="30"/>
  <c r="D1659" i="30"/>
  <c r="C1659" i="30"/>
  <c r="B1659" i="30"/>
  <c r="G1658" i="30"/>
  <c r="D1658" i="30"/>
  <c r="C1658" i="30"/>
  <c r="B1658" i="30"/>
  <c r="G1657" i="30"/>
  <c r="D1657" i="30"/>
  <c r="C1657" i="30"/>
  <c r="B1657" i="30"/>
  <c r="G1656" i="30"/>
  <c r="D1656" i="30"/>
  <c r="C1656" i="30"/>
  <c r="B1656" i="30"/>
  <c r="G1655" i="30"/>
  <c r="D1655" i="30"/>
  <c r="C1655" i="30"/>
  <c r="B1655" i="30"/>
  <c r="G1654" i="30"/>
  <c r="D1654" i="30"/>
  <c r="C1654" i="30"/>
  <c r="B1654" i="30"/>
  <c r="G1653" i="30"/>
  <c r="D1653" i="30"/>
  <c r="C1653" i="30"/>
  <c r="B1653" i="30"/>
  <c r="G1652" i="30"/>
  <c r="D1652" i="30"/>
  <c r="C1652" i="30"/>
  <c r="B1652" i="30"/>
  <c r="G1651" i="30"/>
  <c r="D1651" i="30"/>
  <c r="C1651" i="30"/>
  <c r="B1651" i="30"/>
  <c r="G1650" i="30"/>
  <c r="D1650" i="30"/>
  <c r="C1650" i="30"/>
  <c r="B1650" i="30"/>
  <c r="G1649" i="30"/>
  <c r="D1649" i="30"/>
  <c r="C1649" i="30"/>
  <c r="B1649" i="30"/>
  <c r="G1648" i="30"/>
  <c r="D1648" i="30"/>
  <c r="C1648" i="30"/>
  <c r="B1648" i="30"/>
  <c r="G1647" i="30"/>
  <c r="D1647" i="30"/>
  <c r="C1647" i="30"/>
  <c r="B1647" i="30"/>
  <c r="G1646" i="30"/>
  <c r="D1646" i="30"/>
  <c r="C1646" i="30"/>
  <c r="B1646" i="30"/>
  <c r="G1645" i="30"/>
  <c r="D1645" i="30"/>
  <c r="C1645" i="30"/>
  <c r="B1645" i="30"/>
  <c r="G1644" i="30"/>
  <c r="D1644" i="30"/>
  <c r="C1644" i="30"/>
  <c r="B1644" i="30"/>
  <c r="G1643" i="30"/>
  <c r="D1643" i="30"/>
  <c r="C1643" i="30"/>
  <c r="B1643" i="30"/>
  <c r="G1642" i="30"/>
  <c r="D1642" i="30"/>
  <c r="C1642" i="30"/>
  <c r="B1642" i="30"/>
  <c r="G1641" i="30"/>
  <c r="D1641" i="30"/>
  <c r="C1641" i="30"/>
  <c r="B1641" i="30"/>
  <c r="G1640" i="30"/>
  <c r="D1640" i="30"/>
  <c r="C1640" i="30"/>
  <c r="B1640" i="30"/>
  <c r="G1639" i="30"/>
  <c r="D1639" i="30"/>
  <c r="C1639" i="30"/>
  <c r="B1639" i="30"/>
  <c r="G1638" i="30"/>
  <c r="D1638" i="30"/>
  <c r="C1638" i="30"/>
  <c r="B1638" i="30"/>
  <c r="G1637" i="30"/>
  <c r="D1637" i="30"/>
  <c r="C1637" i="30"/>
  <c r="B1637" i="30"/>
  <c r="G1636" i="30"/>
  <c r="D1636" i="30"/>
  <c r="C1636" i="30"/>
  <c r="B1636" i="30"/>
  <c r="G1635" i="30"/>
  <c r="D1635" i="30"/>
  <c r="C1635" i="30"/>
  <c r="B1635" i="30"/>
  <c r="G1634" i="30"/>
  <c r="D1634" i="30"/>
  <c r="C1634" i="30"/>
  <c r="B1634" i="30"/>
  <c r="G1633" i="30"/>
  <c r="D1633" i="30"/>
  <c r="C1633" i="30"/>
  <c r="B1633" i="30"/>
  <c r="G1632" i="30"/>
  <c r="D1632" i="30"/>
  <c r="C1632" i="30"/>
  <c r="B1632" i="30"/>
  <c r="G1631" i="30"/>
  <c r="D1631" i="30"/>
  <c r="C1631" i="30"/>
  <c r="B1631" i="30"/>
  <c r="G1630" i="30"/>
  <c r="D1630" i="30"/>
  <c r="C1630" i="30"/>
  <c r="B1630" i="30"/>
  <c r="G1629" i="30"/>
  <c r="D1629" i="30"/>
  <c r="C1629" i="30"/>
  <c r="B1629" i="30"/>
  <c r="G1628" i="30"/>
  <c r="D1628" i="30"/>
  <c r="C1628" i="30"/>
  <c r="B1628" i="30"/>
  <c r="G1627" i="30"/>
  <c r="D1627" i="30"/>
  <c r="C1627" i="30"/>
  <c r="B1627" i="30"/>
  <c r="G1626" i="30"/>
  <c r="D1626" i="30"/>
  <c r="C1626" i="30"/>
  <c r="B1626" i="30"/>
  <c r="G1625" i="30"/>
  <c r="D1625" i="30"/>
  <c r="C1625" i="30"/>
  <c r="B1625" i="30"/>
  <c r="G1624" i="30"/>
  <c r="D1624" i="30"/>
  <c r="C1624" i="30"/>
  <c r="B1624" i="30"/>
  <c r="G1623" i="30"/>
  <c r="D1623" i="30"/>
  <c r="C1623" i="30"/>
  <c r="B1623" i="30"/>
  <c r="G1622" i="30"/>
  <c r="D1622" i="30"/>
  <c r="C1622" i="30"/>
  <c r="B1622" i="30"/>
  <c r="G1621" i="30"/>
  <c r="D1621" i="30"/>
  <c r="C1621" i="30"/>
  <c r="B1621" i="30"/>
  <c r="G1620" i="30"/>
  <c r="D1620" i="30"/>
  <c r="C1620" i="30"/>
  <c r="B1620" i="30"/>
  <c r="G1619" i="30"/>
  <c r="D1619" i="30"/>
  <c r="C1619" i="30"/>
  <c r="B1619" i="30"/>
  <c r="G1618" i="30"/>
  <c r="D1618" i="30"/>
  <c r="C1618" i="30"/>
  <c r="B1618" i="30"/>
  <c r="G1617" i="30"/>
  <c r="D1617" i="30"/>
  <c r="C1617" i="30"/>
  <c r="B1617" i="30"/>
  <c r="G1616" i="30"/>
  <c r="D1616" i="30"/>
  <c r="C1616" i="30"/>
  <c r="B1616" i="30"/>
  <c r="G1615" i="30"/>
  <c r="D1615" i="30"/>
  <c r="C1615" i="30"/>
  <c r="B1615" i="30"/>
  <c r="G1614" i="30"/>
  <c r="D1614" i="30"/>
  <c r="C1614" i="30"/>
  <c r="B1614" i="30"/>
  <c r="G1613" i="30"/>
  <c r="D1613" i="30"/>
  <c r="C1613" i="30"/>
  <c r="B1613" i="30"/>
  <c r="G1612" i="30"/>
  <c r="D1612" i="30"/>
  <c r="C1612" i="30"/>
  <c r="B1612" i="30"/>
  <c r="G1611" i="30"/>
  <c r="D1611" i="30"/>
  <c r="C1611" i="30"/>
  <c r="B1611" i="30"/>
  <c r="G1610" i="30"/>
  <c r="D1610" i="30"/>
  <c r="C1610" i="30"/>
  <c r="B1610" i="30"/>
  <c r="G1609" i="30"/>
  <c r="D1609" i="30"/>
  <c r="C1609" i="30"/>
  <c r="B1609" i="30"/>
  <c r="G1608" i="30"/>
  <c r="D1608" i="30"/>
  <c r="C1608" i="30"/>
  <c r="B1608" i="30"/>
  <c r="G1607" i="30"/>
  <c r="D1607" i="30"/>
  <c r="C1607" i="30"/>
  <c r="B1607" i="30"/>
  <c r="G1606" i="30"/>
  <c r="D1606" i="30"/>
  <c r="C1606" i="30"/>
  <c r="B1606" i="30"/>
  <c r="G1605" i="30"/>
  <c r="D1605" i="30"/>
  <c r="C1605" i="30"/>
  <c r="B1605" i="30"/>
  <c r="G1604" i="30"/>
  <c r="D1604" i="30"/>
  <c r="C1604" i="30"/>
  <c r="B1604" i="30"/>
  <c r="G1603" i="30"/>
  <c r="D1603" i="30"/>
  <c r="C1603" i="30"/>
  <c r="B1603" i="30"/>
  <c r="G1602" i="30"/>
  <c r="D1602" i="30"/>
  <c r="C1602" i="30"/>
  <c r="B1602" i="30"/>
  <c r="G1601" i="30"/>
  <c r="D1601" i="30"/>
  <c r="C1601" i="30"/>
  <c r="B1601" i="30"/>
  <c r="G1600" i="30"/>
  <c r="D1600" i="30"/>
  <c r="C1600" i="30"/>
  <c r="B1600" i="30"/>
  <c r="G1599" i="30"/>
  <c r="D1599" i="30"/>
  <c r="C1599" i="30"/>
  <c r="B1599" i="30"/>
  <c r="G1598" i="30"/>
  <c r="D1598" i="30"/>
  <c r="C1598" i="30"/>
  <c r="B1598" i="30"/>
  <c r="G1597" i="30"/>
  <c r="D1597" i="30"/>
  <c r="C1597" i="30"/>
  <c r="B1597" i="30"/>
  <c r="G1596" i="30"/>
  <c r="D1596" i="30"/>
  <c r="C1596" i="30"/>
  <c r="B1596" i="30"/>
  <c r="G1595" i="30"/>
  <c r="D1595" i="30"/>
  <c r="C1595" i="30"/>
  <c r="B1595" i="30"/>
  <c r="G1594" i="30"/>
  <c r="D1594" i="30"/>
  <c r="C1594" i="30"/>
  <c r="B1594" i="30"/>
  <c r="G1593" i="30"/>
  <c r="D1593" i="30"/>
  <c r="C1593" i="30"/>
  <c r="B1593" i="30"/>
  <c r="G1592" i="30"/>
  <c r="D1592" i="30"/>
  <c r="C1592" i="30"/>
  <c r="B1592" i="30"/>
  <c r="G1591" i="30"/>
  <c r="D1591" i="30"/>
  <c r="C1591" i="30"/>
  <c r="B1591" i="30"/>
  <c r="G1590" i="30"/>
  <c r="D1590" i="30"/>
  <c r="C1590" i="30"/>
  <c r="B1590" i="30"/>
  <c r="G1589" i="30"/>
  <c r="D1589" i="30"/>
  <c r="C1589" i="30"/>
  <c r="B1589" i="30"/>
  <c r="G1588" i="30"/>
  <c r="D1588" i="30"/>
  <c r="C1588" i="30"/>
  <c r="B1588" i="30"/>
  <c r="G1587" i="30"/>
  <c r="D1587" i="30"/>
  <c r="C1587" i="30"/>
  <c r="B1587" i="30"/>
  <c r="G1586" i="30"/>
  <c r="D1586" i="30"/>
  <c r="C1586" i="30"/>
  <c r="B1586" i="30"/>
  <c r="G1585" i="30"/>
  <c r="D1585" i="30"/>
  <c r="C1585" i="30"/>
  <c r="B1585" i="30"/>
  <c r="G1584" i="30"/>
  <c r="D1584" i="30"/>
  <c r="C1584" i="30"/>
  <c r="B1584" i="30"/>
  <c r="G1583" i="30"/>
  <c r="D1583" i="30"/>
  <c r="C1583" i="30"/>
  <c r="B1583" i="30"/>
  <c r="G1582" i="30"/>
  <c r="D1582" i="30"/>
  <c r="C1582" i="30"/>
  <c r="B1582" i="30"/>
  <c r="G1581" i="30"/>
  <c r="D1581" i="30"/>
  <c r="C1581" i="30"/>
  <c r="B1581" i="30"/>
  <c r="G1580" i="30"/>
  <c r="D1580" i="30"/>
  <c r="C1580" i="30"/>
  <c r="B1580" i="30"/>
  <c r="G1579" i="30"/>
  <c r="D1579" i="30"/>
  <c r="C1579" i="30"/>
  <c r="B1579" i="30"/>
  <c r="G1578" i="30"/>
  <c r="D1578" i="30"/>
  <c r="C1578" i="30"/>
  <c r="B1578" i="30"/>
  <c r="G1577" i="30"/>
  <c r="D1577" i="30"/>
  <c r="C1577" i="30"/>
  <c r="B1577" i="30"/>
  <c r="G1576" i="30"/>
  <c r="D1576" i="30"/>
  <c r="C1576" i="30"/>
  <c r="B1576" i="30"/>
  <c r="G1575" i="30"/>
  <c r="D1575" i="30"/>
  <c r="C1575" i="30"/>
  <c r="B1575" i="30"/>
  <c r="G1574" i="30"/>
  <c r="D1574" i="30"/>
  <c r="C1574" i="30"/>
  <c r="B1574" i="30"/>
  <c r="G1573" i="30"/>
  <c r="D1573" i="30"/>
  <c r="C1573" i="30"/>
  <c r="B1573" i="30"/>
  <c r="G1572" i="30"/>
  <c r="D1572" i="30"/>
  <c r="C1572" i="30"/>
  <c r="B1572" i="30"/>
  <c r="G1571" i="30"/>
  <c r="D1571" i="30"/>
  <c r="C1571" i="30"/>
  <c r="B1571" i="30"/>
  <c r="G1570" i="30"/>
  <c r="D1570" i="30"/>
  <c r="C1570" i="30"/>
  <c r="B1570" i="30"/>
  <c r="G1569" i="30"/>
  <c r="D1569" i="30"/>
  <c r="C1569" i="30"/>
  <c r="B1569" i="30"/>
  <c r="G1568" i="30"/>
  <c r="D1568" i="30"/>
  <c r="C1568" i="30"/>
  <c r="B1568" i="30"/>
  <c r="G1567" i="30"/>
  <c r="D1567" i="30"/>
  <c r="C1567" i="30"/>
  <c r="B1567" i="30"/>
  <c r="G1566" i="30"/>
  <c r="D1566" i="30"/>
  <c r="C1566" i="30"/>
  <c r="B1566" i="30"/>
  <c r="G1565" i="30"/>
  <c r="D1565" i="30"/>
  <c r="C1565" i="30"/>
  <c r="B1565" i="30"/>
  <c r="G1564" i="30"/>
  <c r="D1564" i="30"/>
  <c r="C1564" i="30"/>
  <c r="B1564" i="30"/>
  <c r="G1563" i="30"/>
  <c r="D1563" i="30"/>
  <c r="C1563" i="30"/>
  <c r="B1563" i="30"/>
  <c r="G1562" i="30"/>
  <c r="D1562" i="30"/>
  <c r="C1562" i="30"/>
  <c r="B1562" i="30"/>
  <c r="G1561" i="30"/>
  <c r="D1561" i="30"/>
  <c r="C1561" i="30"/>
  <c r="B1561" i="30"/>
  <c r="G1560" i="30"/>
  <c r="D1560" i="30"/>
  <c r="C1560" i="30"/>
  <c r="B1560" i="30"/>
  <c r="G1559" i="30"/>
  <c r="D1559" i="30"/>
  <c r="C1559" i="30"/>
  <c r="B1559" i="30"/>
  <c r="G1558" i="30"/>
  <c r="D1558" i="30"/>
  <c r="C1558" i="30"/>
  <c r="B1558" i="30"/>
  <c r="G1557" i="30"/>
  <c r="D1557" i="30"/>
  <c r="C1557" i="30"/>
  <c r="B1557" i="30"/>
  <c r="G1556" i="30"/>
  <c r="D1556" i="30"/>
  <c r="C1556" i="30"/>
  <c r="B1556" i="30"/>
  <c r="G1555" i="30"/>
  <c r="D1555" i="30"/>
  <c r="C1555" i="30"/>
  <c r="B1555" i="30"/>
  <c r="G1554" i="30"/>
  <c r="D1554" i="30"/>
  <c r="C1554" i="30"/>
  <c r="B1554" i="30"/>
  <c r="G1553" i="30"/>
  <c r="D1553" i="30"/>
  <c r="C1553" i="30"/>
  <c r="B1553" i="30"/>
  <c r="G1552" i="30"/>
  <c r="D1552" i="30"/>
  <c r="C1552" i="30"/>
  <c r="B1552" i="30"/>
  <c r="G1551" i="30"/>
  <c r="D1551" i="30"/>
  <c r="C1551" i="30"/>
  <c r="B1551" i="30"/>
  <c r="G1550" i="30"/>
  <c r="D1550" i="30"/>
  <c r="C1550" i="30"/>
  <c r="B1550" i="30"/>
  <c r="G1549" i="30"/>
  <c r="D1549" i="30"/>
  <c r="C1549" i="30"/>
  <c r="B1549" i="30"/>
  <c r="G1548" i="30"/>
  <c r="D1548" i="30"/>
  <c r="C1548" i="30"/>
  <c r="B1548" i="30"/>
  <c r="G1547" i="30"/>
  <c r="D1547" i="30"/>
  <c r="C1547" i="30"/>
  <c r="B1547" i="30"/>
  <c r="G1546" i="30"/>
  <c r="D1546" i="30"/>
  <c r="C1546" i="30"/>
  <c r="B1546" i="30"/>
  <c r="G1545" i="30"/>
  <c r="D1545" i="30"/>
  <c r="C1545" i="30"/>
  <c r="B1545" i="30"/>
  <c r="G1544" i="30"/>
  <c r="D1544" i="30"/>
  <c r="C1544" i="30"/>
  <c r="B1544" i="30"/>
  <c r="G1543" i="30"/>
  <c r="D1543" i="30"/>
  <c r="C1543" i="30"/>
  <c r="B1543" i="30"/>
  <c r="G1542" i="30"/>
  <c r="D1542" i="30"/>
  <c r="C1542" i="30"/>
  <c r="B1542" i="30"/>
  <c r="G1541" i="30"/>
  <c r="D1541" i="30"/>
  <c r="C1541" i="30"/>
  <c r="B1541" i="30"/>
  <c r="G1540" i="30"/>
  <c r="D1540" i="30"/>
  <c r="C1540" i="30"/>
  <c r="B1540" i="30"/>
  <c r="G1539" i="30"/>
  <c r="D1539" i="30"/>
  <c r="C1539" i="30"/>
  <c r="B1539" i="30"/>
  <c r="G1538" i="30"/>
  <c r="D1538" i="30"/>
  <c r="C1538" i="30"/>
  <c r="B1538" i="30"/>
  <c r="G1537" i="30"/>
  <c r="D1537" i="30"/>
  <c r="C1537" i="30"/>
  <c r="B1537" i="30"/>
  <c r="G1536" i="30"/>
  <c r="D1536" i="30"/>
  <c r="C1536" i="30"/>
  <c r="B1536" i="30"/>
  <c r="G1535" i="30"/>
  <c r="D1535" i="30"/>
  <c r="C1535" i="30"/>
  <c r="B1535" i="30"/>
  <c r="G1534" i="30"/>
  <c r="D1534" i="30"/>
  <c r="C1534" i="30"/>
  <c r="B1534" i="30"/>
  <c r="G1533" i="30"/>
  <c r="D1533" i="30"/>
  <c r="C1533" i="30"/>
  <c r="B1533" i="30"/>
  <c r="G1532" i="30"/>
  <c r="D1532" i="30"/>
  <c r="C1532" i="30"/>
  <c r="B1532" i="30"/>
  <c r="G1531" i="30"/>
  <c r="D1531" i="30"/>
  <c r="C1531" i="30"/>
  <c r="B1531" i="30"/>
  <c r="G1530" i="30"/>
  <c r="D1530" i="30"/>
  <c r="C1530" i="30"/>
  <c r="B1530" i="30"/>
  <c r="G1529" i="30"/>
  <c r="D1529" i="30"/>
  <c r="C1529" i="30"/>
  <c r="B1529" i="30"/>
  <c r="G1528" i="30"/>
  <c r="D1528" i="30"/>
  <c r="C1528" i="30"/>
  <c r="B1528" i="30"/>
  <c r="G1527" i="30"/>
  <c r="D1527" i="30"/>
  <c r="C1527" i="30"/>
  <c r="B1527" i="30"/>
  <c r="G1526" i="30"/>
  <c r="D1526" i="30"/>
  <c r="C1526" i="30"/>
  <c r="B1526" i="30"/>
  <c r="G1525" i="30"/>
  <c r="D1525" i="30"/>
  <c r="C1525" i="30"/>
  <c r="B1525" i="30"/>
  <c r="G1524" i="30"/>
  <c r="D1524" i="30"/>
  <c r="C1524" i="30"/>
  <c r="B1524" i="30"/>
  <c r="G1523" i="30"/>
  <c r="D1523" i="30"/>
  <c r="C1523" i="30"/>
  <c r="B1523" i="30"/>
  <c r="G1522" i="30"/>
  <c r="D1522" i="30"/>
  <c r="C1522" i="30"/>
  <c r="B1522" i="30"/>
  <c r="G1521" i="30"/>
  <c r="D1521" i="30"/>
  <c r="C1521" i="30"/>
  <c r="B1521" i="30"/>
  <c r="G1520" i="30"/>
  <c r="D1520" i="30"/>
  <c r="C1520" i="30"/>
  <c r="B1520" i="30"/>
  <c r="G1519" i="30"/>
  <c r="D1519" i="30"/>
  <c r="C1519" i="30"/>
  <c r="B1519" i="30"/>
  <c r="G1518" i="30"/>
  <c r="D1518" i="30"/>
  <c r="C1518" i="30"/>
  <c r="B1518" i="30"/>
  <c r="G1517" i="30"/>
  <c r="D1517" i="30"/>
  <c r="C1517" i="30"/>
  <c r="B1517" i="30"/>
  <c r="G1516" i="30"/>
  <c r="D1516" i="30"/>
  <c r="C1516" i="30"/>
  <c r="B1516" i="30"/>
  <c r="G1515" i="30"/>
  <c r="D1515" i="30"/>
  <c r="C1515" i="30"/>
  <c r="B1515" i="30"/>
  <c r="G1514" i="30"/>
  <c r="D1514" i="30"/>
  <c r="C1514" i="30"/>
  <c r="B1514" i="30"/>
  <c r="G1513" i="30"/>
  <c r="D1513" i="30"/>
  <c r="C1513" i="30"/>
  <c r="B1513" i="30"/>
  <c r="G1512" i="30"/>
  <c r="D1512" i="30"/>
  <c r="C1512" i="30"/>
  <c r="B1512" i="30"/>
  <c r="G1511" i="30"/>
  <c r="D1511" i="30"/>
  <c r="C1511" i="30"/>
  <c r="B1511" i="30"/>
  <c r="G1510" i="30"/>
  <c r="D1510" i="30"/>
  <c r="C1510" i="30"/>
  <c r="B1510" i="30"/>
  <c r="G1509" i="30"/>
  <c r="D1509" i="30"/>
  <c r="C1509" i="30"/>
  <c r="B1509" i="30"/>
  <c r="G1508" i="30"/>
  <c r="D1508" i="30"/>
  <c r="C1508" i="30"/>
  <c r="B1508" i="30"/>
  <c r="G1507" i="30"/>
  <c r="D1507" i="30"/>
  <c r="C1507" i="30"/>
  <c r="B1507" i="30"/>
  <c r="G1506" i="30"/>
  <c r="D1506" i="30"/>
  <c r="C1506" i="30"/>
  <c r="B1506" i="30"/>
  <c r="G1505" i="30"/>
  <c r="D1505" i="30"/>
  <c r="C1505" i="30"/>
  <c r="B1505" i="30"/>
  <c r="G1504" i="30"/>
  <c r="D1504" i="30"/>
  <c r="C1504" i="30"/>
  <c r="B1504" i="30"/>
  <c r="G1503" i="30"/>
  <c r="D1503" i="30"/>
  <c r="C1503" i="30"/>
  <c r="B1503" i="30"/>
  <c r="G1502" i="30"/>
  <c r="D1502" i="30"/>
  <c r="C1502" i="30"/>
  <c r="B1502" i="30"/>
  <c r="G1501" i="30"/>
  <c r="D1501" i="30"/>
  <c r="C1501" i="30"/>
  <c r="B1501" i="30"/>
  <c r="G1500" i="30"/>
  <c r="D1500" i="30"/>
  <c r="C1500" i="30"/>
  <c r="B1500" i="30"/>
  <c r="G1499" i="30"/>
  <c r="D1499" i="30"/>
  <c r="C1499" i="30"/>
  <c r="B1499" i="30"/>
  <c r="G1498" i="30"/>
  <c r="D1498" i="30"/>
  <c r="C1498" i="30"/>
  <c r="B1498" i="30"/>
  <c r="G1497" i="30"/>
  <c r="D1497" i="30"/>
  <c r="C1497" i="30"/>
  <c r="B1497" i="30"/>
  <c r="G1496" i="30"/>
  <c r="D1496" i="30"/>
  <c r="C1496" i="30"/>
  <c r="B1496" i="30"/>
  <c r="G1495" i="30"/>
  <c r="D1495" i="30"/>
  <c r="C1495" i="30"/>
  <c r="B1495" i="30"/>
  <c r="G1494" i="30"/>
  <c r="D1494" i="30"/>
  <c r="C1494" i="30"/>
  <c r="B1494" i="30"/>
  <c r="G1493" i="30"/>
  <c r="D1493" i="30"/>
  <c r="C1493" i="30"/>
  <c r="B1493" i="30"/>
  <c r="G1492" i="30"/>
  <c r="D1492" i="30"/>
  <c r="C1492" i="30"/>
  <c r="B1492" i="30"/>
  <c r="G1491" i="30"/>
  <c r="D1491" i="30"/>
  <c r="C1491" i="30"/>
  <c r="B1491" i="30"/>
  <c r="G1490" i="30"/>
  <c r="D1490" i="30"/>
  <c r="C1490" i="30"/>
  <c r="B1490" i="30"/>
  <c r="G1489" i="30"/>
  <c r="D1489" i="30"/>
  <c r="C1489" i="30"/>
  <c r="B1489" i="30"/>
  <c r="G1488" i="30"/>
  <c r="D1488" i="30"/>
  <c r="C1488" i="30"/>
  <c r="B1488" i="30"/>
  <c r="G1487" i="30"/>
  <c r="D1487" i="30"/>
  <c r="C1487" i="30"/>
  <c r="B1487" i="30"/>
  <c r="G1486" i="30"/>
  <c r="D1486" i="30"/>
  <c r="C1486" i="30"/>
  <c r="B1486" i="30"/>
  <c r="G1485" i="30"/>
  <c r="D1485" i="30"/>
  <c r="C1485" i="30"/>
  <c r="B1485" i="30"/>
  <c r="G1484" i="30"/>
  <c r="D1484" i="30"/>
  <c r="C1484" i="30"/>
  <c r="B1484" i="30"/>
  <c r="G1483" i="30"/>
  <c r="D1483" i="30"/>
  <c r="C1483" i="30"/>
  <c r="B1483" i="30"/>
  <c r="G1482" i="30"/>
  <c r="D1482" i="30"/>
  <c r="C1482" i="30"/>
  <c r="B1482" i="30"/>
  <c r="G1481" i="30"/>
  <c r="D1481" i="30"/>
  <c r="C1481" i="30"/>
  <c r="B1481" i="30"/>
  <c r="G1480" i="30"/>
  <c r="D1480" i="30"/>
  <c r="C1480" i="30"/>
  <c r="B1480" i="30"/>
  <c r="G1479" i="30"/>
  <c r="D1479" i="30"/>
  <c r="C1479" i="30"/>
  <c r="B1479" i="30"/>
  <c r="G1478" i="30"/>
  <c r="D1478" i="30"/>
  <c r="C1478" i="30"/>
  <c r="B1478" i="30"/>
  <c r="G1477" i="30"/>
  <c r="D1477" i="30"/>
  <c r="C1477" i="30"/>
  <c r="B1477" i="30"/>
  <c r="G1476" i="30"/>
  <c r="D1476" i="30"/>
  <c r="C1476" i="30"/>
  <c r="B1476" i="30"/>
  <c r="G1475" i="30"/>
  <c r="D1475" i="30"/>
  <c r="C1475" i="30"/>
  <c r="B1475" i="30"/>
  <c r="G1474" i="30"/>
  <c r="D1474" i="30"/>
  <c r="C1474" i="30"/>
  <c r="B1474" i="30"/>
  <c r="G1473" i="30"/>
  <c r="D1473" i="30"/>
  <c r="C1473" i="30"/>
  <c r="B1473" i="30"/>
  <c r="G1472" i="30"/>
  <c r="D1472" i="30"/>
  <c r="C1472" i="30"/>
  <c r="B1472" i="30"/>
  <c r="G1471" i="30"/>
  <c r="D1471" i="30"/>
  <c r="C1471" i="30"/>
  <c r="B1471" i="30"/>
  <c r="G1470" i="30"/>
  <c r="D1470" i="30"/>
  <c r="C1470" i="30"/>
  <c r="B1470" i="30"/>
  <c r="G1469" i="30"/>
  <c r="D1469" i="30"/>
  <c r="C1469" i="30"/>
  <c r="B1469" i="30"/>
  <c r="G1468" i="30"/>
  <c r="D1468" i="30"/>
  <c r="C1468" i="30"/>
  <c r="B1468" i="30"/>
  <c r="G1467" i="30"/>
  <c r="D1467" i="30"/>
  <c r="C1467" i="30"/>
  <c r="B1467" i="30"/>
  <c r="G1466" i="30"/>
  <c r="D1466" i="30"/>
  <c r="C1466" i="30"/>
  <c r="B1466" i="30"/>
  <c r="G1465" i="30"/>
  <c r="D1465" i="30"/>
  <c r="C1465" i="30"/>
  <c r="B1465" i="30"/>
  <c r="G1464" i="30"/>
  <c r="D1464" i="30"/>
  <c r="C1464" i="30"/>
  <c r="B1464" i="30"/>
  <c r="G1463" i="30"/>
  <c r="D1463" i="30"/>
  <c r="C1463" i="30"/>
  <c r="B1463" i="30"/>
  <c r="G1462" i="30"/>
  <c r="D1462" i="30"/>
  <c r="C1462" i="30"/>
  <c r="B1462" i="30"/>
  <c r="G1461" i="30"/>
  <c r="D1461" i="30"/>
  <c r="C1461" i="30"/>
  <c r="B1461" i="30"/>
  <c r="G1460" i="30"/>
  <c r="D1460" i="30"/>
  <c r="C1460" i="30"/>
  <c r="B1460" i="30"/>
  <c r="G1459" i="30"/>
  <c r="D1459" i="30"/>
  <c r="C1459" i="30"/>
  <c r="B1459" i="30"/>
  <c r="G1458" i="30"/>
  <c r="D1458" i="30"/>
  <c r="C1458" i="30"/>
  <c r="B1458" i="30"/>
  <c r="G1457" i="30"/>
  <c r="D1457" i="30"/>
  <c r="C1457" i="30"/>
  <c r="B1457" i="30"/>
  <c r="G1456" i="30"/>
  <c r="D1456" i="30"/>
  <c r="C1456" i="30"/>
  <c r="B1456" i="30"/>
  <c r="G1455" i="30"/>
  <c r="D1455" i="30"/>
  <c r="C1455" i="30"/>
  <c r="B1455" i="30"/>
  <c r="G1454" i="30"/>
  <c r="D1454" i="30"/>
  <c r="C1454" i="30"/>
  <c r="B1454" i="30"/>
  <c r="G1453" i="30"/>
  <c r="D1453" i="30"/>
  <c r="C1453" i="30"/>
  <c r="B1453" i="30"/>
  <c r="G1452" i="30"/>
  <c r="D1452" i="30"/>
  <c r="C1452" i="30"/>
  <c r="B1452" i="30"/>
  <c r="G1451" i="30"/>
  <c r="D1451" i="30"/>
  <c r="C1451" i="30"/>
  <c r="B1451" i="30"/>
  <c r="G1450" i="30"/>
  <c r="D1450" i="30"/>
  <c r="C1450" i="30"/>
  <c r="B1450" i="30"/>
  <c r="G1449" i="30"/>
  <c r="D1449" i="30"/>
  <c r="C1449" i="30"/>
  <c r="B1449" i="30"/>
  <c r="G1448" i="30"/>
  <c r="D1448" i="30"/>
  <c r="C1448" i="30"/>
  <c r="B1448" i="30"/>
  <c r="G1447" i="30"/>
  <c r="D1447" i="30"/>
  <c r="C1447" i="30"/>
  <c r="B1447" i="30"/>
  <c r="G1446" i="30"/>
  <c r="D1446" i="30"/>
  <c r="C1446" i="30"/>
  <c r="B1446" i="30"/>
  <c r="G1445" i="30"/>
  <c r="D1445" i="30"/>
  <c r="C1445" i="30"/>
  <c r="B1445" i="30"/>
  <c r="G1444" i="30"/>
  <c r="D1444" i="30"/>
  <c r="C1444" i="30"/>
  <c r="B1444" i="30"/>
  <c r="G1443" i="30"/>
  <c r="D1443" i="30"/>
  <c r="C1443" i="30"/>
  <c r="B1443" i="30"/>
  <c r="G1442" i="30"/>
  <c r="D1442" i="30"/>
  <c r="C1442" i="30"/>
  <c r="B1442" i="30"/>
  <c r="G1441" i="30"/>
  <c r="D1441" i="30"/>
  <c r="C1441" i="30"/>
  <c r="B1441" i="30"/>
  <c r="G1440" i="30"/>
  <c r="D1440" i="30"/>
  <c r="C1440" i="30"/>
  <c r="B1440" i="30"/>
  <c r="G1439" i="30"/>
  <c r="D1439" i="30"/>
  <c r="C1439" i="30"/>
  <c r="B1439" i="30"/>
  <c r="G1438" i="30"/>
  <c r="D1438" i="30"/>
  <c r="C1438" i="30"/>
  <c r="B1438" i="30"/>
  <c r="G1437" i="30"/>
  <c r="D1437" i="30"/>
  <c r="C1437" i="30"/>
  <c r="B1437" i="30"/>
  <c r="G1436" i="30"/>
  <c r="D1436" i="30"/>
  <c r="C1436" i="30"/>
  <c r="B1436" i="30"/>
  <c r="G1435" i="30"/>
  <c r="D1435" i="30"/>
  <c r="C1435" i="30"/>
  <c r="B1435" i="30"/>
  <c r="G1434" i="30"/>
  <c r="D1434" i="30"/>
  <c r="C1434" i="30"/>
  <c r="B1434" i="30"/>
  <c r="G1433" i="30"/>
  <c r="D1433" i="30"/>
  <c r="C1433" i="30"/>
  <c r="B1433" i="30"/>
  <c r="G1432" i="30"/>
  <c r="D1432" i="30"/>
  <c r="C1432" i="30"/>
  <c r="B1432" i="30"/>
  <c r="G1431" i="30"/>
  <c r="D1431" i="30"/>
  <c r="C1431" i="30"/>
  <c r="B1431" i="30"/>
  <c r="G1430" i="30"/>
  <c r="D1430" i="30"/>
  <c r="C1430" i="30"/>
  <c r="B1430" i="30"/>
  <c r="G1429" i="30"/>
  <c r="D1429" i="30"/>
  <c r="C1429" i="30"/>
  <c r="B1429" i="30"/>
  <c r="G1428" i="30"/>
  <c r="D1428" i="30"/>
  <c r="C1428" i="30"/>
  <c r="B1428" i="30"/>
  <c r="G1427" i="30"/>
  <c r="D1427" i="30"/>
  <c r="C1427" i="30"/>
  <c r="B1427" i="30"/>
  <c r="G1426" i="30"/>
  <c r="D1426" i="30"/>
  <c r="C1426" i="30"/>
  <c r="B1426" i="30"/>
  <c r="G1425" i="30"/>
  <c r="D1425" i="30"/>
  <c r="C1425" i="30"/>
  <c r="B1425" i="30"/>
  <c r="G1424" i="30"/>
  <c r="D1424" i="30"/>
  <c r="C1424" i="30"/>
  <c r="B1424" i="30"/>
  <c r="G1423" i="30"/>
  <c r="D1423" i="30"/>
  <c r="C1423" i="30"/>
  <c r="B1423" i="30"/>
  <c r="G1422" i="30"/>
  <c r="D1422" i="30"/>
  <c r="C1422" i="30"/>
  <c r="B1422" i="30"/>
  <c r="G1421" i="30"/>
  <c r="D1421" i="30"/>
  <c r="C1421" i="30"/>
  <c r="B1421" i="30"/>
  <c r="G1420" i="30"/>
  <c r="D1420" i="30"/>
  <c r="C1420" i="30"/>
  <c r="B1420" i="30"/>
  <c r="G1419" i="30"/>
  <c r="D1419" i="30"/>
  <c r="C1419" i="30"/>
  <c r="B1419" i="30"/>
  <c r="G1418" i="30"/>
  <c r="D1418" i="30"/>
  <c r="C1418" i="30"/>
  <c r="B1418" i="30"/>
  <c r="G1417" i="30"/>
  <c r="D1417" i="30"/>
  <c r="C1417" i="30"/>
  <c r="B1417" i="30"/>
  <c r="G1416" i="30"/>
  <c r="D1416" i="30"/>
  <c r="C1416" i="30"/>
  <c r="B1416" i="30"/>
  <c r="G1415" i="30"/>
  <c r="D1415" i="30"/>
  <c r="C1415" i="30"/>
  <c r="B1415" i="30"/>
  <c r="G1414" i="30"/>
  <c r="D1414" i="30"/>
  <c r="C1414" i="30"/>
  <c r="B1414" i="30"/>
  <c r="G1413" i="30"/>
  <c r="D1413" i="30"/>
  <c r="C1413" i="30"/>
  <c r="B1413" i="30"/>
  <c r="G1412" i="30"/>
  <c r="D1412" i="30"/>
  <c r="C1412" i="30"/>
  <c r="B1412" i="30"/>
  <c r="G1411" i="30"/>
  <c r="D1411" i="30"/>
  <c r="C1411" i="30"/>
  <c r="B1411" i="30"/>
  <c r="G1410" i="30"/>
  <c r="D1410" i="30"/>
  <c r="C1410" i="30"/>
  <c r="B1410" i="30"/>
  <c r="G1409" i="30"/>
  <c r="D1409" i="30"/>
  <c r="C1409" i="30"/>
  <c r="B1409" i="30"/>
  <c r="G1408" i="30"/>
  <c r="D1408" i="30"/>
  <c r="C1408" i="30"/>
  <c r="B1408" i="30"/>
  <c r="G1407" i="30"/>
  <c r="D1407" i="30"/>
  <c r="C1407" i="30"/>
  <c r="B1407" i="30"/>
  <c r="G1406" i="30"/>
  <c r="D1406" i="30"/>
  <c r="C1406" i="30"/>
  <c r="B1406" i="30"/>
  <c r="G1405" i="30"/>
  <c r="D1405" i="30"/>
  <c r="C1405" i="30"/>
  <c r="B1405" i="30"/>
  <c r="G1404" i="30"/>
  <c r="D1404" i="30"/>
  <c r="C1404" i="30"/>
  <c r="B1404" i="30"/>
  <c r="G1403" i="30"/>
  <c r="D1403" i="30"/>
  <c r="C1403" i="30"/>
  <c r="B1403" i="30"/>
  <c r="G1402" i="30"/>
  <c r="D1402" i="30"/>
  <c r="C1402" i="30"/>
  <c r="B1402" i="30"/>
  <c r="G1401" i="30"/>
  <c r="D1401" i="30"/>
  <c r="C1401" i="30"/>
  <c r="B1401" i="30"/>
  <c r="G1400" i="30"/>
  <c r="D1400" i="30"/>
  <c r="C1400" i="30"/>
  <c r="B1400" i="30"/>
  <c r="G1399" i="30"/>
  <c r="D1399" i="30"/>
  <c r="C1399" i="30"/>
  <c r="B1399" i="30"/>
  <c r="G1398" i="30"/>
  <c r="D1398" i="30"/>
  <c r="C1398" i="30"/>
  <c r="B1398" i="30"/>
  <c r="G1397" i="30"/>
  <c r="D1397" i="30"/>
  <c r="C1397" i="30"/>
  <c r="B1397" i="30"/>
  <c r="G1396" i="30"/>
  <c r="D1396" i="30"/>
  <c r="C1396" i="30"/>
  <c r="B1396" i="30"/>
  <c r="G1395" i="30"/>
  <c r="D1395" i="30"/>
  <c r="C1395" i="30"/>
  <c r="B1395" i="30"/>
  <c r="G1394" i="30"/>
  <c r="D1394" i="30"/>
  <c r="C1394" i="30"/>
  <c r="B1394" i="30"/>
  <c r="G1393" i="30"/>
  <c r="D1393" i="30"/>
  <c r="C1393" i="30"/>
  <c r="B1393" i="30"/>
  <c r="G1392" i="30"/>
  <c r="D1392" i="30"/>
  <c r="C1392" i="30"/>
  <c r="B1392" i="30"/>
  <c r="G1391" i="30"/>
  <c r="D1391" i="30"/>
  <c r="C1391" i="30"/>
  <c r="B1391" i="30"/>
  <c r="G1390" i="30"/>
  <c r="D1390" i="30"/>
  <c r="C1390" i="30"/>
  <c r="B1390" i="30"/>
  <c r="G1389" i="30"/>
  <c r="D1389" i="30"/>
  <c r="C1389" i="30"/>
  <c r="B1389" i="30"/>
  <c r="G1388" i="30"/>
  <c r="D1388" i="30"/>
  <c r="C1388" i="30"/>
  <c r="B1388" i="30"/>
  <c r="G1387" i="30"/>
  <c r="D1387" i="30"/>
  <c r="C1387" i="30"/>
  <c r="B1387" i="30"/>
  <c r="G1386" i="30"/>
  <c r="D1386" i="30"/>
  <c r="C1386" i="30"/>
  <c r="B1386" i="30"/>
  <c r="G1385" i="30"/>
  <c r="D1385" i="30"/>
  <c r="C1385" i="30"/>
  <c r="B1385" i="30"/>
  <c r="G1384" i="30"/>
  <c r="D1384" i="30"/>
  <c r="C1384" i="30"/>
  <c r="B1384" i="30"/>
  <c r="G1383" i="30"/>
  <c r="D1383" i="30"/>
  <c r="C1383" i="30"/>
  <c r="B1383" i="30"/>
  <c r="G1382" i="30"/>
  <c r="D1382" i="30"/>
  <c r="C1382" i="30"/>
  <c r="B1382" i="30"/>
  <c r="G1381" i="30"/>
  <c r="D1381" i="30"/>
  <c r="C1381" i="30"/>
  <c r="B1381" i="30"/>
  <c r="G1380" i="30"/>
  <c r="D1380" i="30"/>
  <c r="C1380" i="30"/>
  <c r="B1380" i="30"/>
  <c r="G1379" i="30"/>
  <c r="D1379" i="30"/>
  <c r="C1379" i="30"/>
  <c r="B1379" i="30"/>
  <c r="G1378" i="30"/>
  <c r="D1378" i="30"/>
  <c r="C1378" i="30"/>
  <c r="B1378" i="30"/>
  <c r="G1377" i="30"/>
  <c r="D1377" i="30"/>
  <c r="C1377" i="30"/>
  <c r="B1377" i="30"/>
  <c r="G1376" i="30"/>
  <c r="D1376" i="30"/>
  <c r="C1376" i="30"/>
  <c r="B1376" i="30"/>
  <c r="G1375" i="30"/>
  <c r="D1375" i="30"/>
  <c r="C1375" i="30"/>
  <c r="B1375" i="30"/>
  <c r="G1374" i="30"/>
  <c r="D1374" i="30"/>
  <c r="C1374" i="30"/>
  <c r="B1374" i="30"/>
  <c r="G1373" i="30"/>
  <c r="D1373" i="30"/>
  <c r="C1373" i="30"/>
  <c r="B1373" i="30"/>
  <c r="G1372" i="30"/>
  <c r="D1372" i="30"/>
  <c r="C1372" i="30"/>
  <c r="B1372" i="30"/>
  <c r="G1371" i="30"/>
  <c r="D1371" i="30"/>
  <c r="C1371" i="30"/>
  <c r="B1371" i="30"/>
  <c r="G1370" i="30"/>
  <c r="D1370" i="30"/>
  <c r="C1370" i="30"/>
  <c r="B1370" i="30"/>
  <c r="G1369" i="30"/>
  <c r="D1369" i="30"/>
  <c r="C1369" i="30"/>
  <c r="B1369" i="30"/>
  <c r="G1368" i="30"/>
  <c r="D1368" i="30"/>
  <c r="C1368" i="30"/>
  <c r="B1368" i="30"/>
  <c r="G1367" i="30"/>
  <c r="D1367" i="30"/>
  <c r="C1367" i="30"/>
  <c r="B1367" i="30"/>
  <c r="G1366" i="30"/>
  <c r="D1366" i="30"/>
  <c r="C1366" i="30"/>
  <c r="B1366" i="30"/>
  <c r="G1365" i="30"/>
  <c r="D1365" i="30"/>
  <c r="C1365" i="30"/>
  <c r="B1365" i="30"/>
  <c r="G1364" i="30"/>
  <c r="D1364" i="30"/>
  <c r="C1364" i="30"/>
  <c r="B1364" i="30"/>
  <c r="G1363" i="30"/>
  <c r="D1363" i="30"/>
  <c r="C1363" i="30"/>
  <c r="B1363" i="30"/>
  <c r="G1362" i="30"/>
  <c r="D1362" i="30"/>
  <c r="C1362" i="30"/>
  <c r="B1362" i="30"/>
  <c r="G1361" i="30"/>
  <c r="D1361" i="30"/>
  <c r="C1361" i="30"/>
  <c r="B1361" i="30"/>
  <c r="G1360" i="30"/>
  <c r="D1360" i="30"/>
  <c r="C1360" i="30"/>
  <c r="B1360" i="30"/>
  <c r="G1359" i="30"/>
  <c r="D1359" i="30"/>
  <c r="C1359" i="30"/>
  <c r="B1359" i="30"/>
  <c r="G1358" i="30"/>
  <c r="D1358" i="30"/>
  <c r="C1358" i="30"/>
  <c r="B1358" i="30"/>
  <c r="G1357" i="30"/>
  <c r="D1357" i="30"/>
  <c r="C1357" i="30"/>
  <c r="B1357" i="30"/>
  <c r="G1356" i="30"/>
  <c r="D1356" i="30"/>
  <c r="C1356" i="30"/>
  <c r="B1356" i="30"/>
  <c r="G1355" i="30"/>
  <c r="D1355" i="30"/>
  <c r="C1355" i="30"/>
  <c r="B1355" i="30"/>
  <c r="G1354" i="30"/>
  <c r="D1354" i="30"/>
  <c r="C1354" i="30"/>
  <c r="B1354" i="30"/>
  <c r="G1353" i="30"/>
  <c r="D1353" i="30"/>
  <c r="C1353" i="30"/>
  <c r="B1353" i="30"/>
  <c r="G1352" i="30"/>
  <c r="D1352" i="30"/>
  <c r="C1352" i="30"/>
  <c r="B1352" i="30"/>
  <c r="G1351" i="30"/>
  <c r="D1351" i="30"/>
  <c r="C1351" i="30"/>
  <c r="B1351" i="30"/>
  <c r="G1350" i="30"/>
  <c r="D1350" i="30"/>
  <c r="C1350" i="30"/>
  <c r="B1350" i="30"/>
  <c r="G1349" i="30"/>
  <c r="D1349" i="30"/>
  <c r="C1349" i="30"/>
  <c r="B1349" i="30"/>
  <c r="G1348" i="30"/>
  <c r="D1348" i="30"/>
  <c r="C1348" i="30"/>
  <c r="B1348" i="30"/>
  <c r="G1347" i="30"/>
  <c r="D1347" i="30"/>
  <c r="C1347" i="30"/>
  <c r="B1347" i="30"/>
  <c r="G1346" i="30"/>
  <c r="D1346" i="30"/>
  <c r="C1346" i="30"/>
  <c r="B1346" i="30"/>
  <c r="G1345" i="30"/>
  <c r="D1345" i="30"/>
  <c r="C1345" i="30"/>
  <c r="B1345" i="30"/>
  <c r="G1344" i="30"/>
  <c r="D1344" i="30"/>
  <c r="C1344" i="30"/>
  <c r="B1344" i="30"/>
  <c r="G1343" i="30"/>
  <c r="D1343" i="30"/>
  <c r="C1343" i="30"/>
  <c r="B1343" i="30"/>
  <c r="G1342" i="30"/>
  <c r="D1342" i="30"/>
  <c r="C1342" i="30"/>
  <c r="B1342" i="30"/>
  <c r="G1341" i="30"/>
  <c r="D1341" i="30"/>
  <c r="C1341" i="30"/>
  <c r="B1341" i="30"/>
  <c r="G1340" i="30"/>
  <c r="D1340" i="30"/>
  <c r="C1340" i="30"/>
  <c r="B1340" i="30"/>
  <c r="G1339" i="30"/>
  <c r="D1339" i="30"/>
  <c r="C1339" i="30"/>
  <c r="B1339" i="30"/>
  <c r="G1338" i="30"/>
  <c r="D1338" i="30"/>
  <c r="C1338" i="30"/>
  <c r="B1338" i="30"/>
  <c r="G1337" i="30"/>
  <c r="D1337" i="30"/>
  <c r="C1337" i="30"/>
  <c r="B1337" i="30"/>
  <c r="G1336" i="30"/>
  <c r="D1336" i="30"/>
  <c r="C1336" i="30"/>
  <c r="B1336" i="30"/>
  <c r="G1335" i="30"/>
  <c r="D1335" i="30"/>
  <c r="C1335" i="30"/>
  <c r="B1335" i="30"/>
  <c r="G1334" i="30"/>
  <c r="D1334" i="30"/>
  <c r="C1334" i="30"/>
  <c r="B1334" i="30"/>
  <c r="G1333" i="30"/>
  <c r="D1333" i="30"/>
  <c r="C1333" i="30"/>
  <c r="B1333" i="30"/>
  <c r="G1332" i="30"/>
  <c r="D1332" i="30"/>
  <c r="C1332" i="30"/>
  <c r="B1332" i="30"/>
  <c r="G1331" i="30"/>
  <c r="D1331" i="30"/>
  <c r="C1331" i="30"/>
  <c r="B1331" i="30"/>
  <c r="G1330" i="30"/>
  <c r="D1330" i="30"/>
  <c r="C1330" i="30"/>
  <c r="B1330" i="30"/>
  <c r="G1329" i="30"/>
  <c r="D1329" i="30"/>
  <c r="C1329" i="30"/>
  <c r="B1329" i="30"/>
  <c r="G1328" i="30"/>
  <c r="D1328" i="30"/>
  <c r="C1328" i="30"/>
  <c r="B1328" i="30"/>
  <c r="G1327" i="30"/>
  <c r="D1327" i="30"/>
  <c r="C1327" i="30"/>
  <c r="B1327" i="30"/>
  <c r="G1326" i="30"/>
  <c r="D1326" i="30"/>
  <c r="C1326" i="30"/>
  <c r="B1326" i="30"/>
  <c r="G1325" i="30"/>
  <c r="D1325" i="30"/>
  <c r="C1325" i="30"/>
  <c r="B1325" i="30"/>
  <c r="G1324" i="30"/>
  <c r="D1324" i="30"/>
  <c r="C1324" i="30"/>
  <c r="B1324" i="30"/>
  <c r="G1323" i="30"/>
  <c r="D1323" i="30"/>
  <c r="C1323" i="30"/>
  <c r="B1323" i="30"/>
  <c r="G1322" i="30"/>
  <c r="D1322" i="30"/>
  <c r="C1322" i="30"/>
  <c r="B1322" i="30"/>
  <c r="G1321" i="30"/>
  <c r="D1321" i="30"/>
  <c r="C1321" i="30"/>
  <c r="B1321" i="30"/>
  <c r="G1320" i="30"/>
  <c r="D1320" i="30"/>
  <c r="C1320" i="30"/>
  <c r="B1320" i="30"/>
  <c r="G1319" i="30"/>
  <c r="D1319" i="30"/>
  <c r="C1319" i="30"/>
  <c r="B1319" i="30"/>
  <c r="G1318" i="30"/>
  <c r="D1318" i="30"/>
  <c r="C1318" i="30"/>
  <c r="B1318" i="30"/>
  <c r="G1317" i="30"/>
  <c r="D1317" i="30"/>
  <c r="C1317" i="30"/>
  <c r="B1317" i="30"/>
  <c r="G1316" i="30"/>
  <c r="D1316" i="30"/>
  <c r="C1316" i="30"/>
  <c r="B1316" i="30"/>
  <c r="G1315" i="30"/>
  <c r="D1315" i="30"/>
  <c r="C1315" i="30"/>
  <c r="B1315" i="30"/>
  <c r="G1314" i="30"/>
  <c r="D1314" i="30"/>
  <c r="C1314" i="30"/>
  <c r="B1314" i="30"/>
  <c r="G1313" i="30"/>
  <c r="D1313" i="30"/>
  <c r="C1313" i="30"/>
  <c r="B1313" i="30"/>
  <c r="G1312" i="30"/>
  <c r="D1312" i="30"/>
  <c r="C1312" i="30"/>
  <c r="B1312" i="30"/>
  <c r="G1311" i="30"/>
  <c r="D1311" i="30"/>
  <c r="C1311" i="30"/>
  <c r="B1311" i="30"/>
  <c r="G1310" i="30"/>
  <c r="D1310" i="30"/>
  <c r="C1310" i="30"/>
  <c r="B1310" i="30"/>
  <c r="G1309" i="30"/>
  <c r="D1309" i="30"/>
  <c r="C1309" i="30"/>
  <c r="B1309" i="30"/>
  <c r="G1308" i="30"/>
  <c r="D1308" i="30"/>
  <c r="C1308" i="30"/>
  <c r="B1308" i="30"/>
  <c r="G1307" i="30"/>
  <c r="D1307" i="30"/>
  <c r="C1307" i="30"/>
  <c r="B1307" i="30"/>
  <c r="G1306" i="30"/>
  <c r="D1306" i="30"/>
  <c r="C1306" i="30"/>
  <c r="B1306" i="30"/>
  <c r="G1305" i="30"/>
  <c r="D1305" i="30"/>
  <c r="C1305" i="30"/>
  <c r="B1305" i="30"/>
  <c r="G1304" i="30"/>
  <c r="D1304" i="30"/>
  <c r="C1304" i="30"/>
  <c r="B1304" i="30"/>
  <c r="G1303" i="30"/>
  <c r="D1303" i="30"/>
  <c r="C1303" i="30"/>
  <c r="B1303" i="30"/>
  <c r="G1302" i="30"/>
  <c r="D1302" i="30"/>
  <c r="C1302" i="30"/>
  <c r="B1302" i="30"/>
  <c r="G1301" i="30"/>
  <c r="D1301" i="30"/>
  <c r="C1301" i="30"/>
  <c r="B1301" i="30"/>
  <c r="G1300" i="30"/>
  <c r="D1300" i="30"/>
  <c r="C1300" i="30"/>
  <c r="B1300" i="30"/>
  <c r="G1299" i="30"/>
  <c r="D1299" i="30"/>
  <c r="C1299" i="30"/>
  <c r="B1299" i="30"/>
  <c r="G1298" i="30"/>
  <c r="D1298" i="30"/>
  <c r="C1298" i="30"/>
  <c r="B1298" i="30"/>
  <c r="G1297" i="30"/>
  <c r="D1297" i="30"/>
  <c r="C1297" i="30"/>
  <c r="B1297" i="30"/>
  <c r="G1296" i="30"/>
  <c r="D1296" i="30"/>
  <c r="C1296" i="30"/>
  <c r="B1296" i="30"/>
  <c r="G1295" i="30"/>
  <c r="D1295" i="30"/>
  <c r="C1295" i="30"/>
  <c r="B1295" i="30"/>
  <c r="G1294" i="30"/>
  <c r="D1294" i="30"/>
  <c r="C1294" i="30"/>
  <c r="B1294" i="30"/>
  <c r="G1293" i="30"/>
  <c r="D1293" i="30"/>
  <c r="C1293" i="30"/>
  <c r="B1293" i="30"/>
  <c r="G1292" i="30"/>
  <c r="D1292" i="30"/>
  <c r="C1292" i="30"/>
  <c r="B1292" i="30"/>
  <c r="G1291" i="30"/>
  <c r="D1291" i="30"/>
  <c r="C1291" i="30"/>
  <c r="B1291" i="30"/>
  <c r="G1290" i="30"/>
  <c r="D1290" i="30"/>
  <c r="C1290" i="30"/>
  <c r="B1290" i="30"/>
  <c r="G1289" i="30"/>
  <c r="D1289" i="30"/>
  <c r="C1289" i="30"/>
  <c r="B1289" i="30"/>
  <c r="G1288" i="30"/>
  <c r="D1288" i="30"/>
  <c r="C1288" i="30"/>
  <c r="B1288" i="30"/>
  <c r="G1287" i="30"/>
  <c r="D1287" i="30"/>
  <c r="C1287" i="30"/>
  <c r="B1287" i="30"/>
  <c r="G1286" i="30"/>
  <c r="D1286" i="30"/>
  <c r="C1286" i="30"/>
  <c r="B1286" i="30"/>
  <c r="G1285" i="30"/>
  <c r="D1285" i="30"/>
  <c r="C1285" i="30"/>
  <c r="B1285" i="30"/>
  <c r="G1284" i="30"/>
  <c r="D1284" i="30"/>
  <c r="C1284" i="30"/>
  <c r="B1284" i="30"/>
  <c r="G1283" i="30"/>
  <c r="D1283" i="30"/>
  <c r="C1283" i="30"/>
  <c r="B1283" i="30"/>
  <c r="G1282" i="30"/>
  <c r="D1282" i="30"/>
  <c r="C1282" i="30"/>
  <c r="B1282" i="30"/>
  <c r="G1281" i="30"/>
  <c r="D1281" i="30"/>
  <c r="C1281" i="30"/>
  <c r="B1281" i="30"/>
  <c r="G1280" i="30"/>
  <c r="D1280" i="30"/>
  <c r="C1280" i="30"/>
  <c r="B1280" i="30"/>
  <c r="G1279" i="30"/>
  <c r="D1279" i="30"/>
  <c r="C1279" i="30"/>
  <c r="B1279" i="30"/>
  <c r="G1278" i="30"/>
  <c r="D1278" i="30"/>
  <c r="C1278" i="30"/>
  <c r="B1278" i="30"/>
  <c r="G1277" i="30"/>
  <c r="D1277" i="30"/>
  <c r="C1277" i="30"/>
  <c r="B1277" i="30"/>
  <c r="G1276" i="30"/>
  <c r="D1276" i="30"/>
  <c r="C1276" i="30"/>
  <c r="B1276" i="30"/>
  <c r="G1275" i="30"/>
  <c r="D1275" i="30"/>
  <c r="C1275" i="30"/>
  <c r="B1275" i="30"/>
  <c r="G1274" i="30"/>
  <c r="D1274" i="30"/>
  <c r="C1274" i="30"/>
  <c r="B1274" i="30"/>
  <c r="G1273" i="30"/>
  <c r="D1273" i="30"/>
  <c r="C1273" i="30"/>
  <c r="B1273" i="30"/>
  <c r="G1272" i="30"/>
  <c r="D1272" i="30"/>
  <c r="C1272" i="30"/>
  <c r="B1272" i="30"/>
  <c r="G1271" i="30"/>
  <c r="D1271" i="30"/>
  <c r="C1271" i="30"/>
  <c r="B1271" i="30"/>
  <c r="G1270" i="30"/>
  <c r="D1270" i="30"/>
  <c r="C1270" i="30"/>
  <c r="B1270" i="30"/>
  <c r="G1269" i="30"/>
  <c r="D1269" i="30"/>
  <c r="C1269" i="30"/>
  <c r="B1269" i="30"/>
  <c r="G1268" i="30"/>
  <c r="D1268" i="30"/>
  <c r="C1268" i="30"/>
  <c r="B1268" i="30"/>
  <c r="G1267" i="30"/>
  <c r="D1267" i="30"/>
  <c r="C1267" i="30"/>
  <c r="B1267" i="30"/>
  <c r="G1266" i="30"/>
  <c r="D1266" i="30"/>
  <c r="C1266" i="30"/>
  <c r="B1266" i="30"/>
  <c r="G1265" i="30"/>
  <c r="D1265" i="30"/>
  <c r="C1265" i="30"/>
  <c r="B1265" i="30"/>
  <c r="G1264" i="30"/>
  <c r="D1264" i="30"/>
  <c r="C1264" i="30"/>
  <c r="B1264" i="30"/>
  <c r="G1263" i="30"/>
  <c r="D1263" i="30"/>
  <c r="C1263" i="30"/>
  <c r="B1263" i="30"/>
  <c r="G1262" i="30"/>
  <c r="D1262" i="30"/>
  <c r="C1262" i="30"/>
  <c r="B1262" i="30"/>
  <c r="G1261" i="30"/>
  <c r="D1261" i="30"/>
  <c r="C1261" i="30"/>
  <c r="B1261" i="30"/>
  <c r="G1260" i="30"/>
  <c r="D1260" i="30"/>
  <c r="C1260" i="30"/>
  <c r="B1260" i="30"/>
  <c r="G1259" i="30"/>
  <c r="D1259" i="30"/>
  <c r="C1259" i="30"/>
  <c r="B1259" i="30"/>
  <c r="G1258" i="30"/>
  <c r="D1258" i="30"/>
  <c r="C1258" i="30"/>
  <c r="B1258" i="30"/>
  <c r="G1257" i="30"/>
  <c r="D1257" i="30"/>
  <c r="C1257" i="30"/>
  <c r="B1257" i="30"/>
  <c r="G1256" i="30"/>
  <c r="D1256" i="30"/>
  <c r="C1256" i="30"/>
  <c r="B1256" i="30"/>
  <c r="G1255" i="30"/>
  <c r="D1255" i="30"/>
  <c r="C1255" i="30"/>
  <c r="B1255" i="30"/>
  <c r="G1254" i="30"/>
  <c r="D1254" i="30"/>
  <c r="C1254" i="30"/>
  <c r="B1254" i="30"/>
  <c r="G1253" i="30"/>
  <c r="D1253" i="30"/>
  <c r="C1253" i="30"/>
  <c r="B1253" i="30"/>
  <c r="G1252" i="30"/>
  <c r="D1252" i="30"/>
  <c r="C1252" i="30"/>
  <c r="B1252" i="30"/>
  <c r="G1251" i="30"/>
  <c r="D1251" i="30"/>
  <c r="C1251" i="30"/>
  <c r="B1251" i="30"/>
  <c r="G1250" i="30"/>
  <c r="D1250" i="30"/>
  <c r="C1250" i="30"/>
  <c r="B1250" i="30"/>
  <c r="G1249" i="30"/>
  <c r="D1249" i="30"/>
  <c r="C1249" i="30"/>
  <c r="B1249" i="30"/>
  <c r="G1248" i="30"/>
  <c r="D1248" i="30"/>
  <c r="C1248" i="30"/>
  <c r="B1248" i="30"/>
  <c r="G1247" i="30"/>
  <c r="D1247" i="30"/>
  <c r="C1247" i="30"/>
  <c r="B1247" i="30"/>
  <c r="G1246" i="30"/>
  <c r="D1246" i="30"/>
  <c r="C1246" i="30"/>
  <c r="B1246" i="30"/>
  <c r="G1245" i="30"/>
  <c r="D1245" i="30"/>
  <c r="C1245" i="30"/>
  <c r="B1245" i="30"/>
  <c r="G1244" i="30"/>
  <c r="D1244" i="30"/>
  <c r="C1244" i="30"/>
  <c r="B1244" i="30"/>
  <c r="G1243" i="30"/>
  <c r="D1243" i="30"/>
  <c r="C1243" i="30"/>
  <c r="B1243" i="30"/>
  <c r="G1242" i="30"/>
  <c r="D1242" i="30"/>
  <c r="C1242" i="30"/>
  <c r="B1242" i="30"/>
  <c r="G1241" i="30"/>
  <c r="D1241" i="30"/>
  <c r="C1241" i="30"/>
  <c r="B1241" i="30"/>
  <c r="G1240" i="30"/>
  <c r="D1240" i="30"/>
  <c r="C1240" i="30"/>
  <c r="B1240" i="30"/>
  <c r="G1239" i="30"/>
  <c r="D1239" i="30"/>
  <c r="C1239" i="30"/>
  <c r="B1239" i="30"/>
  <c r="G1238" i="30"/>
  <c r="D1238" i="30"/>
  <c r="C1238" i="30"/>
  <c r="B1238" i="30"/>
  <c r="G1237" i="30"/>
  <c r="D1237" i="30"/>
  <c r="C1237" i="30"/>
  <c r="B1237" i="30"/>
  <c r="G1236" i="30"/>
  <c r="D1236" i="30"/>
  <c r="C1236" i="30"/>
  <c r="B1236" i="30"/>
  <c r="G1235" i="30"/>
  <c r="D1235" i="30"/>
  <c r="C1235" i="30"/>
  <c r="B1235" i="30"/>
  <c r="G1234" i="30"/>
  <c r="D1234" i="30"/>
  <c r="C1234" i="30"/>
  <c r="B1234" i="30"/>
  <c r="G1233" i="30"/>
  <c r="D1233" i="30"/>
  <c r="C1233" i="30"/>
  <c r="B1233" i="30"/>
  <c r="G1232" i="30"/>
  <c r="D1232" i="30"/>
  <c r="C1232" i="30"/>
  <c r="B1232" i="30"/>
  <c r="G1231" i="30"/>
  <c r="D1231" i="30"/>
  <c r="C1231" i="30"/>
  <c r="B1231" i="30"/>
  <c r="G1230" i="30"/>
  <c r="D1230" i="30"/>
  <c r="C1230" i="30"/>
  <c r="B1230" i="30"/>
  <c r="G1229" i="30"/>
  <c r="D1229" i="30"/>
  <c r="C1229" i="30"/>
  <c r="B1229" i="30"/>
  <c r="G1228" i="30"/>
  <c r="D1228" i="30"/>
  <c r="C1228" i="30"/>
  <c r="B1228" i="30"/>
  <c r="G1227" i="30"/>
  <c r="D1227" i="30"/>
  <c r="C1227" i="30"/>
  <c r="B1227" i="30"/>
  <c r="G1226" i="30"/>
  <c r="D1226" i="30"/>
  <c r="C1226" i="30"/>
  <c r="B1226" i="30"/>
  <c r="G1225" i="30"/>
  <c r="D1225" i="30"/>
  <c r="C1225" i="30"/>
  <c r="B1225" i="30"/>
  <c r="G1224" i="30"/>
  <c r="D1224" i="30"/>
  <c r="C1224" i="30"/>
  <c r="B1224" i="30"/>
  <c r="G1223" i="30"/>
  <c r="D1223" i="30"/>
  <c r="C1223" i="30"/>
  <c r="B1223" i="30"/>
  <c r="G1222" i="30"/>
  <c r="D1222" i="30"/>
  <c r="C1222" i="30"/>
  <c r="B1222" i="30"/>
  <c r="G1221" i="30"/>
  <c r="D1221" i="30"/>
  <c r="C1221" i="30"/>
  <c r="B1221" i="30"/>
  <c r="G1220" i="30"/>
  <c r="D1220" i="30"/>
  <c r="C1220" i="30"/>
  <c r="B1220" i="30"/>
  <c r="G1219" i="30"/>
  <c r="D1219" i="30"/>
  <c r="C1219" i="30"/>
  <c r="B1219" i="30"/>
  <c r="G1218" i="30"/>
  <c r="D1218" i="30"/>
  <c r="C1218" i="30"/>
  <c r="B1218" i="30"/>
  <c r="G1217" i="30"/>
  <c r="D1217" i="30"/>
  <c r="C1217" i="30"/>
  <c r="B1217" i="30"/>
  <c r="G1216" i="30"/>
  <c r="D1216" i="30"/>
  <c r="C1216" i="30"/>
  <c r="B1216" i="30"/>
  <c r="G1215" i="30"/>
  <c r="D1215" i="30"/>
  <c r="C1215" i="30"/>
  <c r="B1215" i="30"/>
  <c r="G1214" i="30"/>
  <c r="D1214" i="30"/>
  <c r="C1214" i="30"/>
  <c r="B1214" i="30"/>
  <c r="G1213" i="30"/>
  <c r="D1213" i="30"/>
  <c r="C1213" i="30"/>
  <c r="B1213" i="30"/>
  <c r="G1212" i="30"/>
  <c r="D1212" i="30"/>
  <c r="C1212" i="30"/>
  <c r="B1212" i="30"/>
  <c r="G1211" i="30"/>
  <c r="D1211" i="30"/>
  <c r="C1211" i="30"/>
  <c r="B1211" i="30"/>
  <c r="G1210" i="30"/>
  <c r="D1210" i="30"/>
  <c r="C1210" i="30"/>
  <c r="B1210" i="30"/>
  <c r="G1209" i="30"/>
  <c r="D1209" i="30"/>
  <c r="C1209" i="30"/>
  <c r="B1209" i="30"/>
  <c r="G1208" i="30"/>
  <c r="D1208" i="30"/>
  <c r="C1208" i="30"/>
  <c r="B1208" i="30"/>
  <c r="G1207" i="30"/>
  <c r="D1207" i="30"/>
  <c r="C1207" i="30"/>
  <c r="B1207" i="30"/>
  <c r="G1206" i="30"/>
  <c r="D1206" i="30"/>
  <c r="C1206" i="30"/>
  <c r="B1206" i="30"/>
  <c r="G1205" i="30"/>
  <c r="D1205" i="30"/>
  <c r="C1205" i="30"/>
  <c r="B1205" i="30"/>
  <c r="G1204" i="30"/>
  <c r="D1204" i="30"/>
  <c r="C1204" i="30"/>
  <c r="B1204" i="30"/>
  <c r="G1203" i="30"/>
  <c r="D1203" i="30"/>
  <c r="C1203" i="30"/>
  <c r="B1203" i="30"/>
  <c r="G1202" i="30"/>
  <c r="D1202" i="30"/>
  <c r="C1202" i="30"/>
  <c r="B1202" i="30"/>
  <c r="G1201" i="30"/>
  <c r="D1201" i="30"/>
  <c r="C1201" i="30"/>
  <c r="B1201" i="30"/>
  <c r="G1200" i="30"/>
  <c r="D1200" i="30"/>
  <c r="C1200" i="30"/>
  <c r="B1200" i="30"/>
  <c r="G1199" i="30"/>
  <c r="D1199" i="30"/>
  <c r="C1199" i="30"/>
  <c r="B1199" i="30"/>
  <c r="G1198" i="30"/>
  <c r="D1198" i="30"/>
  <c r="C1198" i="30"/>
  <c r="B1198" i="30"/>
  <c r="G1197" i="30"/>
  <c r="D1197" i="30"/>
  <c r="C1197" i="30"/>
  <c r="B1197" i="30"/>
  <c r="G1196" i="30"/>
  <c r="D1196" i="30"/>
  <c r="C1196" i="30"/>
  <c r="B1196" i="30"/>
  <c r="G1195" i="30"/>
  <c r="D1195" i="30"/>
  <c r="C1195" i="30"/>
  <c r="B1195" i="30"/>
  <c r="G1194" i="30"/>
  <c r="D1194" i="30"/>
  <c r="C1194" i="30"/>
  <c r="B1194" i="30"/>
  <c r="G1193" i="30"/>
  <c r="D1193" i="30"/>
  <c r="C1193" i="30"/>
  <c r="B1193" i="30"/>
  <c r="G1192" i="30"/>
  <c r="D1192" i="30"/>
  <c r="C1192" i="30"/>
  <c r="B1192" i="30"/>
  <c r="G1191" i="30"/>
  <c r="D1191" i="30"/>
  <c r="C1191" i="30"/>
  <c r="B1191" i="30"/>
  <c r="G1190" i="30"/>
  <c r="D1190" i="30"/>
  <c r="C1190" i="30"/>
  <c r="B1190" i="30"/>
  <c r="G1189" i="30"/>
  <c r="D1189" i="30"/>
  <c r="C1189" i="30"/>
  <c r="B1189" i="30"/>
  <c r="G1188" i="30"/>
  <c r="D1188" i="30"/>
  <c r="C1188" i="30"/>
  <c r="B1188" i="30"/>
  <c r="G1187" i="30"/>
  <c r="D1187" i="30"/>
  <c r="C1187" i="30"/>
  <c r="B1187" i="30"/>
  <c r="G1186" i="30"/>
  <c r="D1186" i="30"/>
  <c r="C1186" i="30"/>
  <c r="B1186" i="30"/>
  <c r="G1185" i="30"/>
  <c r="D1185" i="30"/>
  <c r="C1185" i="30"/>
  <c r="B1185" i="30"/>
  <c r="G1184" i="30"/>
  <c r="D1184" i="30"/>
  <c r="C1184" i="30"/>
  <c r="B1184" i="30"/>
  <c r="G1183" i="30"/>
  <c r="D1183" i="30"/>
  <c r="C1183" i="30"/>
  <c r="B1183" i="30"/>
  <c r="G1182" i="30"/>
  <c r="D1182" i="30"/>
  <c r="C1182" i="30"/>
  <c r="B1182" i="30"/>
  <c r="G1181" i="30"/>
  <c r="D1181" i="30"/>
  <c r="C1181" i="30"/>
  <c r="B1181" i="30"/>
  <c r="G1180" i="30"/>
  <c r="D1180" i="30"/>
  <c r="C1180" i="30"/>
  <c r="B1180" i="30"/>
  <c r="G1179" i="30"/>
  <c r="D1179" i="30"/>
  <c r="C1179" i="30"/>
  <c r="B1179" i="30"/>
  <c r="G1178" i="30"/>
  <c r="D1178" i="30"/>
  <c r="C1178" i="30"/>
  <c r="B1178" i="30"/>
  <c r="G1177" i="30"/>
  <c r="D1177" i="30"/>
  <c r="C1177" i="30"/>
  <c r="B1177" i="30"/>
  <c r="G1176" i="30"/>
  <c r="D1176" i="30"/>
  <c r="C1176" i="30"/>
  <c r="B1176" i="30"/>
  <c r="G1175" i="30"/>
  <c r="D1175" i="30"/>
  <c r="C1175" i="30"/>
  <c r="B1175" i="30"/>
  <c r="G1174" i="30"/>
  <c r="D1174" i="30"/>
  <c r="C1174" i="30"/>
  <c r="B1174" i="30"/>
  <c r="G1173" i="30"/>
  <c r="D1173" i="30"/>
  <c r="C1173" i="30"/>
  <c r="B1173" i="30"/>
  <c r="G1172" i="30"/>
  <c r="D1172" i="30"/>
  <c r="C1172" i="30"/>
  <c r="B1172" i="30"/>
  <c r="G1171" i="30"/>
  <c r="D1171" i="30"/>
  <c r="C1171" i="30"/>
  <c r="B1171" i="30"/>
  <c r="G1170" i="30"/>
  <c r="D1170" i="30"/>
  <c r="C1170" i="30"/>
  <c r="B1170" i="30"/>
  <c r="G1169" i="30"/>
  <c r="D1169" i="30"/>
  <c r="C1169" i="30"/>
  <c r="B1169" i="30"/>
  <c r="G1168" i="30"/>
  <c r="D1168" i="30"/>
  <c r="C1168" i="30"/>
  <c r="B1168" i="30"/>
  <c r="G1167" i="30"/>
  <c r="D1167" i="30"/>
  <c r="C1167" i="30"/>
  <c r="B1167" i="30"/>
  <c r="G1166" i="30"/>
  <c r="D1166" i="30"/>
  <c r="C1166" i="30"/>
  <c r="B1166" i="30"/>
  <c r="G1165" i="30"/>
  <c r="D1165" i="30"/>
  <c r="C1165" i="30"/>
  <c r="B1165" i="30"/>
  <c r="G1164" i="30"/>
  <c r="D1164" i="30"/>
  <c r="C1164" i="30"/>
  <c r="B1164" i="30"/>
  <c r="G1163" i="30"/>
  <c r="D1163" i="30"/>
  <c r="C1163" i="30"/>
  <c r="B1163" i="30"/>
  <c r="G1162" i="30"/>
  <c r="D1162" i="30"/>
  <c r="C1162" i="30"/>
  <c r="B1162" i="30"/>
  <c r="G1161" i="30"/>
  <c r="D1161" i="30"/>
  <c r="C1161" i="30"/>
  <c r="B1161" i="30"/>
  <c r="G1160" i="30"/>
  <c r="D1160" i="30"/>
  <c r="C1160" i="30"/>
  <c r="B1160" i="30"/>
  <c r="G1159" i="30"/>
  <c r="D1159" i="30"/>
  <c r="C1159" i="30"/>
  <c r="B1159" i="30"/>
  <c r="G1158" i="30"/>
  <c r="D1158" i="30"/>
  <c r="C1158" i="30"/>
  <c r="B1158" i="30"/>
  <c r="G1157" i="30"/>
  <c r="D1157" i="30"/>
  <c r="C1157" i="30"/>
  <c r="B1157" i="30"/>
  <c r="G1156" i="30"/>
  <c r="D1156" i="30"/>
  <c r="C1156" i="30"/>
  <c r="B1156" i="30"/>
  <c r="G1155" i="30"/>
  <c r="D1155" i="30"/>
  <c r="C1155" i="30"/>
  <c r="B1155" i="30"/>
  <c r="G1154" i="30"/>
  <c r="D1154" i="30"/>
  <c r="C1154" i="30"/>
  <c r="B1154" i="30"/>
  <c r="G1153" i="30"/>
  <c r="D1153" i="30"/>
  <c r="C1153" i="30"/>
  <c r="B1153" i="30"/>
  <c r="G1152" i="30"/>
  <c r="D1152" i="30"/>
  <c r="C1152" i="30"/>
  <c r="B1152" i="30"/>
  <c r="G1151" i="30"/>
  <c r="D1151" i="30"/>
  <c r="C1151" i="30"/>
  <c r="B1151" i="30"/>
  <c r="G1150" i="30"/>
  <c r="D1150" i="30"/>
  <c r="C1150" i="30"/>
  <c r="B1150" i="30"/>
  <c r="G1149" i="30"/>
  <c r="D1149" i="30"/>
  <c r="C1149" i="30"/>
  <c r="B1149" i="30"/>
  <c r="G1148" i="30"/>
  <c r="D1148" i="30"/>
  <c r="C1148" i="30"/>
  <c r="B1148" i="30"/>
  <c r="G1147" i="30"/>
  <c r="D1147" i="30"/>
  <c r="C1147" i="30"/>
  <c r="B1147" i="30"/>
  <c r="G1146" i="30"/>
  <c r="D1146" i="30"/>
  <c r="C1146" i="30"/>
  <c r="B1146" i="30"/>
  <c r="G1145" i="30"/>
  <c r="D1145" i="30"/>
  <c r="C1145" i="30"/>
  <c r="B1145" i="30"/>
  <c r="G1144" i="30"/>
  <c r="D1144" i="30"/>
  <c r="C1144" i="30"/>
  <c r="B1144" i="30"/>
  <c r="G1143" i="30"/>
  <c r="D1143" i="30"/>
  <c r="C1143" i="30"/>
  <c r="B1143" i="30"/>
  <c r="G1142" i="30"/>
  <c r="D1142" i="30"/>
  <c r="C1142" i="30"/>
  <c r="B1142" i="30"/>
  <c r="G1141" i="30"/>
  <c r="D1141" i="30"/>
  <c r="C1141" i="30"/>
  <c r="B1141" i="30"/>
  <c r="G1140" i="30"/>
  <c r="D1140" i="30"/>
  <c r="C1140" i="30"/>
  <c r="B1140" i="30"/>
  <c r="G1139" i="30"/>
  <c r="D1139" i="30"/>
  <c r="C1139" i="30"/>
  <c r="B1139" i="30"/>
  <c r="G1138" i="30"/>
  <c r="D1138" i="30"/>
  <c r="C1138" i="30"/>
  <c r="B1138" i="30"/>
  <c r="G1137" i="30"/>
  <c r="D1137" i="30"/>
  <c r="C1137" i="30"/>
  <c r="B1137" i="30"/>
  <c r="G1136" i="30"/>
  <c r="D1136" i="30"/>
  <c r="C1136" i="30"/>
  <c r="B1136" i="30"/>
  <c r="G1135" i="30"/>
  <c r="D1135" i="30"/>
  <c r="C1135" i="30"/>
  <c r="B1135" i="30"/>
  <c r="G1134" i="30"/>
  <c r="D1134" i="30"/>
  <c r="C1134" i="30"/>
  <c r="B1134" i="30"/>
  <c r="G1133" i="30"/>
  <c r="D1133" i="30"/>
  <c r="C1133" i="30"/>
  <c r="B1133" i="30"/>
  <c r="G1132" i="30"/>
  <c r="D1132" i="30"/>
  <c r="C1132" i="30"/>
  <c r="B1132" i="30"/>
  <c r="G1131" i="30"/>
  <c r="D1131" i="30"/>
  <c r="C1131" i="30"/>
  <c r="B1131" i="30"/>
  <c r="G1130" i="30"/>
  <c r="D1130" i="30"/>
  <c r="C1130" i="30"/>
  <c r="B1130" i="30"/>
  <c r="G1129" i="30"/>
  <c r="D1129" i="30"/>
  <c r="C1129" i="30"/>
  <c r="B1129" i="30"/>
  <c r="G1128" i="30"/>
  <c r="D1128" i="30"/>
  <c r="C1128" i="30"/>
  <c r="B1128" i="30"/>
  <c r="G1127" i="30"/>
  <c r="D1127" i="30"/>
  <c r="C1127" i="30"/>
  <c r="B1127" i="30"/>
  <c r="G1126" i="30"/>
  <c r="D1126" i="30"/>
  <c r="C1126" i="30"/>
  <c r="B1126" i="30"/>
  <c r="G1125" i="30"/>
  <c r="D1125" i="30"/>
  <c r="C1125" i="30"/>
  <c r="B1125" i="30"/>
  <c r="G1124" i="30"/>
  <c r="D1124" i="30"/>
  <c r="C1124" i="30"/>
  <c r="B1124" i="30"/>
  <c r="G1123" i="30"/>
  <c r="D1123" i="30"/>
  <c r="C1123" i="30"/>
  <c r="B1123" i="30"/>
  <c r="G1122" i="30"/>
  <c r="D1122" i="30"/>
  <c r="C1122" i="30"/>
  <c r="B1122" i="30"/>
  <c r="G1121" i="30"/>
  <c r="D1121" i="30"/>
  <c r="C1121" i="30"/>
  <c r="B1121" i="30"/>
  <c r="G1120" i="30"/>
  <c r="D1120" i="30"/>
  <c r="C1120" i="30"/>
  <c r="B1120" i="30"/>
  <c r="G1119" i="30"/>
  <c r="D1119" i="30"/>
  <c r="C1119" i="30"/>
  <c r="B1119" i="30"/>
  <c r="G1118" i="30"/>
  <c r="D1118" i="30"/>
  <c r="C1118" i="30"/>
  <c r="B1118" i="30"/>
  <c r="G1117" i="30"/>
  <c r="D1117" i="30"/>
  <c r="C1117" i="30"/>
  <c r="B1117" i="30"/>
  <c r="G1116" i="30"/>
  <c r="D1116" i="30"/>
  <c r="C1116" i="30"/>
  <c r="B1116" i="30"/>
  <c r="G1115" i="30"/>
  <c r="D1115" i="30"/>
  <c r="C1115" i="30"/>
  <c r="B1115" i="30"/>
  <c r="G1114" i="30"/>
  <c r="D1114" i="30"/>
  <c r="C1114" i="30"/>
  <c r="B1114" i="30"/>
  <c r="G1113" i="30"/>
  <c r="D1113" i="30"/>
  <c r="C1113" i="30"/>
  <c r="B1113" i="30"/>
  <c r="G1112" i="30"/>
  <c r="D1112" i="30"/>
  <c r="C1112" i="30"/>
  <c r="B1112" i="30"/>
  <c r="G1111" i="30"/>
  <c r="D1111" i="30"/>
  <c r="C1111" i="30"/>
  <c r="B1111" i="30"/>
  <c r="G1110" i="30"/>
  <c r="D1110" i="30"/>
  <c r="C1110" i="30"/>
  <c r="B1110" i="30"/>
  <c r="G1109" i="30"/>
  <c r="D1109" i="30"/>
  <c r="C1109" i="30"/>
  <c r="B1109" i="30"/>
  <c r="G1108" i="30"/>
  <c r="D1108" i="30"/>
  <c r="C1108" i="30"/>
  <c r="B1108" i="30"/>
  <c r="G1107" i="30"/>
  <c r="D1107" i="30"/>
  <c r="C1107" i="30"/>
  <c r="B1107" i="30"/>
  <c r="G1106" i="30"/>
  <c r="D1106" i="30"/>
  <c r="C1106" i="30"/>
  <c r="B1106" i="30"/>
  <c r="G1105" i="30"/>
  <c r="D1105" i="30"/>
  <c r="C1105" i="30"/>
  <c r="B1105" i="30"/>
  <c r="G1104" i="30"/>
  <c r="D1104" i="30"/>
  <c r="C1104" i="30"/>
  <c r="B1104" i="30"/>
  <c r="G1103" i="30"/>
  <c r="D1103" i="30"/>
  <c r="C1103" i="30"/>
  <c r="B1103" i="30"/>
  <c r="G1102" i="30"/>
  <c r="D1102" i="30"/>
  <c r="C1102" i="30"/>
  <c r="B1102" i="30"/>
  <c r="G1101" i="30"/>
  <c r="D1101" i="30"/>
  <c r="C1101" i="30"/>
  <c r="B1101" i="30"/>
  <c r="G1100" i="30"/>
  <c r="D1100" i="30"/>
  <c r="C1100" i="30"/>
  <c r="B1100" i="30"/>
  <c r="G1099" i="30"/>
  <c r="D1099" i="30"/>
  <c r="C1099" i="30"/>
  <c r="B1099" i="30"/>
  <c r="G1098" i="30"/>
  <c r="D1098" i="30"/>
  <c r="C1098" i="30"/>
  <c r="B1098" i="30"/>
  <c r="G1097" i="30"/>
  <c r="D1097" i="30"/>
  <c r="C1097" i="30"/>
  <c r="B1097" i="30"/>
  <c r="G1096" i="30"/>
  <c r="D1096" i="30"/>
  <c r="C1096" i="30"/>
  <c r="B1096" i="30"/>
  <c r="G1095" i="30"/>
  <c r="D1095" i="30"/>
  <c r="C1095" i="30"/>
  <c r="B1095" i="30"/>
  <c r="G1094" i="30"/>
  <c r="D1094" i="30"/>
  <c r="C1094" i="30"/>
  <c r="B1094" i="30"/>
  <c r="G1093" i="30"/>
  <c r="D1093" i="30"/>
  <c r="C1093" i="30"/>
  <c r="B1093" i="30"/>
  <c r="G1092" i="30"/>
  <c r="D1092" i="30"/>
  <c r="C1092" i="30"/>
  <c r="B1092" i="30"/>
  <c r="G1091" i="30"/>
  <c r="D1091" i="30"/>
  <c r="C1091" i="30"/>
  <c r="B1091" i="30"/>
  <c r="G1090" i="30"/>
  <c r="D1090" i="30"/>
  <c r="C1090" i="30"/>
  <c r="B1090" i="30"/>
  <c r="G1089" i="30"/>
  <c r="D1089" i="30"/>
  <c r="C1089" i="30"/>
  <c r="B1089" i="30"/>
  <c r="G1088" i="30"/>
  <c r="D1088" i="30"/>
  <c r="C1088" i="30"/>
  <c r="B1088" i="30"/>
  <c r="G1087" i="30"/>
  <c r="D1087" i="30"/>
  <c r="C1087" i="30"/>
  <c r="B1087" i="30"/>
  <c r="G1086" i="30"/>
  <c r="D1086" i="30"/>
  <c r="C1086" i="30"/>
  <c r="B1086" i="30"/>
  <c r="G1085" i="30"/>
  <c r="D1085" i="30"/>
  <c r="C1085" i="30"/>
  <c r="B1085" i="30"/>
  <c r="G1084" i="30"/>
  <c r="D1084" i="30"/>
  <c r="C1084" i="30"/>
  <c r="B1084" i="30"/>
  <c r="G1083" i="30"/>
  <c r="D1083" i="30"/>
  <c r="C1083" i="30"/>
  <c r="B1083" i="30"/>
  <c r="G1082" i="30"/>
  <c r="D1082" i="30"/>
  <c r="C1082" i="30"/>
  <c r="B1082" i="30"/>
  <c r="G1081" i="30"/>
  <c r="D1081" i="30"/>
  <c r="C1081" i="30"/>
  <c r="B1081" i="30"/>
  <c r="G1080" i="30"/>
  <c r="D1080" i="30"/>
  <c r="C1080" i="30"/>
  <c r="B1080" i="30"/>
  <c r="G1079" i="30"/>
  <c r="D1079" i="30"/>
  <c r="C1079" i="30"/>
  <c r="B1079" i="30"/>
  <c r="G1078" i="30"/>
  <c r="D1078" i="30"/>
  <c r="C1078" i="30"/>
  <c r="B1078" i="30"/>
  <c r="G1077" i="30"/>
  <c r="D1077" i="30"/>
  <c r="C1077" i="30"/>
  <c r="B1077" i="30"/>
  <c r="G1076" i="30"/>
  <c r="D1076" i="30"/>
  <c r="C1076" i="30"/>
  <c r="B1076" i="30"/>
  <c r="G1075" i="30"/>
  <c r="D1075" i="30"/>
  <c r="C1075" i="30"/>
  <c r="B1075" i="30"/>
  <c r="G1074" i="30"/>
  <c r="D1074" i="30"/>
  <c r="C1074" i="30"/>
  <c r="B1074" i="30"/>
  <c r="G1073" i="30"/>
  <c r="D1073" i="30"/>
  <c r="C1073" i="30"/>
  <c r="B1073" i="30"/>
  <c r="G1072" i="30"/>
  <c r="D1072" i="30"/>
  <c r="C1072" i="30"/>
  <c r="B1072" i="30"/>
  <c r="G1071" i="30"/>
  <c r="D1071" i="30"/>
  <c r="C1071" i="30"/>
  <c r="B1071" i="30"/>
  <c r="G1070" i="30"/>
  <c r="D1070" i="30"/>
  <c r="C1070" i="30"/>
  <c r="B1070" i="30"/>
  <c r="G1069" i="30"/>
  <c r="D1069" i="30"/>
  <c r="C1069" i="30"/>
  <c r="B1069" i="30"/>
  <c r="G1068" i="30"/>
  <c r="D1068" i="30"/>
  <c r="C1068" i="30"/>
  <c r="B1068" i="30"/>
  <c r="G1067" i="30"/>
  <c r="D1067" i="30"/>
  <c r="C1067" i="30"/>
  <c r="B1067" i="30"/>
  <c r="G1066" i="30"/>
  <c r="D1066" i="30"/>
  <c r="C1066" i="30"/>
  <c r="B1066" i="30"/>
  <c r="G1065" i="30"/>
  <c r="D1065" i="30"/>
  <c r="C1065" i="30"/>
  <c r="B1065" i="30"/>
  <c r="G1064" i="30"/>
  <c r="D1064" i="30"/>
  <c r="C1064" i="30"/>
  <c r="B1064" i="30"/>
  <c r="G1063" i="30"/>
  <c r="D1063" i="30"/>
  <c r="C1063" i="30"/>
  <c r="B1063" i="30"/>
  <c r="G1062" i="30"/>
  <c r="D1062" i="30"/>
  <c r="C1062" i="30"/>
  <c r="B1062" i="30"/>
  <c r="G1061" i="30"/>
  <c r="D1061" i="30"/>
  <c r="C1061" i="30"/>
  <c r="B1061" i="30"/>
  <c r="G1060" i="30"/>
  <c r="D1060" i="30"/>
  <c r="C1060" i="30"/>
  <c r="B1060" i="30"/>
  <c r="G1059" i="30"/>
  <c r="D1059" i="30"/>
  <c r="C1059" i="30"/>
  <c r="B1059" i="30"/>
  <c r="G1058" i="30"/>
  <c r="D1058" i="30"/>
  <c r="C1058" i="30"/>
  <c r="B1058" i="30"/>
  <c r="G1057" i="30"/>
  <c r="D1057" i="30"/>
  <c r="C1057" i="30"/>
  <c r="B1057" i="30"/>
  <c r="G1056" i="30"/>
  <c r="D1056" i="30"/>
  <c r="C1056" i="30"/>
  <c r="B1056" i="30"/>
  <c r="G1055" i="30"/>
  <c r="D1055" i="30"/>
  <c r="C1055" i="30"/>
  <c r="B1055" i="30"/>
  <c r="G1054" i="30"/>
  <c r="D1054" i="30"/>
  <c r="C1054" i="30"/>
  <c r="B1054" i="30"/>
  <c r="G1053" i="30"/>
  <c r="D1053" i="30"/>
  <c r="C1053" i="30"/>
  <c r="B1053" i="30"/>
  <c r="G1052" i="30"/>
  <c r="D1052" i="30"/>
  <c r="C1052" i="30"/>
  <c r="B1052" i="30"/>
  <c r="G1051" i="30"/>
  <c r="D1051" i="30"/>
  <c r="C1051" i="30"/>
  <c r="B1051" i="30"/>
  <c r="G1050" i="30"/>
  <c r="D1050" i="30"/>
  <c r="C1050" i="30"/>
  <c r="B1050" i="30"/>
  <c r="G1049" i="30"/>
  <c r="D1049" i="30"/>
  <c r="C1049" i="30"/>
  <c r="B1049" i="30"/>
  <c r="G1048" i="30"/>
  <c r="D1048" i="30"/>
  <c r="C1048" i="30"/>
  <c r="B1048" i="30"/>
  <c r="G1047" i="30"/>
  <c r="D1047" i="30"/>
  <c r="C1047" i="30"/>
  <c r="B1047" i="30"/>
  <c r="G1046" i="30"/>
  <c r="D1046" i="30"/>
  <c r="C1046" i="30"/>
  <c r="B1046" i="30"/>
  <c r="G1045" i="30"/>
  <c r="D1045" i="30"/>
  <c r="C1045" i="30"/>
  <c r="B1045" i="30"/>
  <c r="G1044" i="30"/>
  <c r="D1044" i="30"/>
  <c r="C1044" i="30"/>
  <c r="B1044" i="30"/>
  <c r="G1043" i="30"/>
  <c r="D1043" i="30"/>
  <c r="C1043" i="30"/>
  <c r="B1043" i="30"/>
  <c r="G1042" i="30"/>
  <c r="D1042" i="30"/>
  <c r="C1042" i="30"/>
  <c r="B1042" i="30"/>
  <c r="G1041" i="30"/>
  <c r="D1041" i="30"/>
  <c r="C1041" i="30"/>
  <c r="B1041" i="30"/>
  <c r="G1040" i="30"/>
  <c r="D1040" i="30"/>
  <c r="C1040" i="30"/>
  <c r="B1040" i="30"/>
  <c r="G1039" i="30"/>
  <c r="D1039" i="30"/>
  <c r="C1039" i="30"/>
  <c r="B1039" i="30"/>
  <c r="G1038" i="30"/>
  <c r="D1038" i="30"/>
  <c r="C1038" i="30"/>
  <c r="B1038" i="30"/>
  <c r="G1037" i="30"/>
  <c r="D1037" i="30"/>
  <c r="C1037" i="30"/>
  <c r="B1037" i="30"/>
  <c r="G1036" i="30"/>
  <c r="D1036" i="30"/>
  <c r="C1036" i="30"/>
  <c r="B1036" i="30"/>
  <c r="G1035" i="30"/>
  <c r="D1035" i="30"/>
  <c r="C1035" i="30"/>
  <c r="B1035" i="30"/>
  <c r="G1034" i="30"/>
  <c r="D1034" i="30"/>
  <c r="C1034" i="30"/>
  <c r="B1034" i="30"/>
  <c r="G1033" i="30"/>
  <c r="D1033" i="30"/>
  <c r="C1033" i="30"/>
  <c r="B1033" i="30"/>
  <c r="G1032" i="30"/>
  <c r="D1032" i="30"/>
  <c r="C1032" i="30"/>
  <c r="B1032" i="30"/>
  <c r="G1031" i="30"/>
  <c r="D1031" i="30"/>
  <c r="C1031" i="30"/>
  <c r="B1031" i="30"/>
  <c r="G1030" i="30"/>
  <c r="D1030" i="30"/>
  <c r="C1030" i="30"/>
  <c r="B1030" i="30"/>
  <c r="G1029" i="30"/>
  <c r="D1029" i="30"/>
  <c r="C1029" i="30"/>
  <c r="B1029" i="30"/>
  <c r="G1028" i="30"/>
  <c r="D1028" i="30"/>
  <c r="C1028" i="30"/>
  <c r="B1028" i="30"/>
  <c r="G1027" i="30"/>
  <c r="D1027" i="30"/>
  <c r="C1027" i="30"/>
  <c r="B1027" i="30"/>
  <c r="G1026" i="30"/>
  <c r="D1026" i="30"/>
  <c r="C1026" i="30"/>
  <c r="B1026" i="30"/>
  <c r="G1025" i="30"/>
  <c r="D1025" i="30"/>
  <c r="C1025" i="30"/>
  <c r="B1025" i="30"/>
  <c r="G1024" i="30"/>
  <c r="D1024" i="30"/>
  <c r="C1024" i="30"/>
  <c r="B1024" i="30"/>
  <c r="G1023" i="30"/>
  <c r="D1023" i="30"/>
  <c r="C1023" i="30"/>
  <c r="B1023" i="30"/>
  <c r="G1022" i="30"/>
  <c r="D1022" i="30"/>
  <c r="C1022" i="30"/>
  <c r="B1022" i="30"/>
  <c r="G1021" i="30"/>
  <c r="D1021" i="30"/>
  <c r="C1021" i="30"/>
  <c r="B1021" i="30"/>
  <c r="G1020" i="30"/>
  <c r="D1020" i="30"/>
  <c r="C1020" i="30"/>
  <c r="B1020" i="30"/>
  <c r="G1019" i="30"/>
  <c r="D1019" i="30"/>
  <c r="C1019" i="30"/>
  <c r="B1019" i="30"/>
  <c r="G1018" i="30"/>
  <c r="D1018" i="30"/>
  <c r="C1018" i="30"/>
  <c r="B1018" i="30"/>
  <c r="G1017" i="30"/>
  <c r="D1017" i="30"/>
  <c r="C1017" i="30"/>
  <c r="B1017" i="30"/>
  <c r="G1016" i="30"/>
  <c r="D1016" i="30"/>
  <c r="C1016" i="30"/>
  <c r="B1016" i="30"/>
  <c r="G1015" i="30"/>
  <c r="D1015" i="30"/>
  <c r="C1015" i="30"/>
  <c r="B1015" i="30"/>
  <c r="G1014" i="30"/>
  <c r="D1014" i="30"/>
  <c r="C1014" i="30"/>
  <c r="B1014" i="30"/>
  <c r="G1013" i="30"/>
  <c r="D1013" i="30"/>
  <c r="C1013" i="30"/>
  <c r="B1013" i="30"/>
  <c r="G1012" i="30"/>
  <c r="D1012" i="30"/>
  <c r="C1012" i="30"/>
  <c r="B1012" i="30"/>
  <c r="G1011" i="30"/>
  <c r="D1011" i="30"/>
  <c r="C1011" i="30"/>
  <c r="B1011" i="30"/>
  <c r="G1010" i="30"/>
  <c r="D1010" i="30"/>
  <c r="C1010" i="30"/>
  <c r="B1010" i="30"/>
  <c r="G1009" i="30"/>
  <c r="D1009" i="30"/>
  <c r="C1009" i="30"/>
  <c r="B1009" i="30"/>
  <c r="G1008" i="30"/>
  <c r="D1008" i="30"/>
  <c r="C1008" i="30"/>
  <c r="B1008" i="30"/>
  <c r="G1007" i="30"/>
  <c r="D1007" i="30"/>
  <c r="C1007" i="30"/>
  <c r="B1007" i="30"/>
  <c r="G1006" i="30"/>
  <c r="D1006" i="30"/>
  <c r="C1006" i="30"/>
  <c r="B1006" i="30"/>
  <c r="G1005" i="30"/>
  <c r="D1005" i="30"/>
  <c r="C1005" i="30"/>
  <c r="B1005" i="30"/>
  <c r="G1004" i="30"/>
  <c r="D1004" i="30"/>
  <c r="C1004" i="30"/>
  <c r="B1004" i="30"/>
  <c r="G1003" i="30"/>
  <c r="D1003" i="30"/>
  <c r="C1003" i="30"/>
  <c r="B1003" i="30"/>
  <c r="G1002" i="30"/>
  <c r="D1002" i="30"/>
  <c r="C1002" i="30"/>
  <c r="B1002" i="30"/>
  <c r="G1001" i="30"/>
  <c r="D1001" i="30"/>
  <c r="C1001" i="30"/>
  <c r="B1001" i="30"/>
  <c r="G1000" i="30"/>
  <c r="D1000" i="30"/>
  <c r="C1000" i="30"/>
  <c r="B1000" i="30"/>
  <c r="G999" i="30"/>
  <c r="D999" i="30"/>
  <c r="C999" i="30"/>
  <c r="B999" i="30"/>
  <c r="G998" i="30"/>
  <c r="D998" i="30"/>
  <c r="C998" i="30"/>
  <c r="B998" i="30"/>
  <c r="G997" i="30"/>
  <c r="D997" i="30"/>
  <c r="C997" i="30"/>
  <c r="B997" i="30"/>
  <c r="G996" i="30"/>
  <c r="D996" i="30"/>
  <c r="C996" i="30"/>
  <c r="B996" i="30"/>
  <c r="G995" i="30"/>
  <c r="D995" i="30"/>
  <c r="C995" i="30"/>
  <c r="B995" i="30"/>
  <c r="G994" i="30"/>
  <c r="D994" i="30"/>
  <c r="C994" i="30"/>
  <c r="B994" i="30"/>
  <c r="G993" i="30"/>
  <c r="D993" i="30"/>
  <c r="C993" i="30"/>
  <c r="B993" i="30"/>
  <c r="G992" i="30"/>
  <c r="D992" i="30"/>
  <c r="C992" i="30"/>
  <c r="B992" i="30"/>
  <c r="G991" i="30"/>
  <c r="D991" i="30"/>
  <c r="C991" i="30"/>
  <c r="B991" i="30"/>
  <c r="G990" i="30"/>
  <c r="D990" i="30"/>
  <c r="C990" i="30"/>
  <c r="B990" i="30"/>
  <c r="G989" i="30"/>
  <c r="D989" i="30"/>
  <c r="C989" i="30"/>
  <c r="B989" i="30"/>
  <c r="G988" i="30"/>
  <c r="D988" i="30"/>
  <c r="C988" i="30"/>
  <c r="B988" i="30"/>
  <c r="G987" i="30"/>
  <c r="D987" i="30"/>
  <c r="C987" i="30"/>
  <c r="B987" i="30"/>
  <c r="G986" i="30"/>
  <c r="D986" i="30"/>
  <c r="C986" i="30"/>
  <c r="B986" i="30"/>
  <c r="G985" i="30"/>
  <c r="D985" i="30"/>
  <c r="C985" i="30"/>
  <c r="B985" i="30"/>
  <c r="G984" i="30"/>
  <c r="D984" i="30"/>
  <c r="C984" i="30"/>
  <c r="B984" i="30"/>
  <c r="G983" i="30"/>
  <c r="D983" i="30"/>
  <c r="C983" i="30"/>
  <c r="B983" i="30"/>
  <c r="G982" i="30"/>
  <c r="D982" i="30"/>
  <c r="C982" i="30"/>
  <c r="B982" i="30"/>
  <c r="G981" i="30"/>
  <c r="D981" i="30"/>
  <c r="C981" i="30"/>
  <c r="B981" i="30"/>
  <c r="G980" i="30"/>
  <c r="D980" i="30"/>
  <c r="C980" i="30"/>
  <c r="B980" i="30"/>
  <c r="G979" i="30"/>
  <c r="D979" i="30"/>
  <c r="C979" i="30"/>
  <c r="B979" i="30"/>
  <c r="G978" i="30"/>
  <c r="D978" i="30"/>
  <c r="C978" i="30"/>
  <c r="B978" i="30"/>
  <c r="G977" i="30"/>
  <c r="D977" i="30"/>
  <c r="C977" i="30"/>
  <c r="B977" i="30"/>
  <c r="G976" i="30"/>
  <c r="D976" i="30"/>
  <c r="C976" i="30"/>
  <c r="B976" i="30"/>
  <c r="G975" i="30"/>
  <c r="D975" i="30"/>
  <c r="C975" i="30"/>
  <c r="B975" i="30"/>
  <c r="G974" i="30"/>
  <c r="D974" i="30"/>
  <c r="C974" i="30"/>
  <c r="B974" i="30"/>
  <c r="G973" i="30"/>
  <c r="D973" i="30"/>
  <c r="C973" i="30"/>
  <c r="B973" i="30"/>
  <c r="G972" i="30"/>
  <c r="D972" i="30"/>
  <c r="C972" i="30"/>
  <c r="B972" i="30"/>
  <c r="G971" i="30"/>
  <c r="D971" i="30"/>
  <c r="C971" i="30"/>
  <c r="B971" i="30"/>
  <c r="G970" i="30"/>
  <c r="D970" i="30"/>
  <c r="C970" i="30"/>
  <c r="B970" i="30"/>
  <c r="G969" i="30"/>
  <c r="D969" i="30"/>
  <c r="C969" i="30"/>
  <c r="B969" i="30"/>
  <c r="G968" i="30"/>
  <c r="D968" i="30"/>
  <c r="C968" i="30"/>
  <c r="B968" i="30"/>
  <c r="G967" i="30"/>
  <c r="D967" i="30"/>
  <c r="C967" i="30"/>
  <c r="B967" i="30"/>
  <c r="G966" i="30"/>
  <c r="D966" i="30"/>
  <c r="C966" i="30"/>
  <c r="B966" i="30"/>
  <c r="G965" i="30"/>
  <c r="D965" i="30"/>
  <c r="C965" i="30"/>
  <c r="B965" i="30"/>
  <c r="G964" i="30"/>
  <c r="D964" i="30"/>
  <c r="C964" i="30"/>
  <c r="B964" i="30"/>
  <c r="G963" i="30"/>
  <c r="D963" i="30"/>
  <c r="C963" i="30"/>
  <c r="B963" i="30"/>
  <c r="G962" i="30"/>
  <c r="D962" i="30"/>
  <c r="C962" i="30"/>
  <c r="B962" i="30"/>
  <c r="G961" i="30"/>
  <c r="D961" i="30"/>
  <c r="C961" i="30"/>
  <c r="B961" i="30"/>
  <c r="G960" i="30"/>
  <c r="D960" i="30"/>
  <c r="C960" i="30"/>
  <c r="B960" i="30"/>
  <c r="G959" i="30"/>
  <c r="D959" i="30"/>
  <c r="C959" i="30"/>
  <c r="B959" i="30"/>
  <c r="G958" i="30"/>
  <c r="D958" i="30"/>
  <c r="C958" i="30"/>
  <c r="B958" i="30"/>
  <c r="G957" i="30"/>
  <c r="D957" i="30"/>
  <c r="C957" i="30"/>
  <c r="B957" i="30"/>
  <c r="G956" i="30"/>
  <c r="D956" i="30"/>
  <c r="C956" i="30"/>
  <c r="B956" i="30"/>
  <c r="G955" i="30"/>
  <c r="D955" i="30"/>
  <c r="C955" i="30"/>
  <c r="B955" i="30"/>
  <c r="G954" i="30"/>
  <c r="D954" i="30"/>
  <c r="C954" i="30"/>
  <c r="B954" i="30"/>
  <c r="G953" i="30"/>
  <c r="D953" i="30"/>
  <c r="C953" i="30"/>
  <c r="B953" i="30"/>
  <c r="G952" i="30"/>
  <c r="D952" i="30"/>
  <c r="C952" i="30"/>
  <c r="B952" i="30"/>
  <c r="G951" i="30"/>
  <c r="D951" i="30"/>
  <c r="C951" i="30"/>
  <c r="B951" i="30"/>
  <c r="G950" i="30"/>
  <c r="D950" i="30"/>
  <c r="C950" i="30"/>
  <c r="B950" i="30"/>
  <c r="G949" i="30"/>
  <c r="D949" i="30"/>
  <c r="C949" i="30"/>
  <c r="B949" i="30"/>
  <c r="G948" i="30"/>
  <c r="D948" i="30"/>
  <c r="C948" i="30"/>
  <c r="B948" i="30"/>
  <c r="G947" i="30"/>
  <c r="D947" i="30"/>
  <c r="C947" i="30"/>
  <c r="B947" i="30"/>
  <c r="G946" i="30"/>
  <c r="D946" i="30"/>
  <c r="C946" i="30"/>
  <c r="B946" i="30"/>
  <c r="G945" i="30"/>
  <c r="D945" i="30"/>
  <c r="C945" i="30"/>
  <c r="B945" i="30"/>
  <c r="G944" i="30"/>
  <c r="D944" i="30"/>
  <c r="C944" i="30"/>
  <c r="B944" i="30"/>
  <c r="G943" i="30"/>
  <c r="D943" i="30"/>
  <c r="C943" i="30"/>
  <c r="B943" i="30"/>
  <c r="G942" i="30"/>
  <c r="D942" i="30"/>
  <c r="C942" i="30"/>
  <c r="B942" i="30"/>
  <c r="G941" i="30"/>
  <c r="D941" i="30"/>
  <c r="C941" i="30"/>
  <c r="B941" i="30"/>
  <c r="G940" i="30"/>
  <c r="D940" i="30"/>
  <c r="C940" i="30"/>
  <c r="B940" i="30"/>
  <c r="G939" i="30"/>
  <c r="D939" i="30"/>
  <c r="C939" i="30"/>
  <c r="B939" i="30"/>
  <c r="G938" i="30"/>
  <c r="D938" i="30"/>
  <c r="C938" i="30"/>
  <c r="B938" i="30"/>
  <c r="G937" i="30"/>
  <c r="D937" i="30"/>
  <c r="C937" i="30"/>
  <c r="B937" i="30"/>
  <c r="G936" i="30"/>
  <c r="D936" i="30"/>
  <c r="C936" i="30"/>
  <c r="B936" i="30"/>
  <c r="G935" i="30"/>
  <c r="D935" i="30"/>
  <c r="C935" i="30"/>
  <c r="B935" i="30"/>
  <c r="G934" i="30"/>
  <c r="D934" i="30"/>
  <c r="C934" i="30"/>
  <c r="B934" i="30"/>
  <c r="G933" i="30"/>
  <c r="D933" i="30"/>
  <c r="C933" i="30"/>
  <c r="B933" i="30"/>
  <c r="G932" i="30"/>
  <c r="D932" i="30"/>
  <c r="C932" i="30"/>
  <c r="B932" i="30"/>
  <c r="G931" i="30"/>
  <c r="D931" i="30"/>
  <c r="C931" i="30"/>
  <c r="B931" i="30"/>
  <c r="G930" i="30"/>
  <c r="D930" i="30"/>
  <c r="C930" i="30"/>
  <c r="B930" i="30"/>
  <c r="G929" i="30"/>
  <c r="D929" i="30"/>
  <c r="C929" i="30"/>
  <c r="B929" i="30"/>
  <c r="G928" i="30"/>
  <c r="D928" i="30"/>
  <c r="C928" i="30"/>
  <c r="B928" i="30"/>
  <c r="G927" i="30"/>
  <c r="D927" i="30"/>
  <c r="C927" i="30"/>
  <c r="B927" i="30"/>
  <c r="G926" i="30"/>
  <c r="D926" i="30"/>
  <c r="C926" i="30"/>
  <c r="B926" i="30"/>
  <c r="G925" i="30"/>
  <c r="D925" i="30"/>
  <c r="C925" i="30"/>
  <c r="B925" i="30"/>
  <c r="G924" i="30"/>
  <c r="D924" i="30"/>
  <c r="C924" i="30"/>
  <c r="B924" i="30"/>
  <c r="G923" i="30"/>
  <c r="D923" i="30"/>
  <c r="C923" i="30"/>
  <c r="B923" i="30"/>
  <c r="G922" i="30"/>
  <c r="D922" i="30"/>
  <c r="C922" i="30"/>
  <c r="B922" i="30"/>
  <c r="G921" i="30"/>
  <c r="D921" i="30"/>
  <c r="C921" i="30"/>
  <c r="B921" i="30"/>
  <c r="G920" i="30"/>
  <c r="D920" i="30"/>
  <c r="C920" i="30"/>
  <c r="B920" i="30"/>
  <c r="G919" i="30"/>
  <c r="D919" i="30"/>
  <c r="C919" i="30"/>
  <c r="B919" i="30"/>
  <c r="G918" i="30"/>
  <c r="D918" i="30"/>
  <c r="C918" i="30"/>
  <c r="B918" i="30"/>
  <c r="G917" i="30"/>
  <c r="D917" i="30"/>
  <c r="C917" i="30"/>
  <c r="B917" i="30"/>
  <c r="G916" i="30"/>
  <c r="D916" i="30"/>
  <c r="C916" i="30"/>
  <c r="B916" i="30"/>
  <c r="G915" i="30"/>
  <c r="D915" i="30"/>
  <c r="C915" i="30"/>
  <c r="B915" i="30"/>
  <c r="G914" i="30"/>
  <c r="D914" i="30"/>
  <c r="C914" i="30"/>
  <c r="B914" i="30"/>
  <c r="G913" i="30"/>
  <c r="D913" i="30"/>
  <c r="C913" i="30"/>
  <c r="B913" i="30"/>
  <c r="G912" i="30"/>
  <c r="D912" i="30"/>
  <c r="C912" i="30"/>
  <c r="B912" i="30"/>
  <c r="G911" i="30"/>
  <c r="D911" i="30"/>
  <c r="C911" i="30"/>
  <c r="B911" i="30"/>
  <c r="G910" i="30"/>
  <c r="D910" i="30"/>
  <c r="C910" i="30"/>
  <c r="B910" i="30"/>
  <c r="G909" i="30"/>
  <c r="D909" i="30"/>
  <c r="C909" i="30"/>
  <c r="B909" i="30"/>
  <c r="G908" i="30"/>
  <c r="D908" i="30"/>
  <c r="C908" i="30"/>
  <c r="B908" i="30"/>
  <c r="G907" i="30"/>
  <c r="D907" i="30"/>
  <c r="C907" i="30"/>
  <c r="B907" i="30"/>
  <c r="G906" i="30"/>
  <c r="D906" i="30"/>
  <c r="C906" i="30"/>
  <c r="B906" i="30"/>
  <c r="G905" i="30"/>
  <c r="D905" i="30"/>
  <c r="C905" i="30"/>
  <c r="B905" i="30"/>
  <c r="G904" i="30"/>
  <c r="D904" i="30"/>
  <c r="C904" i="30"/>
  <c r="B904" i="30"/>
  <c r="G903" i="30"/>
  <c r="D903" i="30"/>
  <c r="C903" i="30"/>
  <c r="B903" i="30"/>
  <c r="G902" i="30"/>
  <c r="D902" i="30"/>
  <c r="C902" i="30"/>
  <c r="B902" i="30"/>
  <c r="G901" i="30"/>
  <c r="D901" i="30"/>
  <c r="C901" i="30"/>
  <c r="B901" i="30"/>
  <c r="G900" i="30"/>
  <c r="D900" i="30"/>
  <c r="C900" i="30"/>
  <c r="B900" i="30"/>
  <c r="G899" i="30"/>
  <c r="D899" i="30"/>
  <c r="C899" i="30"/>
  <c r="B899" i="30"/>
  <c r="G898" i="30"/>
  <c r="D898" i="30"/>
  <c r="C898" i="30"/>
  <c r="B898" i="30"/>
  <c r="G897" i="30"/>
  <c r="D897" i="30"/>
  <c r="C897" i="30"/>
  <c r="B897" i="30"/>
  <c r="G896" i="30"/>
  <c r="D896" i="30"/>
  <c r="C896" i="30"/>
  <c r="B896" i="30"/>
  <c r="G895" i="30"/>
  <c r="D895" i="30"/>
  <c r="C895" i="30"/>
  <c r="B895" i="30"/>
  <c r="G894" i="30"/>
  <c r="D894" i="30"/>
  <c r="C894" i="30"/>
  <c r="B894" i="30"/>
  <c r="G893" i="30"/>
  <c r="D893" i="30"/>
  <c r="C893" i="30"/>
  <c r="B893" i="30"/>
  <c r="G892" i="30"/>
  <c r="D892" i="30"/>
  <c r="C892" i="30"/>
  <c r="B892" i="30"/>
  <c r="G891" i="30"/>
  <c r="D891" i="30"/>
  <c r="C891" i="30"/>
  <c r="B891" i="30"/>
  <c r="G890" i="30"/>
  <c r="D890" i="30"/>
  <c r="C890" i="30"/>
  <c r="B890" i="30"/>
  <c r="G889" i="30"/>
  <c r="D889" i="30"/>
  <c r="C889" i="30"/>
  <c r="B889" i="30"/>
  <c r="G888" i="30"/>
  <c r="D888" i="30"/>
  <c r="C888" i="30"/>
  <c r="B888" i="30"/>
  <c r="G887" i="30"/>
  <c r="D887" i="30"/>
  <c r="C887" i="30"/>
  <c r="B887" i="30"/>
  <c r="G886" i="30"/>
  <c r="D886" i="30"/>
  <c r="C886" i="30"/>
  <c r="B886" i="30"/>
  <c r="G885" i="30"/>
  <c r="D885" i="30"/>
  <c r="C885" i="30"/>
  <c r="B885" i="30"/>
  <c r="G884" i="30"/>
  <c r="D884" i="30"/>
  <c r="C884" i="30"/>
  <c r="B884" i="30"/>
  <c r="G883" i="30"/>
  <c r="D883" i="30"/>
  <c r="C883" i="30"/>
  <c r="B883" i="30"/>
  <c r="G882" i="30"/>
  <c r="D882" i="30"/>
  <c r="C882" i="30"/>
  <c r="B882" i="30"/>
  <c r="G881" i="30"/>
  <c r="D881" i="30"/>
  <c r="C881" i="30"/>
  <c r="B881" i="30"/>
  <c r="G880" i="30"/>
  <c r="D880" i="30"/>
  <c r="C880" i="30"/>
  <c r="B880" i="30"/>
  <c r="G879" i="30"/>
  <c r="D879" i="30"/>
  <c r="C879" i="30"/>
  <c r="B879" i="30"/>
  <c r="G878" i="30"/>
  <c r="D878" i="30"/>
  <c r="C878" i="30"/>
  <c r="B878" i="30"/>
  <c r="G877" i="30"/>
  <c r="D877" i="30"/>
  <c r="C877" i="30"/>
  <c r="B877" i="30"/>
  <c r="G876" i="30"/>
  <c r="D876" i="30"/>
  <c r="C876" i="30"/>
  <c r="B876" i="30"/>
  <c r="G875" i="30"/>
  <c r="D875" i="30"/>
  <c r="C875" i="30"/>
  <c r="B875" i="30"/>
  <c r="G874" i="30"/>
  <c r="D874" i="30"/>
  <c r="C874" i="30"/>
  <c r="B874" i="30"/>
  <c r="G873" i="30"/>
  <c r="D873" i="30"/>
  <c r="C873" i="30"/>
  <c r="B873" i="30"/>
  <c r="G872" i="30"/>
  <c r="D872" i="30"/>
  <c r="C872" i="30"/>
  <c r="B872" i="30"/>
  <c r="G871" i="30"/>
  <c r="D871" i="30"/>
  <c r="C871" i="30"/>
  <c r="B871" i="30"/>
  <c r="G870" i="30"/>
  <c r="D870" i="30"/>
  <c r="C870" i="30"/>
  <c r="B870" i="30"/>
  <c r="G869" i="30"/>
  <c r="D869" i="30"/>
  <c r="C869" i="30"/>
  <c r="B869" i="30"/>
  <c r="G868" i="30"/>
  <c r="D868" i="30"/>
  <c r="C868" i="30"/>
  <c r="B868" i="30"/>
  <c r="G867" i="30"/>
  <c r="D867" i="30"/>
  <c r="C867" i="30"/>
  <c r="B867" i="30"/>
  <c r="G866" i="30"/>
  <c r="D866" i="30"/>
  <c r="C866" i="30"/>
  <c r="B866" i="30"/>
  <c r="G865" i="30"/>
  <c r="D865" i="30"/>
  <c r="C865" i="30"/>
  <c r="B865" i="30"/>
  <c r="G864" i="30"/>
  <c r="D864" i="30"/>
  <c r="C864" i="30"/>
  <c r="B864" i="30"/>
  <c r="G863" i="30"/>
  <c r="D863" i="30"/>
  <c r="C863" i="30"/>
  <c r="B863" i="30"/>
  <c r="G862" i="30"/>
  <c r="D862" i="30"/>
  <c r="C862" i="30"/>
  <c r="B862" i="30"/>
  <c r="G861" i="30"/>
  <c r="D861" i="30"/>
  <c r="C861" i="30"/>
  <c r="B861" i="30"/>
  <c r="G860" i="30"/>
  <c r="D860" i="30"/>
  <c r="C860" i="30"/>
  <c r="B860" i="30"/>
  <c r="G859" i="30"/>
  <c r="D859" i="30"/>
  <c r="C859" i="30"/>
  <c r="B859" i="30"/>
  <c r="G858" i="30"/>
  <c r="D858" i="30"/>
  <c r="C858" i="30"/>
  <c r="B858" i="30"/>
  <c r="G857" i="30"/>
  <c r="D857" i="30"/>
  <c r="C857" i="30"/>
  <c r="B857" i="30"/>
  <c r="G856" i="30"/>
  <c r="D856" i="30"/>
  <c r="C856" i="30"/>
  <c r="B856" i="30"/>
  <c r="G855" i="30"/>
  <c r="D855" i="30"/>
  <c r="C855" i="30"/>
  <c r="B855" i="30"/>
  <c r="G854" i="30"/>
  <c r="D854" i="30"/>
  <c r="C854" i="30"/>
  <c r="B854" i="30"/>
  <c r="G853" i="30"/>
  <c r="D853" i="30"/>
  <c r="C853" i="30"/>
  <c r="B853" i="30"/>
  <c r="G852" i="30"/>
  <c r="D852" i="30"/>
  <c r="C852" i="30"/>
  <c r="B852" i="30"/>
  <c r="G851" i="30"/>
  <c r="D851" i="30"/>
  <c r="C851" i="30"/>
  <c r="B851" i="30"/>
  <c r="G850" i="30"/>
  <c r="D850" i="30"/>
  <c r="C850" i="30"/>
  <c r="B850" i="30"/>
  <c r="G849" i="30"/>
  <c r="D849" i="30"/>
  <c r="C849" i="30"/>
  <c r="B849" i="30"/>
  <c r="G848" i="30"/>
  <c r="D848" i="30"/>
  <c r="C848" i="30"/>
  <c r="B848" i="30"/>
  <c r="G847" i="30"/>
  <c r="D847" i="30"/>
  <c r="C847" i="30"/>
  <c r="B847" i="30"/>
  <c r="G846" i="30"/>
  <c r="D846" i="30"/>
  <c r="C846" i="30"/>
  <c r="B846" i="30"/>
  <c r="G845" i="30"/>
  <c r="D845" i="30"/>
  <c r="C845" i="30"/>
  <c r="B845" i="30"/>
  <c r="G844" i="30"/>
  <c r="D844" i="30"/>
  <c r="C844" i="30"/>
  <c r="B844" i="30"/>
  <c r="G843" i="30"/>
  <c r="D843" i="30"/>
  <c r="C843" i="30"/>
  <c r="B843" i="30"/>
  <c r="G842" i="30"/>
  <c r="D842" i="30"/>
  <c r="C842" i="30"/>
  <c r="B842" i="30"/>
  <c r="G841" i="30"/>
  <c r="D841" i="30"/>
  <c r="C841" i="30"/>
  <c r="B841" i="30"/>
  <c r="G840" i="30"/>
  <c r="D840" i="30"/>
  <c r="C840" i="30"/>
  <c r="B840" i="30"/>
  <c r="G839" i="30"/>
  <c r="D839" i="30"/>
  <c r="C839" i="30"/>
  <c r="B839" i="30"/>
  <c r="G838" i="30"/>
  <c r="D838" i="30"/>
  <c r="C838" i="30"/>
  <c r="B838" i="30"/>
  <c r="G837" i="30"/>
  <c r="D837" i="30"/>
  <c r="C837" i="30"/>
  <c r="B837" i="30"/>
  <c r="G836" i="30"/>
  <c r="D836" i="30"/>
  <c r="C836" i="30"/>
  <c r="B836" i="30"/>
  <c r="G835" i="30"/>
  <c r="D835" i="30"/>
  <c r="C835" i="30"/>
  <c r="B835" i="30"/>
  <c r="G834" i="30"/>
  <c r="D834" i="30"/>
  <c r="C834" i="30"/>
  <c r="B834" i="30"/>
  <c r="G833" i="30"/>
  <c r="D833" i="30"/>
  <c r="C833" i="30"/>
  <c r="B833" i="30"/>
  <c r="G832" i="30"/>
  <c r="D832" i="30"/>
  <c r="C832" i="30"/>
  <c r="B832" i="30"/>
  <c r="G831" i="30"/>
  <c r="D831" i="30"/>
  <c r="C831" i="30"/>
  <c r="B831" i="30"/>
  <c r="G830" i="30"/>
  <c r="D830" i="30"/>
  <c r="C830" i="30"/>
  <c r="B830" i="30"/>
  <c r="G829" i="30"/>
  <c r="D829" i="30"/>
  <c r="C829" i="30"/>
  <c r="B829" i="30"/>
  <c r="G828" i="30"/>
  <c r="D828" i="30"/>
  <c r="C828" i="30"/>
  <c r="B828" i="30"/>
  <c r="G827" i="30"/>
  <c r="D827" i="30"/>
  <c r="C827" i="30"/>
  <c r="B827" i="30"/>
  <c r="G826" i="30"/>
  <c r="D826" i="30"/>
  <c r="C826" i="30"/>
  <c r="B826" i="30"/>
  <c r="G825" i="30"/>
  <c r="D825" i="30"/>
  <c r="C825" i="30"/>
  <c r="B825" i="30"/>
  <c r="G824" i="30"/>
  <c r="D824" i="30"/>
  <c r="C824" i="30"/>
  <c r="B824" i="30"/>
  <c r="G823" i="30"/>
  <c r="D823" i="30"/>
  <c r="C823" i="30"/>
  <c r="B823" i="30"/>
  <c r="G822" i="30"/>
  <c r="D822" i="30"/>
  <c r="C822" i="30"/>
  <c r="B822" i="30"/>
  <c r="G821" i="30"/>
  <c r="D821" i="30"/>
  <c r="C821" i="30"/>
  <c r="B821" i="30"/>
  <c r="G820" i="30"/>
  <c r="D820" i="30"/>
  <c r="C820" i="30"/>
  <c r="B820" i="30"/>
  <c r="G819" i="30"/>
  <c r="D819" i="30"/>
  <c r="C819" i="30"/>
  <c r="B819" i="30"/>
  <c r="G818" i="30"/>
  <c r="D818" i="30"/>
  <c r="C818" i="30"/>
  <c r="B818" i="30"/>
  <c r="G817" i="30"/>
  <c r="D817" i="30"/>
  <c r="C817" i="30"/>
  <c r="B817" i="30"/>
  <c r="G816" i="30"/>
  <c r="D816" i="30"/>
  <c r="C816" i="30"/>
  <c r="B816" i="30"/>
  <c r="G815" i="30"/>
  <c r="D815" i="30"/>
  <c r="C815" i="30"/>
  <c r="B815" i="30"/>
  <c r="G814" i="30"/>
  <c r="D814" i="30"/>
  <c r="C814" i="30"/>
  <c r="B814" i="30"/>
  <c r="G813" i="30"/>
  <c r="D813" i="30"/>
  <c r="C813" i="30"/>
  <c r="B813" i="30"/>
  <c r="G812" i="30"/>
  <c r="D812" i="30"/>
  <c r="C812" i="30"/>
  <c r="B812" i="30"/>
  <c r="G811" i="30"/>
  <c r="D811" i="30"/>
  <c r="C811" i="30"/>
  <c r="B811" i="30"/>
  <c r="G810" i="30"/>
  <c r="D810" i="30"/>
  <c r="C810" i="30"/>
  <c r="B810" i="30"/>
  <c r="G809" i="30"/>
  <c r="D809" i="30"/>
  <c r="C809" i="30"/>
  <c r="B809" i="30"/>
  <c r="G808" i="30"/>
  <c r="D808" i="30"/>
  <c r="C808" i="30"/>
  <c r="B808" i="30"/>
  <c r="G807" i="30"/>
  <c r="D807" i="30"/>
  <c r="C807" i="30"/>
  <c r="B807" i="30"/>
  <c r="G806" i="30"/>
  <c r="D806" i="30"/>
  <c r="C806" i="30"/>
  <c r="B806" i="30"/>
  <c r="G805" i="30"/>
  <c r="D805" i="30"/>
  <c r="C805" i="30"/>
  <c r="B805" i="30"/>
  <c r="G804" i="30"/>
  <c r="D804" i="30"/>
  <c r="C804" i="30"/>
  <c r="B804" i="30"/>
  <c r="G803" i="30"/>
  <c r="D803" i="30"/>
  <c r="C803" i="30"/>
  <c r="B803" i="30"/>
  <c r="G802" i="30"/>
  <c r="D802" i="30"/>
  <c r="C802" i="30"/>
  <c r="B802" i="30"/>
  <c r="G801" i="30"/>
  <c r="D801" i="30"/>
  <c r="C801" i="30"/>
  <c r="B801" i="30"/>
  <c r="G800" i="30"/>
  <c r="D800" i="30"/>
  <c r="C800" i="30"/>
  <c r="B800" i="30"/>
  <c r="G799" i="30"/>
  <c r="D799" i="30"/>
  <c r="C799" i="30"/>
  <c r="B799" i="30"/>
  <c r="G798" i="30"/>
  <c r="D798" i="30"/>
  <c r="C798" i="30"/>
  <c r="B798" i="30"/>
  <c r="G797" i="30"/>
  <c r="D797" i="30"/>
  <c r="C797" i="30"/>
  <c r="B797" i="30"/>
  <c r="G796" i="30"/>
  <c r="D796" i="30"/>
  <c r="C796" i="30"/>
  <c r="B796" i="30"/>
  <c r="G795" i="30"/>
  <c r="D795" i="30"/>
  <c r="C795" i="30"/>
  <c r="B795" i="30"/>
  <c r="G794" i="30"/>
  <c r="D794" i="30"/>
  <c r="C794" i="30"/>
  <c r="B794" i="30"/>
  <c r="G793" i="30"/>
  <c r="D793" i="30"/>
  <c r="C793" i="30"/>
  <c r="B793" i="30"/>
  <c r="G792" i="30"/>
  <c r="D792" i="30"/>
  <c r="C792" i="30"/>
  <c r="B792" i="30"/>
  <c r="G791" i="30"/>
  <c r="D791" i="30"/>
  <c r="C791" i="30"/>
  <c r="B791" i="30"/>
  <c r="G790" i="30"/>
  <c r="D790" i="30"/>
  <c r="C790" i="30"/>
  <c r="B790" i="30"/>
  <c r="G789" i="30"/>
  <c r="D789" i="30"/>
  <c r="C789" i="30"/>
  <c r="B789" i="30"/>
  <c r="G788" i="30"/>
  <c r="D788" i="30"/>
  <c r="C788" i="30"/>
  <c r="B788" i="30"/>
  <c r="G787" i="30"/>
  <c r="D787" i="30"/>
  <c r="C787" i="30"/>
  <c r="B787" i="30"/>
  <c r="G786" i="30"/>
  <c r="D786" i="30"/>
  <c r="C786" i="30"/>
  <c r="B786" i="30"/>
  <c r="G785" i="30"/>
  <c r="D785" i="30"/>
  <c r="C785" i="30"/>
  <c r="B785" i="30"/>
  <c r="G784" i="30"/>
  <c r="D784" i="30"/>
  <c r="C784" i="30"/>
  <c r="B784" i="30"/>
  <c r="G783" i="30"/>
  <c r="D783" i="30"/>
  <c r="C783" i="30"/>
  <c r="B783" i="30"/>
  <c r="G782" i="30"/>
  <c r="D782" i="30"/>
  <c r="C782" i="30"/>
  <c r="B782" i="30"/>
  <c r="G781" i="30"/>
  <c r="D781" i="30"/>
  <c r="C781" i="30"/>
  <c r="B781" i="30"/>
  <c r="G780" i="30"/>
  <c r="D780" i="30"/>
  <c r="C780" i="30"/>
  <c r="B780" i="30"/>
  <c r="G779" i="30"/>
  <c r="D779" i="30"/>
  <c r="C779" i="30"/>
  <c r="B779" i="30"/>
  <c r="G778" i="30"/>
  <c r="D778" i="30"/>
  <c r="C778" i="30"/>
  <c r="B778" i="30"/>
  <c r="G777" i="30"/>
  <c r="D777" i="30"/>
  <c r="C777" i="30"/>
  <c r="B777" i="30"/>
  <c r="G776" i="30"/>
  <c r="D776" i="30"/>
  <c r="C776" i="30"/>
  <c r="B776" i="30"/>
  <c r="G775" i="30"/>
  <c r="D775" i="30"/>
  <c r="C775" i="30"/>
  <c r="B775" i="30"/>
  <c r="G774" i="30"/>
  <c r="D774" i="30"/>
  <c r="C774" i="30"/>
  <c r="B774" i="30"/>
  <c r="G773" i="30"/>
  <c r="D773" i="30"/>
  <c r="C773" i="30"/>
  <c r="B773" i="30"/>
  <c r="G772" i="30"/>
  <c r="D772" i="30"/>
  <c r="C772" i="30"/>
  <c r="B772" i="30"/>
  <c r="G771" i="30"/>
  <c r="D771" i="30"/>
  <c r="C771" i="30"/>
  <c r="B771" i="30"/>
  <c r="G770" i="30"/>
  <c r="D770" i="30"/>
  <c r="C770" i="30"/>
  <c r="B770" i="30"/>
  <c r="G769" i="30"/>
  <c r="D769" i="30"/>
  <c r="C769" i="30"/>
  <c r="B769" i="30"/>
  <c r="G768" i="30"/>
  <c r="D768" i="30"/>
  <c r="C768" i="30"/>
  <c r="B768" i="30"/>
  <c r="G767" i="30"/>
  <c r="D767" i="30"/>
  <c r="C767" i="30"/>
  <c r="B767" i="30"/>
  <c r="G766" i="30"/>
  <c r="D766" i="30"/>
  <c r="C766" i="30"/>
  <c r="B766" i="30"/>
  <c r="G765" i="30"/>
  <c r="D765" i="30"/>
  <c r="C765" i="30"/>
  <c r="B765" i="30"/>
  <c r="G764" i="30"/>
  <c r="D764" i="30"/>
  <c r="C764" i="30"/>
  <c r="B764" i="30"/>
  <c r="G763" i="30"/>
  <c r="D763" i="30"/>
  <c r="C763" i="30"/>
  <c r="B763" i="30"/>
  <c r="G762" i="30"/>
  <c r="D762" i="30"/>
  <c r="C762" i="30"/>
  <c r="B762" i="30"/>
  <c r="G761" i="30"/>
  <c r="D761" i="30"/>
  <c r="C761" i="30"/>
  <c r="B761" i="30"/>
  <c r="G760" i="30"/>
  <c r="D760" i="30"/>
  <c r="C760" i="30"/>
  <c r="B760" i="30"/>
  <c r="G759" i="30"/>
  <c r="D759" i="30"/>
  <c r="C759" i="30"/>
  <c r="B759" i="30"/>
  <c r="G758" i="30"/>
  <c r="D758" i="30"/>
  <c r="C758" i="30"/>
  <c r="B758" i="30"/>
  <c r="G757" i="30"/>
  <c r="D757" i="30"/>
  <c r="C757" i="30"/>
  <c r="B757" i="30"/>
  <c r="G756" i="30"/>
  <c r="D756" i="30"/>
  <c r="C756" i="30"/>
  <c r="B756" i="30"/>
  <c r="G755" i="30"/>
  <c r="D755" i="30"/>
  <c r="C755" i="30"/>
  <c r="B755" i="30"/>
  <c r="G754" i="30"/>
  <c r="D754" i="30"/>
  <c r="C754" i="30"/>
  <c r="B754" i="30"/>
  <c r="G753" i="30"/>
  <c r="D753" i="30"/>
  <c r="C753" i="30"/>
  <c r="B753" i="30"/>
  <c r="G752" i="30"/>
  <c r="D752" i="30"/>
  <c r="C752" i="30"/>
  <c r="B752" i="30"/>
  <c r="G751" i="30"/>
  <c r="D751" i="30"/>
  <c r="C751" i="30"/>
  <c r="B751" i="30"/>
  <c r="G750" i="30"/>
  <c r="D750" i="30"/>
  <c r="C750" i="30"/>
  <c r="B750" i="30"/>
  <c r="G749" i="30"/>
  <c r="D749" i="30"/>
  <c r="C749" i="30"/>
  <c r="B749" i="30"/>
  <c r="G748" i="30"/>
  <c r="D748" i="30"/>
  <c r="C748" i="30"/>
  <c r="B748" i="30"/>
  <c r="G747" i="30"/>
  <c r="D747" i="30"/>
  <c r="C747" i="30"/>
  <c r="B747" i="30"/>
  <c r="G746" i="30"/>
  <c r="D746" i="30"/>
  <c r="C746" i="30"/>
  <c r="B746" i="30"/>
  <c r="G745" i="30"/>
  <c r="D745" i="30"/>
  <c r="C745" i="30"/>
  <c r="B745" i="30"/>
  <c r="G744" i="30"/>
  <c r="D744" i="30"/>
  <c r="C744" i="30"/>
  <c r="B744" i="30"/>
  <c r="G743" i="30"/>
  <c r="D743" i="30"/>
  <c r="C743" i="30"/>
  <c r="B743" i="30"/>
  <c r="G742" i="30"/>
  <c r="D742" i="30"/>
  <c r="C742" i="30"/>
  <c r="B742" i="30"/>
  <c r="G741" i="30"/>
  <c r="D741" i="30"/>
  <c r="C741" i="30"/>
  <c r="B741" i="30"/>
  <c r="G740" i="30"/>
  <c r="D740" i="30"/>
  <c r="C740" i="30"/>
  <c r="B740" i="30"/>
  <c r="G739" i="30"/>
  <c r="D739" i="30"/>
  <c r="C739" i="30"/>
  <c r="B739" i="30"/>
  <c r="G738" i="30"/>
  <c r="D738" i="30"/>
  <c r="C738" i="30"/>
  <c r="B738" i="30"/>
  <c r="G737" i="30"/>
  <c r="D737" i="30"/>
  <c r="C737" i="30"/>
  <c r="B737" i="30"/>
  <c r="G736" i="30"/>
  <c r="D736" i="30"/>
  <c r="C736" i="30"/>
  <c r="B736" i="30"/>
  <c r="G735" i="30"/>
  <c r="D735" i="30"/>
  <c r="C735" i="30"/>
  <c r="B735" i="30"/>
  <c r="G734" i="30"/>
  <c r="D734" i="30"/>
  <c r="C734" i="30"/>
  <c r="B734" i="30"/>
  <c r="G733" i="30"/>
  <c r="D733" i="30"/>
  <c r="C733" i="30"/>
  <c r="B733" i="30"/>
  <c r="G732" i="30"/>
  <c r="D732" i="30"/>
  <c r="C732" i="30"/>
  <c r="B732" i="30"/>
  <c r="G731" i="30"/>
  <c r="D731" i="30"/>
  <c r="C731" i="30"/>
  <c r="B731" i="30"/>
  <c r="G730" i="30"/>
  <c r="D730" i="30"/>
  <c r="C730" i="30"/>
  <c r="B730" i="30"/>
  <c r="G729" i="30"/>
  <c r="D729" i="30"/>
  <c r="C729" i="30"/>
  <c r="B729" i="30"/>
  <c r="G728" i="30"/>
  <c r="D728" i="30"/>
  <c r="C728" i="30"/>
  <c r="B728" i="30"/>
  <c r="G727" i="30"/>
  <c r="D727" i="30"/>
  <c r="C727" i="30"/>
  <c r="B727" i="30"/>
  <c r="G726" i="30"/>
  <c r="D726" i="30"/>
  <c r="C726" i="30"/>
  <c r="B726" i="30"/>
  <c r="G725" i="30"/>
  <c r="D725" i="30"/>
  <c r="C725" i="30"/>
  <c r="B725" i="30"/>
  <c r="G724" i="30"/>
  <c r="D724" i="30"/>
  <c r="C724" i="30"/>
  <c r="B724" i="30"/>
  <c r="G723" i="30"/>
  <c r="D723" i="30"/>
  <c r="C723" i="30"/>
  <c r="B723" i="30"/>
  <c r="G722" i="30"/>
  <c r="D722" i="30"/>
  <c r="C722" i="30"/>
  <c r="B722" i="30"/>
  <c r="G721" i="30"/>
  <c r="D721" i="30"/>
  <c r="C721" i="30"/>
  <c r="B721" i="30"/>
  <c r="G720" i="30"/>
  <c r="D720" i="30"/>
  <c r="C720" i="30"/>
  <c r="B720" i="30"/>
  <c r="G719" i="30"/>
  <c r="D719" i="30"/>
  <c r="C719" i="30"/>
  <c r="B719" i="30"/>
  <c r="G718" i="30"/>
  <c r="D718" i="30"/>
  <c r="C718" i="30"/>
  <c r="B718" i="30"/>
  <c r="G717" i="30"/>
  <c r="D717" i="30"/>
  <c r="C717" i="30"/>
  <c r="B717" i="30"/>
  <c r="G716" i="30"/>
  <c r="D716" i="30"/>
  <c r="C716" i="30"/>
  <c r="B716" i="30"/>
  <c r="G715" i="30"/>
  <c r="D715" i="30"/>
  <c r="C715" i="30"/>
  <c r="B715" i="30"/>
  <c r="G714" i="30"/>
  <c r="D714" i="30"/>
  <c r="C714" i="30"/>
  <c r="B714" i="30"/>
  <c r="G713" i="30"/>
  <c r="D713" i="30"/>
  <c r="C713" i="30"/>
  <c r="B713" i="30"/>
  <c r="G712" i="30"/>
  <c r="D712" i="30"/>
  <c r="C712" i="30"/>
  <c r="B712" i="30"/>
  <c r="G711" i="30"/>
  <c r="D711" i="30"/>
  <c r="C711" i="30"/>
  <c r="B711" i="30"/>
  <c r="G710" i="30"/>
  <c r="D710" i="30"/>
  <c r="C710" i="30"/>
  <c r="B710" i="30"/>
  <c r="G709" i="30"/>
  <c r="D709" i="30"/>
  <c r="C709" i="30"/>
  <c r="B709" i="30"/>
  <c r="G708" i="30"/>
  <c r="D708" i="30"/>
  <c r="C708" i="30"/>
  <c r="B708" i="30"/>
  <c r="G707" i="30"/>
  <c r="D707" i="30"/>
  <c r="C707" i="30"/>
  <c r="B707" i="30"/>
  <c r="G706" i="30"/>
  <c r="D706" i="30"/>
  <c r="C706" i="30"/>
  <c r="B706" i="30"/>
  <c r="G705" i="30"/>
  <c r="D705" i="30"/>
  <c r="C705" i="30"/>
  <c r="B705" i="30"/>
  <c r="G704" i="30"/>
  <c r="D704" i="30"/>
  <c r="C704" i="30"/>
  <c r="B704" i="30"/>
  <c r="G703" i="30"/>
  <c r="D703" i="30"/>
  <c r="C703" i="30"/>
  <c r="B703" i="30"/>
  <c r="G702" i="30"/>
  <c r="D702" i="30"/>
  <c r="C702" i="30"/>
  <c r="B702" i="30"/>
  <c r="G701" i="30"/>
  <c r="D701" i="30"/>
  <c r="C701" i="30"/>
  <c r="B701" i="30"/>
  <c r="G700" i="30"/>
  <c r="D700" i="30"/>
  <c r="C700" i="30"/>
  <c r="B700" i="30"/>
  <c r="G699" i="30"/>
  <c r="D699" i="30"/>
  <c r="C699" i="30"/>
  <c r="B699" i="30"/>
  <c r="G698" i="30"/>
  <c r="D698" i="30"/>
  <c r="C698" i="30"/>
  <c r="B698" i="30"/>
  <c r="G697" i="30"/>
  <c r="D697" i="30"/>
  <c r="C697" i="30"/>
  <c r="B697" i="30"/>
  <c r="G696" i="30"/>
  <c r="D696" i="30"/>
  <c r="C696" i="30"/>
  <c r="B696" i="30"/>
  <c r="G695" i="30"/>
  <c r="D695" i="30"/>
  <c r="C695" i="30"/>
  <c r="B695" i="30"/>
  <c r="G694" i="30"/>
  <c r="D694" i="30"/>
  <c r="C694" i="30"/>
  <c r="B694" i="30"/>
  <c r="G693" i="30"/>
  <c r="D693" i="30"/>
  <c r="C693" i="30"/>
  <c r="B693" i="30"/>
  <c r="G692" i="30"/>
  <c r="D692" i="30"/>
  <c r="C692" i="30"/>
  <c r="B692" i="30"/>
  <c r="G691" i="30"/>
  <c r="D691" i="30"/>
  <c r="C691" i="30"/>
  <c r="B691" i="30"/>
  <c r="G690" i="30"/>
  <c r="D690" i="30"/>
  <c r="C690" i="30"/>
  <c r="B690" i="30"/>
  <c r="G689" i="30"/>
  <c r="D689" i="30"/>
  <c r="C689" i="30"/>
  <c r="B689" i="30"/>
  <c r="G688" i="30"/>
  <c r="D688" i="30"/>
  <c r="C688" i="30"/>
  <c r="B688" i="30"/>
  <c r="G687" i="30"/>
  <c r="D687" i="30"/>
  <c r="C687" i="30"/>
  <c r="B687" i="30"/>
  <c r="G686" i="30"/>
  <c r="D686" i="30"/>
  <c r="C686" i="30"/>
  <c r="B686" i="30"/>
  <c r="G685" i="30"/>
  <c r="D685" i="30"/>
  <c r="C685" i="30"/>
  <c r="B685" i="30"/>
  <c r="G684" i="30"/>
  <c r="D684" i="30"/>
  <c r="C684" i="30"/>
  <c r="B684" i="30"/>
  <c r="G683" i="30"/>
  <c r="D683" i="30"/>
  <c r="C683" i="30"/>
  <c r="B683" i="30"/>
  <c r="G682" i="30"/>
  <c r="D682" i="30"/>
  <c r="C682" i="30"/>
  <c r="B682" i="30"/>
  <c r="G681" i="30"/>
  <c r="D681" i="30"/>
  <c r="C681" i="30"/>
  <c r="B681" i="30"/>
  <c r="G680" i="30"/>
  <c r="D680" i="30"/>
  <c r="C680" i="30"/>
  <c r="B680" i="30"/>
  <c r="G679" i="30"/>
  <c r="D679" i="30"/>
  <c r="C679" i="30"/>
  <c r="B679" i="30"/>
  <c r="G678" i="30"/>
  <c r="D678" i="30"/>
  <c r="C678" i="30"/>
  <c r="B678" i="30"/>
  <c r="G677" i="30"/>
  <c r="D677" i="30"/>
  <c r="C677" i="30"/>
  <c r="B677" i="30"/>
  <c r="G676" i="30"/>
  <c r="D676" i="30"/>
  <c r="C676" i="30"/>
  <c r="B676" i="30"/>
  <c r="G675" i="30"/>
  <c r="D675" i="30"/>
  <c r="C675" i="30"/>
  <c r="B675" i="30"/>
  <c r="G674" i="30"/>
  <c r="D674" i="30"/>
  <c r="C674" i="30"/>
  <c r="B674" i="30"/>
  <c r="G673" i="30"/>
  <c r="D673" i="30"/>
  <c r="C673" i="30"/>
  <c r="B673" i="30"/>
  <c r="G672" i="30"/>
  <c r="D672" i="30"/>
  <c r="C672" i="30"/>
  <c r="B672" i="30"/>
  <c r="G671" i="30"/>
  <c r="D671" i="30"/>
  <c r="C671" i="30"/>
  <c r="B671" i="30"/>
  <c r="G670" i="30"/>
  <c r="D670" i="30"/>
  <c r="C670" i="30"/>
  <c r="B670" i="30"/>
  <c r="G669" i="30"/>
  <c r="D669" i="30"/>
  <c r="C669" i="30"/>
  <c r="B669" i="30"/>
  <c r="G668" i="30"/>
  <c r="D668" i="30"/>
  <c r="C668" i="30"/>
  <c r="B668" i="30"/>
  <c r="G667" i="30"/>
  <c r="D667" i="30"/>
  <c r="C667" i="30"/>
  <c r="B667" i="30"/>
  <c r="G666" i="30"/>
  <c r="D666" i="30"/>
  <c r="C666" i="30"/>
  <c r="B666" i="30"/>
  <c r="G665" i="30"/>
  <c r="D665" i="30"/>
  <c r="C665" i="30"/>
  <c r="B665" i="30"/>
  <c r="G664" i="30"/>
  <c r="D664" i="30"/>
  <c r="C664" i="30"/>
  <c r="B664" i="30"/>
  <c r="G663" i="30"/>
  <c r="D663" i="30"/>
  <c r="C663" i="30"/>
  <c r="B663" i="30"/>
  <c r="G662" i="30"/>
  <c r="D662" i="30"/>
  <c r="C662" i="30"/>
  <c r="B662" i="30"/>
  <c r="G661" i="30"/>
  <c r="D661" i="30"/>
  <c r="C661" i="30"/>
  <c r="B661" i="30"/>
  <c r="G660" i="30"/>
  <c r="D660" i="30"/>
  <c r="C660" i="30"/>
  <c r="B660" i="30"/>
  <c r="G659" i="30"/>
  <c r="D659" i="30"/>
  <c r="C659" i="30"/>
  <c r="B659" i="30"/>
  <c r="G658" i="30"/>
  <c r="D658" i="30"/>
  <c r="C658" i="30"/>
  <c r="B658" i="30"/>
  <c r="G657" i="30"/>
  <c r="D657" i="30"/>
  <c r="C657" i="30"/>
  <c r="B657" i="30"/>
  <c r="G656" i="30"/>
  <c r="D656" i="30"/>
  <c r="C656" i="30"/>
  <c r="B656" i="30"/>
  <c r="G655" i="30"/>
  <c r="D655" i="30"/>
  <c r="C655" i="30"/>
  <c r="B655" i="30"/>
  <c r="G654" i="30"/>
  <c r="D654" i="30"/>
  <c r="C654" i="30"/>
  <c r="B654" i="30"/>
  <c r="G653" i="30"/>
  <c r="D653" i="30"/>
  <c r="C653" i="30"/>
  <c r="B653" i="30"/>
  <c r="G652" i="30"/>
  <c r="D652" i="30"/>
  <c r="C652" i="30"/>
  <c r="B652" i="30"/>
  <c r="G651" i="30"/>
  <c r="D651" i="30"/>
  <c r="C651" i="30"/>
  <c r="B651" i="30"/>
  <c r="G650" i="30"/>
  <c r="D650" i="30"/>
  <c r="C650" i="30"/>
  <c r="B650" i="30"/>
  <c r="G649" i="30"/>
  <c r="D649" i="30"/>
  <c r="C649" i="30"/>
  <c r="B649" i="30"/>
  <c r="G648" i="30"/>
  <c r="D648" i="30"/>
  <c r="C648" i="30"/>
  <c r="B648" i="30"/>
  <c r="G647" i="30"/>
  <c r="D647" i="30"/>
  <c r="C647" i="30"/>
  <c r="B647" i="30"/>
  <c r="G646" i="30"/>
  <c r="D646" i="30"/>
  <c r="C646" i="30"/>
  <c r="B646" i="30"/>
  <c r="G645" i="30"/>
  <c r="D645" i="30"/>
  <c r="C645" i="30"/>
  <c r="B645" i="30"/>
  <c r="G644" i="30"/>
  <c r="D644" i="30"/>
  <c r="C644" i="30"/>
  <c r="B644" i="30"/>
  <c r="G643" i="30"/>
  <c r="D643" i="30"/>
  <c r="C643" i="30"/>
  <c r="B643" i="30"/>
  <c r="G642" i="30"/>
  <c r="D642" i="30"/>
  <c r="C642" i="30"/>
  <c r="B642" i="30"/>
  <c r="G641" i="30"/>
  <c r="D641" i="30"/>
  <c r="C641" i="30"/>
  <c r="B641" i="30"/>
  <c r="G640" i="30"/>
  <c r="D640" i="30"/>
  <c r="C640" i="30"/>
  <c r="B640" i="30"/>
  <c r="G639" i="30"/>
  <c r="D639" i="30"/>
  <c r="C639" i="30"/>
  <c r="B639" i="30"/>
  <c r="G638" i="30"/>
  <c r="D638" i="30"/>
  <c r="C638" i="30"/>
  <c r="B638" i="30"/>
  <c r="G637" i="30"/>
  <c r="D637" i="30"/>
  <c r="C637" i="30"/>
  <c r="B637" i="30"/>
  <c r="G636" i="30"/>
  <c r="D636" i="30"/>
  <c r="C636" i="30"/>
  <c r="B636" i="30"/>
  <c r="G635" i="30"/>
  <c r="D635" i="30"/>
  <c r="C635" i="30"/>
  <c r="B635" i="30"/>
  <c r="G634" i="30"/>
  <c r="D634" i="30"/>
  <c r="C634" i="30"/>
  <c r="B634" i="30"/>
  <c r="G633" i="30"/>
  <c r="D633" i="30"/>
  <c r="C633" i="30"/>
  <c r="B633" i="30"/>
  <c r="G632" i="30"/>
  <c r="D632" i="30"/>
  <c r="C632" i="30"/>
  <c r="B632" i="30"/>
  <c r="G631" i="30"/>
  <c r="D631" i="30"/>
  <c r="C631" i="30"/>
  <c r="B631" i="30"/>
  <c r="G630" i="30"/>
  <c r="D630" i="30"/>
  <c r="C630" i="30"/>
  <c r="B630" i="30"/>
  <c r="G629" i="30"/>
  <c r="D629" i="30"/>
  <c r="C629" i="30"/>
  <c r="B629" i="30"/>
  <c r="G628" i="30"/>
  <c r="D628" i="30"/>
  <c r="C628" i="30"/>
  <c r="B628" i="30"/>
  <c r="G627" i="30"/>
  <c r="D627" i="30"/>
  <c r="C627" i="30"/>
  <c r="B627" i="30"/>
  <c r="G626" i="30"/>
  <c r="D626" i="30"/>
  <c r="C626" i="30"/>
  <c r="B626" i="30"/>
  <c r="G625" i="30"/>
  <c r="D625" i="30"/>
  <c r="C625" i="30"/>
  <c r="B625" i="30"/>
  <c r="G624" i="30"/>
  <c r="D624" i="30"/>
  <c r="C624" i="30"/>
  <c r="B624" i="30"/>
  <c r="G623" i="30"/>
  <c r="D623" i="30"/>
  <c r="C623" i="30"/>
  <c r="B623" i="30"/>
  <c r="G622" i="30"/>
  <c r="D622" i="30"/>
  <c r="C622" i="30"/>
  <c r="B622" i="30"/>
  <c r="G621" i="30"/>
  <c r="D621" i="30"/>
  <c r="C621" i="30"/>
  <c r="B621" i="30"/>
  <c r="G620" i="30"/>
  <c r="D620" i="30"/>
  <c r="C620" i="30"/>
  <c r="B620" i="30"/>
  <c r="G619" i="30"/>
  <c r="D619" i="30"/>
  <c r="C619" i="30"/>
  <c r="B619" i="30"/>
  <c r="G618" i="30"/>
  <c r="D618" i="30"/>
  <c r="C618" i="30"/>
  <c r="B618" i="30"/>
  <c r="G617" i="30"/>
  <c r="D617" i="30"/>
  <c r="C617" i="30"/>
  <c r="B617" i="30"/>
  <c r="G616" i="30"/>
  <c r="D616" i="30"/>
  <c r="C616" i="30"/>
  <c r="B616" i="30"/>
  <c r="G615" i="30"/>
  <c r="D615" i="30"/>
  <c r="C615" i="30"/>
  <c r="B615" i="30"/>
  <c r="G614" i="30"/>
  <c r="D614" i="30"/>
  <c r="C614" i="30"/>
  <c r="B614" i="30"/>
  <c r="G613" i="30"/>
  <c r="D613" i="30"/>
  <c r="C613" i="30"/>
  <c r="B613" i="30"/>
  <c r="G612" i="30"/>
  <c r="D612" i="30"/>
  <c r="C612" i="30"/>
  <c r="B612" i="30"/>
  <c r="G611" i="30"/>
  <c r="D611" i="30"/>
  <c r="C611" i="30"/>
  <c r="B611" i="30"/>
  <c r="G610" i="30"/>
  <c r="D610" i="30"/>
  <c r="C610" i="30"/>
  <c r="B610" i="30"/>
  <c r="G609" i="30"/>
  <c r="D609" i="30"/>
  <c r="C609" i="30"/>
  <c r="B609" i="30"/>
  <c r="G608" i="30"/>
  <c r="D608" i="30"/>
  <c r="C608" i="30"/>
  <c r="B608" i="30"/>
  <c r="G607" i="30"/>
  <c r="D607" i="30"/>
  <c r="C607" i="30"/>
  <c r="B607" i="30"/>
  <c r="G606" i="30"/>
  <c r="D606" i="30"/>
  <c r="C606" i="30"/>
  <c r="B606" i="30"/>
  <c r="G605" i="30"/>
  <c r="D605" i="30"/>
  <c r="C605" i="30"/>
  <c r="B605" i="30"/>
  <c r="G604" i="30"/>
  <c r="D604" i="30"/>
  <c r="C604" i="30"/>
  <c r="B604" i="30"/>
  <c r="G603" i="30"/>
  <c r="D603" i="30"/>
  <c r="C603" i="30"/>
  <c r="B603" i="30"/>
  <c r="G602" i="30"/>
  <c r="D602" i="30"/>
  <c r="C602" i="30"/>
  <c r="B602" i="30"/>
  <c r="G601" i="30"/>
  <c r="D601" i="30"/>
  <c r="C601" i="30"/>
  <c r="B601" i="30"/>
  <c r="G600" i="30"/>
  <c r="D600" i="30"/>
  <c r="C600" i="30"/>
  <c r="B600" i="30"/>
  <c r="G599" i="30"/>
  <c r="D599" i="30"/>
  <c r="C599" i="30"/>
  <c r="B599" i="30"/>
  <c r="G598" i="30"/>
  <c r="D598" i="30"/>
  <c r="C598" i="30"/>
  <c r="B598" i="30"/>
  <c r="G597" i="30"/>
  <c r="D597" i="30"/>
  <c r="C597" i="30"/>
  <c r="B597" i="30"/>
  <c r="G596" i="30"/>
  <c r="D596" i="30"/>
  <c r="C596" i="30"/>
  <c r="B596" i="30"/>
  <c r="G595" i="30"/>
  <c r="D595" i="30"/>
  <c r="C595" i="30"/>
  <c r="B595" i="30"/>
  <c r="G594" i="30"/>
  <c r="D594" i="30"/>
  <c r="C594" i="30"/>
  <c r="B594" i="30"/>
  <c r="G593" i="30"/>
  <c r="D593" i="30"/>
  <c r="C593" i="30"/>
  <c r="B593" i="30"/>
  <c r="G592" i="30"/>
  <c r="D592" i="30"/>
  <c r="C592" i="30"/>
  <c r="B592" i="30"/>
  <c r="G591" i="30"/>
  <c r="D591" i="30"/>
  <c r="C591" i="30"/>
  <c r="B591" i="30"/>
  <c r="G590" i="30"/>
  <c r="D590" i="30"/>
  <c r="C590" i="30"/>
  <c r="B590" i="30"/>
  <c r="G589" i="30"/>
  <c r="D589" i="30"/>
  <c r="C589" i="30"/>
  <c r="B589" i="30"/>
  <c r="G588" i="30"/>
  <c r="D588" i="30"/>
  <c r="C588" i="30"/>
  <c r="B588" i="30"/>
  <c r="G587" i="30"/>
  <c r="D587" i="30"/>
  <c r="C587" i="30"/>
  <c r="B587" i="30"/>
  <c r="G586" i="30"/>
  <c r="D586" i="30"/>
  <c r="C586" i="30"/>
  <c r="B586" i="30"/>
  <c r="G585" i="30"/>
  <c r="D585" i="30"/>
  <c r="C585" i="30"/>
  <c r="B585" i="30"/>
  <c r="G584" i="30"/>
  <c r="D584" i="30"/>
  <c r="C584" i="30"/>
  <c r="B584" i="30"/>
  <c r="G583" i="30"/>
  <c r="D583" i="30"/>
  <c r="C583" i="30"/>
  <c r="B583" i="30"/>
  <c r="G582" i="30"/>
  <c r="D582" i="30"/>
  <c r="C582" i="30"/>
  <c r="B582" i="30"/>
  <c r="G581" i="30"/>
  <c r="D581" i="30"/>
  <c r="C581" i="30"/>
  <c r="B581" i="30"/>
  <c r="G580" i="30"/>
  <c r="D580" i="30"/>
  <c r="C580" i="30"/>
  <c r="B580" i="30"/>
  <c r="G579" i="30"/>
  <c r="D579" i="30"/>
  <c r="C579" i="30"/>
  <c r="B579" i="30"/>
  <c r="G578" i="30"/>
  <c r="D578" i="30"/>
  <c r="C578" i="30"/>
  <c r="B578" i="30"/>
  <c r="G577" i="30"/>
  <c r="D577" i="30"/>
  <c r="C577" i="30"/>
  <c r="B577" i="30"/>
  <c r="G576" i="30"/>
  <c r="D576" i="30"/>
  <c r="C576" i="30"/>
  <c r="B576" i="30"/>
  <c r="G575" i="30"/>
  <c r="D575" i="30"/>
  <c r="C575" i="30"/>
  <c r="B575" i="30"/>
  <c r="G574" i="30"/>
  <c r="D574" i="30"/>
  <c r="C574" i="30"/>
  <c r="B574" i="30"/>
  <c r="G573" i="30"/>
  <c r="D573" i="30"/>
  <c r="C573" i="30"/>
  <c r="B573" i="30"/>
  <c r="G572" i="30"/>
  <c r="D572" i="30"/>
  <c r="C572" i="30"/>
  <c r="B572" i="30"/>
  <c r="G571" i="30"/>
  <c r="D571" i="30"/>
  <c r="C571" i="30"/>
  <c r="B571" i="30"/>
  <c r="G570" i="30"/>
  <c r="D570" i="30"/>
  <c r="C570" i="30"/>
  <c r="B570" i="30"/>
  <c r="G569" i="30"/>
  <c r="D569" i="30"/>
  <c r="C569" i="30"/>
  <c r="B569" i="30"/>
  <c r="G568" i="30"/>
  <c r="D568" i="30"/>
  <c r="C568" i="30"/>
  <c r="B568" i="30"/>
  <c r="G567" i="30"/>
  <c r="D567" i="30"/>
  <c r="C567" i="30"/>
  <c r="B567" i="30"/>
  <c r="G566" i="30"/>
  <c r="D566" i="30"/>
  <c r="C566" i="30"/>
  <c r="B566" i="30"/>
  <c r="G565" i="30"/>
  <c r="D565" i="30"/>
  <c r="C565" i="30"/>
  <c r="B565" i="30"/>
  <c r="G564" i="30"/>
  <c r="D564" i="30"/>
  <c r="C564" i="30"/>
  <c r="B564" i="30"/>
  <c r="G563" i="30"/>
  <c r="D563" i="30"/>
  <c r="C563" i="30"/>
  <c r="B563" i="30"/>
  <c r="G562" i="30"/>
  <c r="D562" i="30"/>
  <c r="C562" i="30"/>
  <c r="B562" i="30"/>
  <c r="G561" i="30"/>
  <c r="D561" i="30"/>
  <c r="C561" i="30"/>
  <c r="B561" i="30"/>
  <c r="G560" i="30"/>
  <c r="D560" i="30"/>
  <c r="C560" i="30"/>
  <c r="B560" i="30"/>
  <c r="G559" i="30"/>
  <c r="D559" i="30"/>
  <c r="C559" i="30"/>
  <c r="B559" i="30"/>
  <c r="G558" i="30"/>
  <c r="D558" i="30"/>
  <c r="C558" i="30"/>
  <c r="B558" i="30"/>
  <c r="G557" i="30"/>
  <c r="D557" i="30"/>
  <c r="C557" i="30"/>
  <c r="B557" i="30"/>
  <c r="G556" i="30"/>
  <c r="D556" i="30"/>
  <c r="C556" i="30"/>
  <c r="B556" i="30"/>
  <c r="G555" i="30"/>
  <c r="D555" i="30"/>
  <c r="C555" i="30"/>
  <c r="B555" i="30"/>
  <c r="G554" i="30"/>
  <c r="D554" i="30"/>
  <c r="C554" i="30"/>
  <c r="B554" i="30"/>
  <c r="G553" i="30"/>
  <c r="D553" i="30"/>
  <c r="C553" i="30"/>
  <c r="B553" i="30"/>
  <c r="G552" i="30"/>
  <c r="D552" i="30"/>
  <c r="C552" i="30"/>
  <c r="B552" i="30"/>
  <c r="G551" i="30"/>
  <c r="D551" i="30"/>
  <c r="C551" i="30"/>
  <c r="B551" i="30"/>
  <c r="G550" i="30"/>
  <c r="D550" i="30"/>
  <c r="C550" i="30"/>
  <c r="B550" i="30"/>
  <c r="G549" i="30"/>
  <c r="D549" i="30"/>
  <c r="C549" i="30"/>
  <c r="B549" i="30"/>
  <c r="G548" i="30"/>
  <c r="D548" i="30"/>
  <c r="C548" i="30"/>
  <c r="B548" i="30"/>
  <c r="G547" i="30"/>
  <c r="D547" i="30"/>
  <c r="C547" i="30"/>
  <c r="B547" i="30"/>
  <c r="G546" i="30"/>
  <c r="D546" i="30"/>
  <c r="C546" i="30"/>
  <c r="B546" i="30"/>
  <c r="G545" i="30"/>
  <c r="D545" i="30"/>
  <c r="C545" i="30"/>
  <c r="B545" i="30"/>
  <c r="G544" i="30"/>
  <c r="D544" i="30"/>
  <c r="C544" i="30"/>
  <c r="B544" i="30"/>
  <c r="G543" i="30"/>
  <c r="D543" i="30"/>
  <c r="C543" i="30"/>
  <c r="B543" i="30"/>
  <c r="G542" i="30"/>
  <c r="D542" i="30"/>
  <c r="C542" i="30"/>
  <c r="B542" i="30"/>
  <c r="G541" i="30"/>
  <c r="D541" i="30"/>
  <c r="C541" i="30"/>
  <c r="B541" i="30"/>
  <c r="G540" i="30"/>
  <c r="D540" i="30"/>
  <c r="C540" i="30"/>
  <c r="B540" i="30"/>
  <c r="G539" i="30"/>
  <c r="D539" i="30"/>
  <c r="C539" i="30"/>
  <c r="B539" i="30"/>
  <c r="G538" i="30"/>
  <c r="D538" i="30"/>
  <c r="C538" i="30"/>
  <c r="B538" i="30"/>
  <c r="G537" i="30"/>
  <c r="D537" i="30"/>
  <c r="C537" i="30"/>
  <c r="B537" i="30"/>
  <c r="G536" i="30"/>
  <c r="D536" i="30"/>
  <c r="C536" i="30"/>
  <c r="B536" i="30"/>
  <c r="G535" i="30"/>
  <c r="D535" i="30"/>
  <c r="C535" i="30"/>
  <c r="B535" i="30"/>
  <c r="G534" i="30"/>
  <c r="D534" i="30"/>
  <c r="C534" i="30"/>
  <c r="B534" i="30"/>
  <c r="G533" i="30"/>
  <c r="D533" i="30"/>
  <c r="C533" i="30"/>
  <c r="B533" i="30"/>
  <c r="G532" i="30"/>
  <c r="D532" i="30"/>
  <c r="C532" i="30"/>
  <c r="B532" i="30"/>
  <c r="G531" i="30"/>
  <c r="D531" i="30"/>
  <c r="C531" i="30"/>
  <c r="B531" i="30"/>
  <c r="G530" i="30"/>
  <c r="D530" i="30"/>
  <c r="C530" i="30"/>
  <c r="B530" i="30"/>
  <c r="G529" i="30"/>
  <c r="D529" i="30"/>
  <c r="C529" i="30"/>
  <c r="B529" i="30"/>
  <c r="G528" i="30"/>
  <c r="D528" i="30"/>
  <c r="C528" i="30"/>
  <c r="B528" i="30"/>
  <c r="G527" i="30"/>
  <c r="D527" i="30"/>
  <c r="C527" i="30"/>
  <c r="B527" i="30"/>
  <c r="G526" i="30"/>
  <c r="D526" i="30"/>
  <c r="C526" i="30"/>
  <c r="B526" i="30"/>
  <c r="G525" i="30"/>
  <c r="D525" i="30"/>
  <c r="C525" i="30"/>
  <c r="B525" i="30"/>
  <c r="G524" i="30"/>
  <c r="D524" i="30"/>
  <c r="C524" i="30"/>
  <c r="B524" i="30"/>
  <c r="G523" i="30"/>
  <c r="D523" i="30"/>
  <c r="C523" i="30"/>
  <c r="B523" i="30"/>
  <c r="G522" i="30"/>
  <c r="D522" i="30"/>
  <c r="C522" i="30"/>
  <c r="B522" i="30"/>
  <c r="G521" i="30"/>
  <c r="D521" i="30"/>
  <c r="C521" i="30"/>
  <c r="B521" i="30"/>
  <c r="G520" i="30"/>
  <c r="D520" i="30"/>
  <c r="C520" i="30"/>
  <c r="B520" i="30"/>
  <c r="G519" i="30"/>
  <c r="D519" i="30"/>
  <c r="C519" i="30"/>
  <c r="B519" i="30"/>
  <c r="G518" i="30"/>
  <c r="D518" i="30"/>
  <c r="C518" i="30"/>
  <c r="B518" i="30"/>
  <c r="G517" i="30"/>
  <c r="D517" i="30"/>
  <c r="C517" i="30"/>
  <c r="B517" i="30"/>
  <c r="G516" i="30"/>
  <c r="D516" i="30"/>
  <c r="C516" i="30"/>
  <c r="B516" i="30"/>
  <c r="G515" i="30"/>
  <c r="D515" i="30"/>
  <c r="C515" i="30"/>
  <c r="B515" i="30"/>
  <c r="G514" i="30"/>
  <c r="D514" i="30"/>
  <c r="C514" i="30"/>
  <c r="B514" i="30"/>
  <c r="G513" i="30"/>
  <c r="D513" i="30"/>
  <c r="C513" i="30"/>
  <c r="B513" i="30"/>
  <c r="G512" i="30"/>
  <c r="D512" i="30"/>
  <c r="C512" i="30"/>
  <c r="B512" i="30"/>
  <c r="G511" i="30"/>
  <c r="D511" i="30"/>
  <c r="C511" i="30"/>
  <c r="B511" i="30"/>
  <c r="G510" i="30"/>
  <c r="D510" i="30"/>
  <c r="C510" i="30"/>
  <c r="B510" i="30"/>
  <c r="G509" i="30"/>
  <c r="D509" i="30"/>
  <c r="C509" i="30"/>
  <c r="B509" i="30"/>
  <c r="G508" i="30"/>
  <c r="D508" i="30"/>
  <c r="C508" i="30"/>
  <c r="B508" i="30"/>
  <c r="G507" i="30"/>
  <c r="D507" i="30"/>
  <c r="C507" i="30"/>
  <c r="B507" i="30"/>
  <c r="G506" i="30"/>
  <c r="D506" i="30"/>
  <c r="C506" i="30"/>
  <c r="B506" i="30"/>
  <c r="G505" i="30"/>
  <c r="D505" i="30"/>
  <c r="C505" i="30"/>
  <c r="B505" i="30"/>
  <c r="G504" i="30"/>
  <c r="D504" i="30"/>
  <c r="C504" i="30"/>
  <c r="B504" i="30"/>
  <c r="G503" i="30"/>
  <c r="D503" i="30"/>
  <c r="C503" i="30"/>
  <c r="B503" i="30"/>
  <c r="G502" i="30"/>
  <c r="D502" i="30"/>
  <c r="C502" i="30"/>
  <c r="B502" i="30"/>
  <c r="G501" i="30"/>
  <c r="D501" i="30"/>
  <c r="C501" i="30"/>
  <c r="B501" i="30"/>
  <c r="G500" i="30"/>
  <c r="D500" i="30"/>
  <c r="C500" i="30"/>
  <c r="B500" i="30"/>
  <c r="G499" i="30"/>
  <c r="D499" i="30"/>
  <c r="C499" i="30"/>
  <c r="B499" i="30"/>
  <c r="G498" i="30"/>
  <c r="D498" i="30"/>
  <c r="C498" i="30"/>
  <c r="B498" i="30"/>
  <c r="G497" i="30"/>
  <c r="D497" i="30"/>
  <c r="C497" i="30"/>
  <c r="B497" i="30"/>
  <c r="G496" i="30"/>
  <c r="D496" i="30"/>
  <c r="C496" i="30"/>
  <c r="B496" i="30"/>
  <c r="G495" i="30"/>
  <c r="D495" i="30"/>
  <c r="C495" i="30"/>
  <c r="B495" i="30"/>
  <c r="G494" i="30"/>
  <c r="D494" i="30"/>
  <c r="C494" i="30"/>
  <c r="B494" i="30"/>
  <c r="G493" i="30"/>
  <c r="D493" i="30"/>
  <c r="C493" i="30"/>
  <c r="B493" i="30"/>
  <c r="G492" i="30"/>
  <c r="D492" i="30"/>
  <c r="C492" i="30"/>
  <c r="B492" i="30"/>
  <c r="G491" i="30"/>
  <c r="D491" i="30"/>
  <c r="C491" i="30"/>
  <c r="B491" i="30"/>
  <c r="G490" i="30"/>
  <c r="D490" i="30"/>
  <c r="C490" i="30"/>
  <c r="B490" i="30"/>
  <c r="G489" i="30"/>
  <c r="D489" i="30"/>
  <c r="C489" i="30"/>
  <c r="B489" i="30"/>
  <c r="G488" i="30"/>
  <c r="D488" i="30"/>
  <c r="C488" i="30"/>
  <c r="B488" i="30"/>
  <c r="G487" i="30"/>
  <c r="D487" i="30"/>
  <c r="C487" i="30"/>
  <c r="B487" i="30"/>
  <c r="G486" i="30"/>
  <c r="D486" i="30"/>
  <c r="C486" i="30"/>
  <c r="B486" i="30"/>
  <c r="G485" i="30"/>
  <c r="D485" i="30"/>
  <c r="C485" i="30"/>
  <c r="B485" i="30"/>
  <c r="G484" i="30"/>
  <c r="D484" i="30"/>
  <c r="C484" i="30"/>
  <c r="B484" i="30"/>
  <c r="G483" i="30"/>
  <c r="D483" i="30"/>
  <c r="C483" i="30"/>
  <c r="B483" i="30"/>
  <c r="G482" i="30"/>
  <c r="D482" i="30"/>
  <c r="C482" i="30"/>
  <c r="B482" i="30"/>
  <c r="G481" i="30"/>
  <c r="D481" i="30"/>
  <c r="C481" i="30"/>
  <c r="B481" i="30"/>
  <c r="G480" i="30"/>
  <c r="D480" i="30"/>
  <c r="C480" i="30"/>
  <c r="B480" i="30"/>
  <c r="G479" i="30"/>
  <c r="D479" i="30"/>
  <c r="C479" i="30"/>
  <c r="B479" i="30"/>
  <c r="G478" i="30"/>
  <c r="D478" i="30"/>
  <c r="C478" i="30"/>
  <c r="B478" i="30"/>
  <c r="G477" i="30"/>
  <c r="D477" i="30"/>
  <c r="C477" i="30"/>
  <c r="B477" i="30"/>
  <c r="G476" i="30"/>
  <c r="D476" i="30"/>
  <c r="C476" i="30"/>
  <c r="B476" i="30"/>
  <c r="G475" i="30"/>
  <c r="D475" i="30"/>
  <c r="C475" i="30"/>
  <c r="B475" i="30"/>
  <c r="G474" i="30"/>
  <c r="D474" i="30"/>
  <c r="C474" i="30"/>
  <c r="B474" i="30"/>
  <c r="G473" i="30"/>
  <c r="D473" i="30"/>
  <c r="C473" i="30"/>
  <c r="B473" i="30"/>
  <c r="G472" i="30"/>
  <c r="D472" i="30"/>
  <c r="C472" i="30"/>
  <c r="B472" i="30"/>
  <c r="G471" i="30"/>
  <c r="D471" i="30"/>
  <c r="C471" i="30"/>
  <c r="B471" i="30"/>
  <c r="G470" i="30"/>
  <c r="D470" i="30"/>
  <c r="C470" i="30"/>
  <c r="B470" i="30"/>
  <c r="G469" i="30"/>
  <c r="D469" i="30"/>
  <c r="C469" i="30"/>
  <c r="B469" i="30"/>
  <c r="G468" i="30"/>
  <c r="D468" i="30"/>
  <c r="C468" i="30"/>
  <c r="B468" i="30"/>
  <c r="G467" i="30"/>
  <c r="D467" i="30"/>
  <c r="C467" i="30"/>
  <c r="B467" i="30"/>
  <c r="G466" i="30"/>
  <c r="D466" i="30"/>
  <c r="C466" i="30"/>
  <c r="B466" i="30"/>
  <c r="G465" i="30"/>
  <c r="D465" i="30"/>
  <c r="C465" i="30"/>
  <c r="B465" i="30"/>
  <c r="G464" i="30"/>
  <c r="D464" i="30"/>
  <c r="C464" i="30"/>
  <c r="B464" i="30"/>
  <c r="G463" i="30"/>
  <c r="D463" i="30"/>
  <c r="C463" i="30"/>
  <c r="B463" i="30"/>
  <c r="G462" i="30"/>
  <c r="D462" i="30"/>
  <c r="C462" i="30"/>
  <c r="B462" i="30"/>
  <c r="G461" i="30"/>
  <c r="D461" i="30"/>
  <c r="C461" i="30"/>
  <c r="B461" i="30"/>
  <c r="G460" i="30"/>
  <c r="D460" i="30"/>
  <c r="C460" i="30"/>
  <c r="B460" i="30"/>
  <c r="G459" i="30"/>
  <c r="D459" i="30"/>
  <c r="C459" i="30"/>
  <c r="B459" i="30"/>
  <c r="G458" i="30"/>
  <c r="D458" i="30"/>
  <c r="C458" i="30"/>
  <c r="B458" i="30"/>
  <c r="G457" i="30"/>
  <c r="D457" i="30"/>
  <c r="C457" i="30"/>
  <c r="B457" i="30"/>
  <c r="G456" i="30"/>
  <c r="D456" i="30"/>
  <c r="C456" i="30"/>
  <c r="B456" i="30"/>
  <c r="G455" i="30"/>
  <c r="D455" i="30"/>
  <c r="C455" i="30"/>
  <c r="B455" i="30"/>
  <c r="G454" i="30"/>
  <c r="D454" i="30"/>
  <c r="C454" i="30"/>
  <c r="B454" i="30"/>
  <c r="G453" i="30"/>
  <c r="D453" i="30"/>
  <c r="C453" i="30"/>
  <c r="B453" i="30"/>
  <c r="G452" i="30"/>
  <c r="D452" i="30"/>
  <c r="C452" i="30"/>
  <c r="B452" i="30"/>
  <c r="G451" i="30"/>
  <c r="D451" i="30"/>
  <c r="C451" i="30"/>
  <c r="B451" i="30"/>
  <c r="G450" i="30"/>
  <c r="D450" i="30"/>
  <c r="C450" i="30"/>
  <c r="B450" i="30"/>
  <c r="G449" i="30"/>
  <c r="D449" i="30"/>
  <c r="C449" i="30"/>
  <c r="B449" i="30"/>
  <c r="G448" i="30"/>
  <c r="D448" i="30"/>
  <c r="C448" i="30"/>
  <c r="B448" i="30"/>
  <c r="G447" i="30"/>
  <c r="D447" i="30"/>
  <c r="C447" i="30"/>
  <c r="B447" i="30"/>
  <c r="G446" i="30"/>
  <c r="D446" i="30"/>
  <c r="C446" i="30"/>
  <c r="B446" i="30"/>
  <c r="G445" i="30"/>
  <c r="D445" i="30"/>
  <c r="C445" i="30"/>
  <c r="B445" i="30"/>
  <c r="G444" i="30"/>
  <c r="D444" i="30"/>
  <c r="C444" i="30"/>
  <c r="B444" i="30"/>
  <c r="G443" i="30"/>
  <c r="D443" i="30"/>
  <c r="C443" i="30"/>
  <c r="B443" i="30"/>
  <c r="G442" i="30"/>
  <c r="D442" i="30"/>
  <c r="C442" i="30"/>
  <c r="B442" i="30"/>
  <c r="G441" i="30"/>
  <c r="D441" i="30"/>
  <c r="C441" i="30"/>
  <c r="B441" i="30"/>
  <c r="G440" i="30"/>
  <c r="D440" i="30"/>
  <c r="C440" i="30"/>
  <c r="B440" i="30"/>
  <c r="G439" i="30"/>
  <c r="D439" i="30"/>
  <c r="C439" i="30"/>
  <c r="B439" i="30"/>
  <c r="G438" i="30"/>
  <c r="D438" i="30"/>
  <c r="C438" i="30"/>
  <c r="B438" i="30"/>
  <c r="G437" i="30"/>
  <c r="D437" i="30"/>
  <c r="C437" i="30"/>
  <c r="B437" i="30"/>
  <c r="G436" i="30"/>
  <c r="D436" i="30"/>
  <c r="C436" i="30"/>
  <c r="B436" i="30"/>
  <c r="G435" i="30"/>
  <c r="D435" i="30"/>
  <c r="C435" i="30"/>
  <c r="B435" i="30"/>
  <c r="G434" i="30"/>
  <c r="D434" i="30"/>
  <c r="C434" i="30"/>
  <c r="B434" i="30"/>
  <c r="G433" i="30"/>
  <c r="D433" i="30"/>
  <c r="C433" i="30"/>
  <c r="B433" i="30"/>
  <c r="G432" i="30"/>
  <c r="D432" i="30"/>
  <c r="C432" i="30"/>
  <c r="B432" i="30"/>
  <c r="G431" i="30"/>
  <c r="D431" i="30"/>
  <c r="C431" i="30"/>
  <c r="B431" i="30"/>
  <c r="G430" i="30"/>
  <c r="D430" i="30"/>
  <c r="C430" i="30"/>
  <c r="B430" i="30"/>
  <c r="G429" i="30"/>
  <c r="D429" i="30"/>
  <c r="C429" i="30"/>
  <c r="B429" i="30"/>
  <c r="G428" i="30"/>
  <c r="D428" i="30"/>
  <c r="C428" i="30"/>
  <c r="B428" i="30"/>
  <c r="G427" i="30"/>
  <c r="D427" i="30"/>
  <c r="C427" i="30"/>
  <c r="B427" i="30"/>
  <c r="G426" i="30"/>
  <c r="D426" i="30"/>
  <c r="C426" i="30"/>
  <c r="B426" i="30"/>
  <c r="G425" i="30"/>
  <c r="D425" i="30"/>
  <c r="C425" i="30"/>
  <c r="B425" i="30"/>
  <c r="G424" i="30"/>
  <c r="D424" i="30"/>
  <c r="C424" i="30"/>
  <c r="B424" i="30"/>
  <c r="G423" i="30"/>
  <c r="D423" i="30"/>
  <c r="C423" i="30"/>
  <c r="B423" i="30"/>
  <c r="G422" i="30"/>
  <c r="D422" i="30"/>
  <c r="C422" i="30"/>
  <c r="B422" i="30"/>
  <c r="G421" i="30"/>
  <c r="D421" i="30"/>
  <c r="C421" i="30"/>
  <c r="B421" i="30"/>
  <c r="G420" i="30"/>
  <c r="D420" i="30"/>
  <c r="C420" i="30"/>
  <c r="B420" i="30"/>
  <c r="G419" i="30"/>
  <c r="D419" i="30"/>
  <c r="C419" i="30"/>
  <c r="B419" i="30"/>
  <c r="G418" i="30"/>
  <c r="D418" i="30"/>
  <c r="C418" i="30"/>
  <c r="B418" i="30"/>
  <c r="G417" i="30"/>
  <c r="D417" i="30"/>
  <c r="C417" i="30"/>
  <c r="B417" i="30"/>
  <c r="G416" i="30"/>
  <c r="D416" i="30"/>
  <c r="C416" i="30"/>
  <c r="B416" i="30"/>
  <c r="G415" i="30"/>
  <c r="D415" i="30"/>
  <c r="C415" i="30"/>
  <c r="B415" i="30"/>
  <c r="G414" i="30"/>
  <c r="D414" i="30"/>
  <c r="C414" i="30"/>
  <c r="B414" i="30"/>
  <c r="G413" i="30"/>
  <c r="D413" i="30"/>
  <c r="C413" i="30"/>
  <c r="B413" i="30"/>
  <c r="G412" i="30"/>
  <c r="D412" i="30"/>
  <c r="C412" i="30"/>
  <c r="B412" i="30"/>
  <c r="G411" i="30"/>
  <c r="D411" i="30"/>
  <c r="C411" i="30"/>
  <c r="B411" i="30"/>
  <c r="G410" i="30"/>
  <c r="D410" i="30"/>
  <c r="C410" i="30"/>
  <c r="B410" i="30"/>
  <c r="G409" i="30"/>
  <c r="D409" i="30"/>
  <c r="C409" i="30"/>
  <c r="B409" i="30"/>
  <c r="G408" i="30"/>
  <c r="D408" i="30"/>
  <c r="C408" i="30"/>
  <c r="B408" i="30"/>
  <c r="G407" i="30"/>
  <c r="D407" i="30"/>
  <c r="C407" i="30"/>
  <c r="B407" i="30"/>
  <c r="G406" i="30"/>
  <c r="D406" i="30"/>
  <c r="C406" i="30"/>
  <c r="B406" i="30"/>
  <c r="G405" i="30"/>
  <c r="D405" i="30"/>
  <c r="C405" i="30"/>
  <c r="B405" i="30"/>
  <c r="G404" i="30"/>
  <c r="D404" i="30"/>
  <c r="C404" i="30"/>
  <c r="B404" i="30"/>
  <c r="G403" i="30"/>
  <c r="D403" i="30"/>
  <c r="C403" i="30"/>
  <c r="B403" i="30"/>
  <c r="G402" i="30"/>
  <c r="D402" i="30"/>
  <c r="C402" i="30"/>
  <c r="B402" i="30"/>
  <c r="G401" i="30"/>
  <c r="D401" i="30"/>
  <c r="C401" i="30"/>
  <c r="B401" i="30"/>
  <c r="G400" i="30"/>
  <c r="D400" i="30"/>
  <c r="C400" i="30"/>
  <c r="B400" i="30"/>
  <c r="G399" i="30"/>
  <c r="D399" i="30"/>
  <c r="C399" i="30"/>
  <c r="B399" i="30"/>
  <c r="G398" i="30"/>
  <c r="D398" i="30"/>
  <c r="C398" i="30"/>
  <c r="B398" i="30"/>
  <c r="G397" i="30"/>
  <c r="D397" i="30"/>
  <c r="C397" i="30"/>
  <c r="B397" i="30"/>
  <c r="G396" i="30"/>
  <c r="D396" i="30"/>
  <c r="C396" i="30"/>
  <c r="B396" i="30"/>
  <c r="G395" i="30"/>
  <c r="D395" i="30"/>
  <c r="C395" i="30"/>
  <c r="B395" i="30"/>
  <c r="G394" i="30"/>
  <c r="D394" i="30"/>
  <c r="C394" i="30"/>
  <c r="B394" i="30"/>
  <c r="G393" i="30"/>
  <c r="D393" i="30"/>
  <c r="C393" i="30"/>
  <c r="B393" i="30"/>
  <c r="G392" i="30"/>
  <c r="D392" i="30"/>
  <c r="C392" i="30"/>
  <c r="B392" i="30"/>
  <c r="G391" i="30"/>
  <c r="D391" i="30"/>
  <c r="C391" i="30"/>
  <c r="B391" i="30"/>
  <c r="G390" i="30"/>
  <c r="D390" i="30"/>
  <c r="C390" i="30"/>
  <c r="B390" i="30"/>
  <c r="G389" i="30"/>
  <c r="D389" i="30"/>
  <c r="C389" i="30"/>
  <c r="B389" i="30"/>
  <c r="G388" i="30"/>
  <c r="D388" i="30"/>
  <c r="C388" i="30"/>
  <c r="B388" i="30"/>
  <c r="G387" i="30"/>
  <c r="D387" i="30"/>
  <c r="C387" i="30"/>
  <c r="B387" i="30"/>
  <c r="G386" i="30"/>
  <c r="D386" i="30"/>
  <c r="C386" i="30"/>
  <c r="B386" i="30"/>
  <c r="G385" i="30"/>
  <c r="D385" i="30"/>
  <c r="C385" i="30"/>
  <c r="B385" i="30"/>
  <c r="G384" i="30"/>
  <c r="D384" i="30"/>
  <c r="C384" i="30"/>
  <c r="B384" i="30"/>
  <c r="G383" i="30"/>
  <c r="D383" i="30"/>
  <c r="C383" i="30"/>
  <c r="B383" i="30"/>
  <c r="G382" i="30"/>
  <c r="D382" i="30"/>
  <c r="C382" i="30"/>
  <c r="B382" i="30"/>
  <c r="G381" i="30"/>
  <c r="D381" i="30"/>
  <c r="C381" i="30"/>
  <c r="B381" i="30"/>
  <c r="G380" i="30"/>
  <c r="D380" i="30"/>
  <c r="C380" i="30"/>
  <c r="B380" i="30"/>
  <c r="G379" i="30"/>
  <c r="D379" i="30"/>
  <c r="C379" i="30"/>
  <c r="B379" i="30"/>
  <c r="G378" i="30"/>
  <c r="D378" i="30"/>
  <c r="C378" i="30"/>
  <c r="B378" i="30"/>
  <c r="G377" i="30"/>
  <c r="D377" i="30"/>
  <c r="C377" i="30"/>
  <c r="B377" i="30"/>
  <c r="G376" i="30"/>
  <c r="D376" i="30"/>
  <c r="C376" i="30"/>
  <c r="B376" i="30"/>
  <c r="G375" i="30"/>
  <c r="D375" i="30"/>
  <c r="C375" i="30"/>
  <c r="B375" i="30"/>
  <c r="G374" i="30"/>
  <c r="D374" i="30"/>
  <c r="C374" i="30"/>
  <c r="B374" i="30"/>
  <c r="G373" i="30"/>
  <c r="D373" i="30"/>
  <c r="C373" i="30"/>
  <c r="B373" i="30"/>
  <c r="G372" i="30"/>
  <c r="D372" i="30"/>
  <c r="C372" i="30"/>
  <c r="B372" i="30"/>
  <c r="G371" i="30"/>
  <c r="D371" i="30"/>
  <c r="C371" i="30"/>
  <c r="B371" i="30"/>
  <c r="J370" i="30"/>
  <c r="I370" i="30"/>
  <c r="G370" i="30"/>
  <c r="D370" i="30"/>
  <c r="C370" i="30"/>
  <c r="B370" i="30"/>
  <c r="J369" i="30"/>
  <c r="I369" i="30"/>
  <c r="G369" i="30"/>
  <c r="D369" i="30"/>
  <c r="C369" i="30"/>
  <c r="B369" i="30"/>
  <c r="J368" i="30"/>
  <c r="I368" i="30"/>
  <c r="G368" i="30"/>
  <c r="D368" i="30"/>
  <c r="C368" i="30"/>
  <c r="B368" i="30"/>
  <c r="J367" i="30"/>
  <c r="I367" i="30"/>
  <c r="G367" i="30"/>
  <c r="D367" i="30"/>
  <c r="C367" i="30"/>
  <c r="B367" i="30"/>
  <c r="J366" i="30"/>
  <c r="I366" i="30"/>
  <c r="G366" i="30"/>
  <c r="D366" i="30"/>
  <c r="C366" i="30"/>
  <c r="B366" i="30"/>
  <c r="J365" i="30"/>
  <c r="I365" i="30"/>
  <c r="G365" i="30"/>
  <c r="D365" i="30"/>
  <c r="C365" i="30"/>
  <c r="B365" i="30"/>
  <c r="J364" i="30"/>
  <c r="I364" i="30"/>
  <c r="G364" i="30"/>
  <c r="D364" i="30"/>
  <c r="C364" i="30"/>
  <c r="B364" i="30"/>
  <c r="J363" i="30"/>
  <c r="I363" i="30"/>
  <c r="G363" i="30"/>
  <c r="D363" i="30"/>
  <c r="C363" i="30"/>
  <c r="B363" i="30"/>
  <c r="J362" i="30"/>
  <c r="I362" i="30"/>
  <c r="G362" i="30"/>
  <c r="D362" i="30"/>
  <c r="C362" i="30"/>
  <c r="B362" i="30"/>
  <c r="J361" i="30"/>
  <c r="I361" i="30"/>
  <c r="G361" i="30"/>
  <c r="D361" i="30"/>
  <c r="C361" i="30"/>
  <c r="B361" i="30"/>
  <c r="J360" i="30"/>
  <c r="I360" i="30"/>
  <c r="G360" i="30"/>
  <c r="D360" i="30"/>
  <c r="C360" i="30"/>
  <c r="B360" i="30"/>
  <c r="J359" i="30"/>
  <c r="I359" i="30"/>
  <c r="G359" i="30"/>
  <c r="D359" i="30"/>
  <c r="C359" i="30"/>
  <c r="B359" i="30"/>
  <c r="J358" i="30"/>
  <c r="I358" i="30"/>
  <c r="G358" i="30"/>
  <c r="D358" i="30"/>
  <c r="C358" i="30"/>
  <c r="B358" i="30"/>
  <c r="J357" i="30"/>
  <c r="I357" i="30"/>
  <c r="G357" i="30"/>
  <c r="D357" i="30"/>
  <c r="C357" i="30"/>
  <c r="B357" i="30"/>
  <c r="J356" i="30"/>
  <c r="I356" i="30"/>
  <c r="G356" i="30"/>
  <c r="D356" i="30"/>
  <c r="C356" i="30"/>
  <c r="B356" i="30"/>
  <c r="J355" i="30"/>
  <c r="I355" i="30"/>
  <c r="G355" i="30"/>
  <c r="D355" i="30"/>
  <c r="C355" i="30"/>
  <c r="B355" i="30"/>
  <c r="J354" i="30"/>
  <c r="I354" i="30"/>
  <c r="G354" i="30"/>
  <c r="D354" i="30"/>
  <c r="C354" i="30"/>
  <c r="B354" i="30"/>
  <c r="J353" i="30"/>
  <c r="I353" i="30"/>
  <c r="G353" i="30"/>
  <c r="D353" i="30"/>
  <c r="C353" i="30"/>
  <c r="B353" i="30"/>
  <c r="J352" i="30"/>
  <c r="I352" i="30"/>
  <c r="G352" i="30"/>
  <c r="D352" i="30"/>
  <c r="C352" i="30"/>
  <c r="B352" i="30"/>
  <c r="J351" i="30"/>
  <c r="I351" i="30"/>
  <c r="G351" i="30"/>
  <c r="D351" i="30"/>
  <c r="C351" i="30"/>
  <c r="B351" i="30"/>
  <c r="J350" i="30"/>
  <c r="I350" i="30"/>
  <c r="G350" i="30"/>
  <c r="D350" i="30"/>
  <c r="C350" i="30"/>
  <c r="B350" i="30"/>
  <c r="J349" i="30"/>
  <c r="I349" i="30"/>
  <c r="G349" i="30"/>
  <c r="D349" i="30"/>
  <c r="C349" i="30"/>
  <c r="B349" i="30"/>
  <c r="J348" i="30"/>
  <c r="I348" i="30"/>
  <c r="G348" i="30"/>
  <c r="D348" i="30"/>
  <c r="C348" i="30"/>
  <c r="B348" i="30"/>
  <c r="J347" i="30"/>
  <c r="I347" i="30"/>
  <c r="G347" i="30"/>
  <c r="D347" i="30"/>
  <c r="C347" i="30"/>
  <c r="B347" i="30"/>
  <c r="J346" i="30"/>
  <c r="I346" i="30"/>
  <c r="G346" i="30"/>
  <c r="D346" i="30"/>
  <c r="C346" i="30"/>
  <c r="B346" i="30"/>
  <c r="J345" i="30"/>
  <c r="I345" i="30"/>
  <c r="G345" i="30"/>
  <c r="D345" i="30"/>
  <c r="C345" i="30"/>
  <c r="B345" i="30"/>
  <c r="J344" i="30"/>
  <c r="I344" i="30"/>
  <c r="G344" i="30"/>
  <c r="D344" i="30"/>
  <c r="C344" i="30"/>
  <c r="B344" i="30"/>
  <c r="J343" i="30"/>
  <c r="I343" i="30"/>
  <c r="G343" i="30"/>
  <c r="D343" i="30"/>
  <c r="C343" i="30"/>
  <c r="B343" i="30"/>
  <c r="J342" i="30"/>
  <c r="I342" i="30"/>
  <c r="G342" i="30"/>
  <c r="D342" i="30"/>
  <c r="C342" i="30"/>
  <c r="B342" i="30"/>
  <c r="J341" i="30"/>
  <c r="I341" i="30"/>
  <c r="G341" i="30"/>
  <c r="D341" i="30"/>
  <c r="C341" i="30"/>
  <c r="B341" i="30"/>
  <c r="J340" i="30"/>
  <c r="I340" i="30"/>
  <c r="G340" i="30"/>
  <c r="D340" i="30"/>
  <c r="C340" i="30"/>
  <c r="B340" i="30"/>
  <c r="J339" i="30"/>
  <c r="I339" i="30"/>
  <c r="G339" i="30"/>
  <c r="D339" i="30"/>
  <c r="C339" i="30"/>
  <c r="B339" i="30"/>
  <c r="J338" i="30"/>
  <c r="I338" i="30"/>
  <c r="G338" i="30"/>
  <c r="D338" i="30"/>
  <c r="C338" i="30"/>
  <c r="B338" i="30"/>
  <c r="J337" i="30"/>
  <c r="I337" i="30"/>
  <c r="G337" i="30"/>
  <c r="D337" i="30"/>
  <c r="C337" i="30"/>
  <c r="B337" i="30"/>
  <c r="J336" i="30"/>
  <c r="I336" i="30"/>
  <c r="G336" i="30"/>
  <c r="D336" i="30"/>
  <c r="C336" i="30"/>
  <c r="B336" i="30"/>
  <c r="J335" i="30"/>
  <c r="I335" i="30"/>
  <c r="G335" i="30"/>
  <c r="D335" i="30"/>
  <c r="C335" i="30"/>
  <c r="B335" i="30"/>
  <c r="J334" i="30"/>
  <c r="I334" i="30"/>
  <c r="G334" i="30"/>
  <c r="D334" i="30"/>
  <c r="C334" i="30"/>
  <c r="B334" i="30"/>
  <c r="J333" i="30"/>
  <c r="I333" i="30"/>
  <c r="G333" i="30"/>
  <c r="D333" i="30"/>
  <c r="C333" i="30"/>
  <c r="B333" i="30"/>
  <c r="J332" i="30"/>
  <c r="I332" i="30"/>
  <c r="G332" i="30"/>
  <c r="D332" i="30"/>
  <c r="C332" i="30"/>
  <c r="B332" i="30"/>
  <c r="J331" i="30"/>
  <c r="I331" i="30"/>
  <c r="G331" i="30"/>
  <c r="D331" i="30"/>
  <c r="C331" i="30"/>
  <c r="B331" i="30"/>
  <c r="J330" i="30"/>
  <c r="I330" i="30"/>
  <c r="G330" i="30"/>
  <c r="D330" i="30"/>
  <c r="C330" i="30"/>
  <c r="B330" i="30"/>
  <c r="J329" i="30"/>
  <c r="I329" i="30"/>
  <c r="G329" i="30"/>
  <c r="D329" i="30"/>
  <c r="C329" i="30"/>
  <c r="B329" i="30"/>
  <c r="J328" i="30"/>
  <c r="I328" i="30"/>
  <c r="G328" i="30"/>
  <c r="D328" i="30"/>
  <c r="C328" i="30"/>
  <c r="B328" i="30"/>
  <c r="J327" i="30"/>
  <c r="I327" i="30"/>
  <c r="G327" i="30"/>
  <c r="D327" i="30"/>
  <c r="C327" i="30"/>
  <c r="B327" i="30"/>
  <c r="J326" i="30"/>
  <c r="I326" i="30"/>
  <c r="G326" i="30"/>
  <c r="D326" i="30"/>
  <c r="C326" i="30"/>
  <c r="B326" i="30"/>
  <c r="J325" i="30"/>
  <c r="I325" i="30"/>
  <c r="G325" i="30"/>
  <c r="D325" i="30"/>
  <c r="C325" i="30"/>
  <c r="B325" i="30"/>
  <c r="J324" i="30"/>
  <c r="I324" i="30"/>
  <c r="G324" i="30"/>
  <c r="D324" i="30"/>
  <c r="C324" i="30"/>
  <c r="B324" i="30"/>
  <c r="J323" i="30"/>
  <c r="I323" i="30"/>
  <c r="G323" i="30"/>
  <c r="D323" i="30"/>
  <c r="C323" i="30"/>
  <c r="B323" i="30"/>
  <c r="J322" i="30"/>
  <c r="I322" i="30"/>
  <c r="G322" i="30"/>
  <c r="D322" i="30"/>
  <c r="C322" i="30"/>
  <c r="B322" i="30"/>
  <c r="J321" i="30"/>
  <c r="I321" i="30"/>
  <c r="G321" i="30"/>
  <c r="D321" i="30"/>
  <c r="C321" i="30"/>
  <c r="B321" i="30"/>
  <c r="J320" i="30"/>
  <c r="I320" i="30"/>
  <c r="G320" i="30"/>
  <c r="D320" i="30"/>
  <c r="C320" i="30"/>
  <c r="B320" i="30"/>
  <c r="J319" i="30"/>
  <c r="I319" i="30"/>
  <c r="G319" i="30"/>
  <c r="D319" i="30"/>
  <c r="C319" i="30"/>
  <c r="B319" i="30"/>
  <c r="J318" i="30"/>
  <c r="I318" i="30"/>
  <c r="G318" i="30"/>
  <c r="D318" i="30"/>
  <c r="C318" i="30"/>
  <c r="B318" i="30"/>
  <c r="J317" i="30"/>
  <c r="I317" i="30"/>
  <c r="G317" i="30"/>
  <c r="D317" i="30"/>
  <c r="C317" i="30"/>
  <c r="B317" i="30"/>
  <c r="J316" i="30"/>
  <c r="I316" i="30"/>
  <c r="G316" i="30"/>
  <c r="D316" i="30"/>
  <c r="C316" i="30"/>
  <c r="B316" i="30"/>
  <c r="J315" i="30"/>
  <c r="I315" i="30"/>
  <c r="G315" i="30"/>
  <c r="D315" i="30"/>
  <c r="C315" i="30"/>
  <c r="B315" i="30"/>
  <c r="J314" i="30"/>
  <c r="I314" i="30"/>
  <c r="G314" i="30"/>
  <c r="D314" i="30"/>
  <c r="C314" i="30"/>
  <c r="B314" i="30"/>
  <c r="J313" i="30"/>
  <c r="I313" i="30"/>
  <c r="G313" i="30"/>
  <c r="D313" i="30"/>
  <c r="C313" i="30"/>
  <c r="B313" i="30"/>
  <c r="J312" i="30"/>
  <c r="I312" i="30"/>
  <c r="G312" i="30"/>
  <c r="D312" i="30"/>
  <c r="C312" i="30"/>
  <c r="B312" i="30"/>
  <c r="J311" i="30"/>
  <c r="I311" i="30"/>
  <c r="G311" i="30"/>
  <c r="D311" i="30"/>
  <c r="C311" i="30"/>
  <c r="B311" i="30"/>
  <c r="J310" i="30"/>
  <c r="I310" i="30"/>
  <c r="G310" i="30"/>
  <c r="D310" i="30"/>
  <c r="C310" i="30"/>
  <c r="B310" i="30"/>
  <c r="J309" i="30"/>
  <c r="I309" i="30"/>
  <c r="G309" i="30"/>
  <c r="D309" i="30"/>
  <c r="C309" i="30"/>
  <c r="B309" i="30"/>
  <c r="J308" i="30"/>
  <c r="I308" i="30"/>
  <c r="G308" i="30"/>
  <c r="D308" i="30"/>
  <c r="C308" i="30"/>
  <c r="B308" i="30"/>
  <c r="J307" i="30"/>
  <c r="I307" i="30"/>
  <c r="G307" i="30"/>
  <c r="D307" i="30"/>
  <c r="C307" i="30"/>
  <c r="B307" i="30"/>
  <c r="J306" i="30"/>
  <c r="I306" i="30"/>
  <c r="G306" i="30"/>
  <c r="D306" i="30"/>
  <c r="C306" i="30"/>
  <c r="B306" i="30"/>
  <c r="J305" i="30"/>
  <c r="I305" i="30"/>
  <c r="G305" i="30"/>
  <c r="D305" i="30"/>
  <c r="C305" i="30"/>
  <c r="B305" i="30"/>
  <c r="J304" i="30"/>
  <c r="I304" i="30"/>
  <c r="G304" i="30"/>
  <c r="D304" i="30"/>
  <c r="C304" i="30"/>
  <c r="B304" i="30"/>
  <c r="J303" i="30"/>
  <c r="I303" i="30"/>
  <c r="G303" i="30"/>
  <c r="D303" i="30"/>
  <c r="C303" i="30"/>
  <c r="B303" i="30"/>
  <c r="J302" i="30"/>
  <c r="I302" i="30"/>
  <c r="G302" i="30"/>
  <c r="D302" i="30"/>
  <c r="C302" i="30"/>
  <c r="B302" i="30"/>
  <c r="J301" i="30"/>
  <c r="I301" i="30"/>
  <c r="G301" i="30"/>
  <c r="D301" i="30"/>
  <c r="C301" i="30"/>
  <c r="B301" i="30"/>
  <c r="J300" i="30"/>
  <c r="I300" i="30"/>
  <c r="G300" i="30"/>
  <c r="D300" i="30"/>
  <c r="C300" i="30"/>
  <c r="B300" i="30"/>
  <c r="J299" i="30"/>
  <c r="I299" i="30"/>
  <c r="G299" i="30"/>
  <c r="D299" i="30"/>
  <c r="C299" i="30"/>
  <c r="B299" i="30"/>
  <c r="J298" i="30"/>
  <c r="I298" i="30"/>
  <c r="G298" i="30"/>
  <c r="D298" i="30"/>
  <c r="C298" i="30"/>
  <c r="B298" i="30"/>
  <c r="J297" i="30"/>
  <c r="I297" i="30"/>
  <c r="G297" i="30"/>
  <c r="D297" i="30"/>
  <c r="C297" i="30"/>
  <c r="B297" i="30"/>
  <c r="J296" i="30"/>
  <c r="I296" i="30"/>
  <c r="G296" i="30"/>
  <c r="D296" i="30"/>
  <c r="C296" i="30"/>
  <c r="B296" i="30"/>
  <c r="J295" i="30"/>
  <c r="I295" i="30"/>
  <c r="G295" i="30"/>
  <c r="D295" i="30"/>
  <c r="C295" i="30"/>
  <c r="B295" i="30"/>
  <c r="J294" i="30"/>
  <c r="I294" i="30"/>
  <c r="G294" i="30"/>
  <c r="D294" i="30"/>
  <c r="C294" i="30"/>
  <c r="B294" i="30"/>
  <c r="J293" i="30"/>
  <c r="I293" i="30"/>
  <c r="G293" i="30"/>
  <c r="D293" i="30"/>
  <c r="C293" i="30"/>
  <c r="B293" i="30"/>
  <c r="J292" i="30"/>
  <c r="I292" i="30"/>
  <c r="G292" i="30"/>
  <c r="D292" i="30"/>
  <c r="C292" i="30"/>
  <c r="B292" i="30"/>
  <c r="J291" i="30"/>
  <c r="I291" i="30"/>
  <c r="G291" i="30"/>
  <c r="D291" i="30"/>
  <c r="C291" i="30"/>
  <c r="B291" i="30"/>
  <c r="J290" i="30"/>
  <c r="I290" i="30"/>
  <c r="G290" i="30"/>
  <c r="D290" i="30"/>
  <c r="C290" i="30"/>
  <c r="B290" i="30"/>
  <c r="J289" i="30"/>
  <c r="I289" i="30"/>
  <c r="G289" i="30"/>
  <c r="D289" i="30"/>
  <c r="C289" i="30"/>
  <c r="B289" i="30"/>
  <c r="J288" i="30"/>
  <c r="I288" i="30"/>
  <c r="G288" i="30"/>
  <c r="D288" i="30"/>
  <c r="C288" i="30"/>
  <c r="B288" i="30"/>
  <c r="J287" i="30"/>
  <c r="I287" i="30"/>
  <c r="G287" i="30"/>
  <c r="D287" i="30"/>
  <c r="C287" i="30"/>
  <c r="B287" i="30"/>
  <c r="J286" i="30"/>
  <c r="I286" i="30"/>
  <c r="G286" i="30"/>
  <c r="D286" i="30"/>
  <c r="C286" i="30"/>
  <c r="B286" i="30"/>
  <c r="J285" i="30"/>
  <c r="I285" i="30"/>
  <c r="G285" i="30"/>
  <c r="D285" i="30"/>
  <c r="C285" i="30"/>
  <c r="B285" i="30"/>
  <c r="J284" i="30"/>
  <c r="I284" i="30"/>
  <c r="G284" i="30"/>
  <c r="D284" i="30"/>
  <c r="C284" i="30"/>
  <c r="B284" i="30"/>
  <c r="J283" i="30"/>
  <c r="I283" i="30"/>
  <c r="G283" i="30"/>
  <c r="D283" i="30"/>
  <c r="C283" i="30"/>
  <c r="B283" i="30"/>
  <c r="J282" i="30"/>
  <c r="I282" i="30"/>
  <c r="G282" i="30"/>
  <c r="D282" i="30"/>
  <c r="C282" i="30"/>
  <c r="B282" i="30"/>
  <c r="J281" i="30"/>
  <c r="I281" i="30"/>
  <c r="G281" i="30"/>
  <c r="D281" i="30"/>
  <c r="C281" i="30"/>
  <c r="B281" i="30"/>
  <c r="J280" i="30"/>
  <c r="I280" i="30"/>
  <c r="G280" i="30"/>
  <c r="D280" i="30"/>
  <c r="C280" i="30"/>
  <c r="B280" i="30"/>
  <c r="J279" i="30"/>
  <c r="I279" i="30"/>
  <c r="G279" i="30"/>
  <c r="D279" i="30"/>
  <c r="C279" i="30"/>
  <c r="B279" i="30"/>
  <c r="J278" i="30"/>
  <c r="I278" i="30"/>
  <c r="G278" i="30"/>
  <c r="D278" i="30"/>
  <c r="C278" i="30"/>
  <c r="B278" i="30"/>
  <c r="J277" i="30"/>
  <c r="I277" i="30"/>
  <c r="G277" i="30"/>
  <c r="D277" i="30"/>
  <c r="C277" i="30"/>
  <c r="B277" i="30"/>
  <c r="J276" i="30"/>
  <c r="I276" i="30"/>
  <c r="G276" i="30"/>
  <c r="D276" i="30"/>
  <c r="C276" i="30"/>
  <c r="B276" i="30"/>
  <c r="J275" i="30"/>
  <c r="I275" i="30"/>
  <c r="G275" i="30"/>
  <c r="D275" i="30"/>
  <c r="C275" i="30"/>
  <c r="B275" i="30"/>
  <c r="J274" i="30"/>
  <c r="I274" i="30"/>
  <c r="G274" i="30"/>
  <c r="D274" i="30"/>
  <c r="C274" i="30"/>
  <c r="B274" i="30"/>
  <c r="J273" i="30"/>
  <c r="I273" i="30"/>
  <c r="G273" i="30"/>
  <c r="D273" i="30"/>
  <c r="C273" i="30"/>
  <c r="B273" i="30"/>
  <c r="J272" i="30"/>
  <c r="I272" i="30"/>
  <c r="G272" i="30"/>
  <c r="D272" i="30"/>
  <c r="C272" i="30"/>
  <c r="B272" i="30"/>
  <c r="J271" i="30"/>
  <c r="I271" i="30"/>
  <c r="G271" i="30"/>
  <c r="D271" i="30"/>
  <c r="C271" i="30"/>
  <c r="B271" i="30"/>
  <c r="J270" i="30"/>
  <c r="I270" i="30"/>
  <c r="G270" i="30"/>
  <c r="D270" i="30"/>
  <c r="C270" i="30"/>
  <c r="B270" i="30"/>
  <c r="J269" i="30"/>
  <c r="I269" i="30"/>
  <c r="G269" i="30"/>
  <c r="D269" i="30"/>
  <c r="C269" i="30"/>
  <c r="B269" i="30"/>
  <c r="J268" i="30"/>
  <c r="I268" i="30"/>
  <c r="G268" i="30"/>
  <c r="D268" i="30"/>
  <c r="C268" i="30"/>
  <c r="B268" i="30"/>
  <c r="J267" i="30"/>
  <c r="I267" i="30"/>
  <c r="G267" i="30"/>
  <c r="D267" i="30"/>
  <c r="C267" i="30"/>
  <c r="B267" i="30"/>
  <c r="J266" i="30"/>
  <c r="I266" i="30"/>
  <c r="G266" i="30"/>
  <c r="D266" i="30"/>
  <c r="C266" i="30"/>
  <c r="B266" i="30"/>
  <c r="J265" i="30"/>
  <c r="I265" i="30"/>
  <c r="G265" i="30"/>
  <c r="D265" i="30"/>
  <c r="C265" i="30"/>
  <c r="B265" i="30"/>
  <c r="J264" i="30"/>
  <c r="I264" i="30"/>
  <c r="G264" i="30"/>
  <c r="D264" i="30"/>
  <c r="C264" i="30"/>
  <c r="B264" i="30"/>
  <c r="J263" i="30"/>
  <c r="I263" i="30"/>
  <c r="G263" i="30"/>
  <c r="D263" i="30"/>
  <c r="C263" i="30"/>
  <c r="B263" i="30"/>
  <c r="J262" i="30"/>
  <c r="I262" i="30"/>
  <c r="G262" i="30"/>
  <c r="D262" i="30"/>
  <c r="C262" i="30"/>
  <c r="B262" i="30"/>
  <c r="J261" i="30"/>
  <c r="I261" i="30"/>
  <c r="G261" i="30"/>
  <c r="D261" i="30"/>
  <c r="C261" i="30"/>
  <c r="B261" i="30"/>
  <c r="J260" i="30"/>
  <c r="I260" i="30"/>
  <c r="G260" i="30"/>
  <c r="D260" i="30"/>
  <c r="C260" i="30"/>
  <c r="B260" i="30"/>
  <c r="J259" i="30"/>
  <c r="I259" i="30"/>
  <c r="G259" i="30"/>
  <c r="D259" i="30"/>
  <c r="C259" i="30"/>
  <c r="B259" i="30"/>
  <c r="J258" i="30"/>
  <c r="I258" i="30"/>
  <c r="G258" i="30"/>
  <c r="D258" i="30"/>
  <c r="C258" i="30"/>
  <c r="B258" i="30"/>
  <c r="J257" i="30"/>
  <c r="I257" i="30"/>
  <c r="G257" i="30"/>
  <c r="D257" i="30"/>
  <c r="C257" i="30"/>
  <c r="B257" i="30"/>
  <c r="J256" i="30"/>
  <c r="I256" i="30"/>
  <c r="G256" i="30"/>
  <c r="D256" i="30"/>
  <c r="C256" i="30"/>
  <c r="B256" i="30"/>
  <c r="J255" i="30"/>
  <c r="I255" i="30"/>
  <c r="G255" i="30"/>
  <c r="D255" i="30"/>
  <c r="C255" i="30"/>
  <c r="B255" i="30"/>
  <c r="J254" i="30"/>
  <c r="I254" i="30"/>
  <c r="G254" i="30"/>
  <c r="D254" i="30"/>
  <c r="C254" i="30"/>
  <c r="B254" i="30"/>
  <c r="J253" i="30"/>
  <c r="I253" i="30"/>
  <c r="G253" i="30"/>
  <c r="D253" i="30"/>
  <c r="C253" i="30"/>
  <c r="B253" i="30"/>
  <c r="J252" i="30"/>
  <c r="I252" i="30"/>
  <c r="G252" i="30"/>
  <c r="D252" i="30"/>
  <c r="C252" i="30"/>
  <c r="B252" i="30"/>
  <c r="J251" i="30"/>
  <c r="I251" i="30"/>
  <c r="G251" i="30"/>
  <c r="D251" i="30"/>
  <c r="C251" i="30"/>
  <c r="B251" i="30"/>
  <c r="J250" i="30"/>
  <c r="I250" i="30"/>
  <c r="G250" i="30"/>
  <c r="D250" i="30"/>
  <c r="C250" i="30"/>
  <c r="B250" i="30"/>
  <c r="J249" i="30"/>
  <c r="I249" i="30"/>
  <c r="G249" i="30"/>
  <c r="D249" i="30"/>
  <c r="C249" i="30"/>
  <c r="B249" i="30"/>
  <c r="J248" i="30"/>
  <c r="I248" i="30"/>
  <c r="G248" i="30"/>
  <c r="D248" i="30"/>
  <c r="C248" i="30"/>
  <c r="B248" i="30"/>
  <c r="J247" i="30"/>
  <c r="I247" i="30"/>
  <c r="G247" i="30"/>
  <c r="D247" i="30"/>
  <c r="C247" i="30"/>
  <c r="B247" i="30"/>
  <c r="J246" i="30"/>
  <c r="I246" i="30"/>
  <c r="G246" i="30"/>
  <c r="D246" i="30"/>
  <c r="C246" i="30"/>
  <c r="B246" i="30"/>
  <c r="J245" i="30"/>
  <c r="I245" i="30"/>
  <c r="G245" i="30"/>
  <c r="D245" i="30"/>
  <c r="C245" i="30"/>
  <c r="B245" i="30"/>
  <c r="J244" i="30"/>
  <c r="I244" i="30"/>
  <c r="G244" i="30"/>
  <c r="D244" i="30"/>
  <c r="C244" i="30"/>
  <c r="B244" i="30"/>
  <c r="J243" i="30"/>
  <c r="I243" i="30"/>
  <c r="G243" i="30"/>
  <c r="D243" i="30"/>
  <c r="C243" i="30"/>
  <c r="B243" i="30"/>
  <c r="J242" i="30"/>
  <c r="I242" i="30"/>
  <c r="G242" i="30"/>
  <c r="D242" i="30"/>
  <c r="C242" i="30"/>
  <c r="B242" i="30"/>
  <c r="J241" i="30"/>
  <c r="I241" i="30"/>
  <c r="G241" i="30"/>
  <c r="D241" i="30"/>
  <c r="C241" i="30"/>
  <c r="B241" i="30"/>
  <c r="J240" i="30"/>
  <c r="I240" i="30"/>
  <c r="G240" i="30"/>
  <c r="D240" i="30"/>
  <c r="C240" i="30"/>
  <c r="B240" i="30"/>
  <c r="J239" i="30"/>
  <c r="I239" i="30"/>
  <c r="G239" i="30"/>
  <c r="D239" i="30"/>
  <c r="C239" i="30"/>
  <c r="B239" i="30"/>
  <c r="J238" i="30"/>
  <c r="I238" i="30"/>
  <c r="G238" i="30"/>
  <c r="D238" i="30"/>
  <c r="C238" i="30"/>
  <c r="B238" i="30"/>
  <c r="J237" i="30"/>
  <c r="I237" i="30"/>
  <c r="G237" i="30"/>
  <c r="D237" i="30"/>
  <c r="C237" i="30"/>
  <c r="B237" i="30"/>
  <c r="J236" i="30"/>
  <c r="I236" i="30"/>
  <c r="G236" i="30"/>
  <c r="D236" i="30"/>
  <c r="C236" i="30"/>
  <c r="B236" i="30"/>
  <c r="J235" i="30"/>
  <c r="I235" i="30"/>
  <c r="G235" i="30"/>
  <c r="D235" i="30"/>
  <c r="C235" i="30"/>
  <c r="B235" i="30"/>
  <c r="J234" i="30"/>
  <c r="I234" i="30"/>
  <c r="G234" i="30"/>
  <c r="D234" i="30"/>
  <c r="C234" i="30"/>
  <c r="B234" i="30"/>
  <c r="J233" i="30"/>
  <c r="I233" i="30"/>
  <c r="G233" i="30"/>
  <c r="D233" i="30"/>
  <c r="C233" i="30"/>
  <c r="B233" i="30"/>
  <c r="J232" i="30"/>
  <c r="I232" i="30"/>
  <c r="G232" i="30"/>
  <c r="D232" i="30"/>
  <c r="C232" i="30"/>
  <c r="B232" i="30"/>
  <c r="J231" i="30"/>
  <c r="I231" i="30"/>
  <c r="G231" i="30"/>
  <c r="D231" i="30"/>
  <c r="C231" i="30"/>
  <c r="B231" i="30"/>
  <c r="J230" i="30"/>
  <c r="I230" i="30"/>
  <c r="G230" i="30"/>
  <c r="D230" i="30"/>
  <c r="C230" i="30"/>
  <c r="B230" i="30"/>
  <c r="J229" i="30"/>
  <c r="I229" i="30"/>
  <c r="G229" i="30"/>
  <c r="D229" i="30"/>
  <c r="C229" i="30"/>
  <c r="B229" i="30"/>
  <c r="J228" i="30"/>
  <c r="I228" i="30"/>
  <c r="G228" i="30"/>
  <c r="D228" i="30"/>
  <c r="C228" i="30"/>
  <c r="B228" i="30"/>
  <c r="J227" i="30"/>
  <c r="I227" i="30"/>
  <c r="G227" i="30"/>
  <c r="D227" i="30"/>
  <c r="C227" i="30"/>
  <c r="B227" i="30"/>
  <c r="J226" i="30"/>
  <c r="I226" i="30"/>
  <c r="G226" i="30"/>
  <c r="D226" i="30"/>
  <c r="C226" i="30"/>
  <c r="B226" i="30"/>
  <c r="J225" i="30"/>
  <c r="I225" i="30"/>
  <c r="G225" i="30"/>
  <c r="D225" i="30"/>
  <c r="C225" i="30"/>
  <c r="B225" i="30"/>
  <c r="J224" i="30"/>
  <c r="I224" i="30"/>
  <c r="G224" i="30"/>
  <c r="D224" i="30"/>
  <c r="C224" i="30"/>
  <c r="B224" i="30"/>
  <c r="J223" i="30"/>
  <c r="I223" i="30"/>
  <c r="G223" i="30"/>
  <c r="D223" i="30"/>
  <c r="C223" i="30"/>
  <c r="B223" i="30"/>
  <c r="J222" i="30"/>
  <c r="I222" i="30"/>
  <c r="G222" i="30"/>
  <c r="D222" i="30"/>
  <c r="C222" i="30"/>
  <c r="B222" i="30"/>
  <c r="J221" i="30"/>
  <c r="I221" i="30"/>
  <c r="G221" i="30"/>
  <c r="D221" i="30"/>
  <c r="C221" i="30"/>
  <c r="B221" i="30"/>
  <c r="J220" i="30"/>
  <c r="I220" i="30"/>
  <c r="G220" i="30"/>
  <c r="D220" i="30"/>
  <c r="C220" i="30"/>
  <c r="B220" i="30"/>
  <c r="J219" i="30"/>
  <c r="I219" i="30"/>
  <c r="G219" i="30"/>
  <c r="D219" i="30"/>
  <c r="C219" i="30"/>
  <c r="B219" i="30"/>
  <c r="J218" i="30"/>
  <c r="I218" i="30"/>
  <c r="G218" i="30"/>
  <c r="D218" i="30"/>
  <c r="C218" i="30"/>
  <c r="B218" i="30"/>
  <c r="J217" i="30"/>
  <c r="I217" i="30"/>
  <c r="G217" i="30"/>
  <c r="D217" i="30"/>
  <c r="C217" i="30"/>
  <c r="B217" i="30"/>
  <c r="J216" i="30"/>
  <c r="I216" i="30"/>
  <c r="G216" i="30"/>
  <c r="D216" i="30"/>
  <c r="C216" i="30"/>
  <c r="B216" i="30"/>
  <c r="J215" i="30"/>
  <c r="I215" i="30"/>
  <c r="G215" i="30"/>
  <c r="D215" i="30"/>
  <c r="C215" i="30"/>
  <c r="B215" i="30"/>
  <c r="J214" i="30"/>
  <c r="I214" i="30"/>
  <c r="G214" i="30"/>
  <c r="D214" i="30"/>
  <c r="C214" i="30"/>
  <c r="B214" i="30"/>
  <c r="J213" i="30"/>
  <c r="I213" i="30"/>
  <c r="G213" i="30"/>
  <c r="D213" i="30"/>
  <c r="C213" i="30"/>
  <c r="B213" i="30"/>
  <c r="J212" i="30"/>
  <c r="I212" i="30"/>
  <c r="G212" i="30"/>
  <c r="D212" i="30"/>
  <c r="C212" i="30"/>
  <c r="B212" i="30"/>
  <c r="J211" i="30"/>
  <c r="I211" i="30"/>
  <c r="G211" i="30"/>
  <c r="D211" i="30"/>
  <c r="C211" i="30"/>
  <c r="B211" i="30"/>
  <c r="J210" i="30"/>
  <c r="I210" i="30"/>
  <c r="G210" i="30"/>
  <c r="D210" i="30"/>
  <c r="C210" i="30"/>
  <c r="B210" i="30"/>
  <c r="J209" i="30"/>
  <c r="I209" i="30"/>
  <c r="G209" i="30"/>
  <c r="D209" i="30"/>
  <c r="C209" i="30"/>
  <c r="B209" i="30"/>
  <c r="J208" i="30"/>
  <c r="I208" i="30"/>
  <c r="G208" i="30"/>
  <c r="D208" i="30"/>
  <c r="C208" i="30"/>
  <c r="B208" i="30"/>
  <c r="J207" i="30"/>
  <c r="I207" i="30"/>
  <c r="G207" i="30"/>
  <c r="D207" i="30"/>
  <c r="C207" i="30"/>
  <c r="B207" i="30"/>
  <c r="J206" i="30"/>
  <c r="I206" i="30"/>
  <c r="G206" i="30"/>
  <c r="D206" i="30"/>
  <c r="C206" i="30"/>
  <c r="B206" i="30"/>
  <c r="J205" i="30"/>
  <c r="I205" i="30"/>
  <c r="G205" i="30"/>
  <c r="D205" i="30"/>
  <c r="C205" i="30"/>
  <c r="B205" i="30"/>
  <c r="J204" i="30"/>
  <c r="I204" i="30"/>
  <c r="G204" i="30"/>
  <c r="D204" i="30"/>
  <c r="C204" i="30"/>
  <c r="B204" i="30"/>
  <c r="J203" i="30"/>
  <c r="I203" i="30"/>
  <c r="G203" i="30"/>
  <c r="D203" i="30"/>
  <c r="C203" i="30"/>
  <c r="B203" i="30"/>
  <c r="J202" i="30"/>
  <c r="I202" i="30"/>
  <c r="G202" i="30"/>
  <c r="D202" i="30"/>
  <c r="C202" i="30"/>
  <c r="B202" i="30"/>
  <c r="J201" i="30"/>
  <c r="I201" i="30"/>
  <c r="G201" i="30"/>
  <c r="D201" i="30"/>
  <c r="C201" i="30"/>
  <c r="B201" i="30"/>
  <c r="J200" i="30"/>
  <c r="I200" i="30"/>
  <c r="G200" i="30"/>
  <c r="D200" i="30"/>
  <c r="C200" i="30"/>
  <c r="B200" i="30"/>
  <c r="J199" i="30"/>
  <c r="I199" i="30"/>
  <c r="G199" i="30"/>
  <c r="D199" i="30"/>
  <c r="C199" i="30"/>
  <c r="B199" i="30"/>
  <c r="J198" i="30"/>
  <c r="I198" i="30"/>
  <c r="G198" i="30"/>
  <c r="D198" i="30"/>
  <c r="C198" i="30"/>
  <c r="B198" i="30"/>
  <c r="J197" i="30"/>
  <c r="I197" i="30"/>
  <c r="G197" i="30"/>
  <c r="D197" i="30"/>
  <c r="C197" i="30"/>
  <c r="B197" i="30"/>
  <c r="J196" i="30"/>
  <c r="I196" i="30"/>
  <c r="G196" i="30"/>
  <c r="D196" i="30"/>
  <c r="C196" i="30"/>
  <c r="B196" i="30"/>
  <c r="J195" i="30"/>
  <c r="I195" i="30"/>
  <c r="G195" i="30"/>
  <c r="D195" i="30"/>
  <c r="C195" i="30"/>
  <c r="B195" i="30"/>
  <c r="J194" i="30"/>
  <c r="I194" i="30"/>
  <c r="G194" i="30"/>
  <c r="D194" i="30"/>
  <c r="C194" i="30"/>
  <c r="B194" i="30"/>
  <c r="J193" i="30"/>
  <c r="I193" i="30"/>
  <c r="G193" i="30"/>
  <c r="D193" i="30"/>
  <c r="C193" i="30"/>
  <c r="B193" i="30"/>
  <c r="J192" i="30"/>
  <c r="I192" i="30"/>
  <c r="G192" i="30"/>
  <c r="D192" i="30"/>
  <c r="C192" i="30"/>
  <c r="B192" i="30"/>
  <c r="J191" i="30"/>
  <c r="I191" i="30"/>
  <c r="G191" i="30"/>
  <c r="D191" i="30"/>
  <c r="C191" i="30"/>
  <c r="B191" i="30"/>
  <c r="J190" i="30"/>
  <c r="I190" i="30"/>
  <c r="G190" i="30"/>
  <c r="D190" i="30"/>
  <c r="C190" i="30"/>
  <c r="B190" i="30"/>
  <c r="J189" i="30"/>
  <c r="I189" i="30"/>
  <c r="G189" i="30"/>
  <c r="D189" i="30"/>
  <c r="C189" i="30"/>
  <c r="B189" i="30"/>
  <c r="J188" i="30"/>
  <c r="I188" i="30"/>
  <c r="G188" i="30"/>
  <c r="D188" i="30"/>
  <c r="C188" i="30"/>
  <c r="B188" i="30"/>
  <c r="J187" i="30"/>
  <c r="I187" i="30"/>
  <c r="G187" i="30"/>
  <c r="D187" i="30"/>
  <c r="C187" i="30"/>
  <c r="B187" i="30"/>
  <c r="J186" i="30"/>
  <c r="I186" i="30"/>
  <c r="G186" i="30"/>
  <c r="D186" i="30"/>
  <c r="C186" i="30"/>
  <c r="B186" i="30"/>
  <c r="J185" i="30"/>
  <c r="I185" i="30"/>
  <c r="G185" i="30"/>
  <c r="D185" i="30"/>
  <c r="C185" i="30"/>
  <c r="B185" i="30"/>
  <c r="J184" i="30"/>
  <c r="I184" i="30"/>
  <c r="G184" i="30"/>
  <c r="D184" i="30"/>
  <c r="C184" i="30"/>
  <c r="B184" i="30"/>
  <c r="J183" i="30"/>
  <c r="I183" i="30"/>
  <c r="G183" i="30"/>
  <c r="D183" i="30"/>
  <c r="C183" i="30"/>
  <c r="B183" i="30"/>
  <c r="J182" i="30"/>
  <c r="I182" i="30"/>
  <c r="G182" i="30"/>
  <c r="D182" i="30"/>
  <c r="C182" i="30"/>
  <c r="B182" i="30"/>
  <c r="J181" i="30"/>
  <c r="I181" i="30"/>
  <c r="G181" i="30"/>
  <c r="D181" i="30"/>
  <c r="C181" i="30"/>
  <c r="B181" i="30"/>
  <c r="J180" i="30"/>
  <c r="I180" i="30"/>
  <c r="G180" i="30"/>
  <c r="D180" i="30"/>
  <c r="C180" i="30"/>
  <c r="B180" i="30"/>
  <c r="J179" i="30"/>
  <c r="I179" i="30"/>
  <c r="G179" i="30"/>
  <c r="D179" i="30"/>
  <c r="C179" i="30"/>
  <c r="B179" i="30"/>
  <c r="J178" i="30"/>
  <c r="I178" i="30"/>
  <c r="G178" i="30"/>
  <c r="D178" i="30"/>
  <c r="C178" i="30"/>
  <c r="B178" i="30"/>
  <c r="J177" i="30"/>
  <c r="I177" i="30"/>
  <c r="G177" i="30"/>
  <c r="D177" i="30"/>
  <c r="C177" i="30"/>
  <c r="B177" i="30"/>
  <c r="J176" i="30"/>
  <c r="I176" i="30"/>
  <c r="G176" i="30"/>
  <c r="D176" i="30"/>
  <c r="C176" i="30"/>
  <c r="B176" i="30"/>
  <c r="J175" i="30"/>
  <c r="I175" i="30"/>
  <c r="G175" i="30"/>
  <c r="D175" i="30"/>
  <c r="C175" i="30"/>
  <c r="B175" i="30"/>
  <c r="J174" i="30"/>
  <c r="I174" i="30"/>
  <c r="G174" i="30"/>
  <c r="D174" i="30"/>
  <c r="C174" i="30"/>
  <c r="B174" i="30"/>
  <c r="J173" i="30"/>
  <c r="I173" i="30"/>
  <c r="G173" i="30"/>
  <c r="D173" i="30"/>
  <c r="C173" i="30"/>
  <c r="B173" i="30"/>
  <c r="J172" i="30"/>
  <c r="I172" i="30"/>
  <c r="G172" i="30"/>
  <c r="D172" i="30"/>
  <c r="C172" i="30"/>
  <c r="B172" i="30"/>
  <c r="J171" i="30"/>
  <c r="I171" i="30"/>
  <c r="G171" i="30"/>
  <c r="D171" i="30"/>
  <c r="C171" i="30"/>
  <c r="B171" i="30"/>
  <c r="J170" i="30"/>
  <c r="I170" i="30"/>
  <c r="G170" i="30"/>
  <c r="D170" i="30"/>
  <c r="C170" i="30"/>
  <c r="B170" i="30"/>
  <c r="J169" i="30"/>
  <c r="I169" i="30"/>
  <c r="G169" i="30"/>
  <c r="D169" i="30"/>
  <c r="C169" i="30"/>
  <c r="B169" i="30"/>
  <c r="J168" i="30"/>
  <c r="I168" i="30"/>
  <c r="G168" i="30"/>
  <c r="D168" i="30"/>
  <c r="C168" i="30"/>
  <c r="B168" i="30"/>
  <c r="J167" i="30"/>
  <c r="I167" i="30"/>
  <c r="G167" i="30"/>
  <c r="D167" i="30"/>
  <c r="C167" i="30"/>
  <c r="B167" i="30"/>
  <c r="J166" i="30"/>
  <c r="I166" i="30"/>
  <c r="G166" i="30"/>
  <c r="D166" i="30"/>
  <c r="C166" i="30"/>
  <c r="B166" i="30"/>
  <c r="J165" i="30"/>
  <c r="I165" i="30"/>
  <c r="G165" i="30"/>
  <c r="D165" i="30"/>
  <c r="C165" i="30"/>
  <c r="B165" i="30"/>
  <c r="J164" i="30"/>
  <c r="I164" i="30"/>
  <c r="G164" i="30"/>
  <c r="D164" i="30"/>
  <c r="C164" i="30"/>
  <c r="B164" i="30"/>
  <c r="J163" i="30"/>
  <c r="I163" i="30"/>
  <c r="G163" i="30"/>
  <c r="D163" i="30"/>
  <c r="C163" i="30"/>
  <c r="B163" i="30"/>
  <c r="J162" i="30"/>
  <c r="I162" i="30"/>
  <c r="G162" i="30"/>
  <c r="D162" i="30"/>
  <c r="C162" i="30"/>
  <c r="B162" i="30"/>
  <c r="J161" i="30"/>
  <c r="I161" i="30"/>
  <c r="G161" i="30"/>
  <c r="D161" i="30"/>
  <c r="C161" i="30"/>
  <c r="B161" i="30"/>
  <c r="J160" i="30"/>
  <c r="I160" i="30"/>
  <c r="G160" i="30"/>
  <c r="D160" i="30"/>
  <c r="C160" i="30"/>
  <c r="B160" i="30"/>
  <c r="J159" i="30"/>
  <c r="I159" i="30"/>
  <c r="G159" i="30"/>
  <c r="D159" i="30"/>
  <c r="C159" i="30"/>
  <c r="B159" i="30"/>
  <c r="J158" i="30"/>
  <c r="I158" i="30"/>
  <c r="G158" i="30"/>
  <c r="D158" i="30"/>
  <c r="C158" i="30"/>
  <c r="B158" i="30"/>
  <c r="J157" i="30"/>
  <c r="I157" i="30"/>
  <c r="G157" i="30"/>
  <c r="D157" i="30"/>
  <c r="C157" i="30"/>
  <c r="B157" i="30"/>
  <c r="J156" i="30"/>
  <c r="I156" i="30"/>
  <c r="G156" i="30"/>
  <c r="D156" i="30"/>
  <c r="C156" i="30"/>
  <c r="B156" i="30"/>
  <c r="J155" i="30"/>
  <c r="I155" i="30"/>
  <c r="G155" i="30"/>
  <c r="D155" i="30"/>
  <c r="C155" i="30"/>
  <c r="B155" i="30"/>
  <c r="J154" i="30"/>
  <c r="I154" i="30"/>
  <c r="G154" i="30"/>
  <c r="D154" i="30"/>
  <c r="C154" i="30"/>
  <c r="B154" i="30"/>
  <c r="J153" i="30"/>
  <c r="I153" i="30"/>
  <c r="G153" i="30"/>
  <c r="D153" i="30"/>
  <c r="C153" i="30"/>
  <c r="B153" i="30"/>
  <c r="J152" i="30"/>
  <c r="I152" i="30"/>
  <c r="G152" i="30"/>
  <c r="D152" i="30"/>
  <c r="C152" i="30"/>
  <c r="B152" i="30"/>
  <c r="J151" i="30"/>
  <c r="I151" i="30"/>
  <c r="G151" i="30"/>
  <c r="D151" i="30"/>
  <c r="C151" i="30"/>
  <c r="B151" i="30"/>
  <c r="J150" i="30"/>
  <c r="I150" i="30"/>
  <c r="G150" i="30"/>
  <c r="D150" i="30"/>
  <c r="C150" i="30"/>
  <c r="B150" i="30"/>
  <c r="J149" i="30"/>
  <c r="I149" i="30"/>
  <c r="G149" i="30"/>
  <c r="D149" i="30"/>
  <c r="C149" i="30"/>
  <c r="B149" i="30"/>
  <c r="J148" i="30"/>
  <c r="I148" i="30"/>
  <c r="G148" i="30"/>
  <c r="D148" i="30"/>
  <c r="C148" i="30"/>
  <c r="B148" i="30"/>
  <c r="J147" i="30"/>
  <c r="I147" i="30"/>
  <c r="G147" i="30"/>
  <c r="D147" i="30"/>
  <c r="C147" i="30"/>
  <c r="B147" i="30"/>
  <c r="J146" i="30"/>
  <c r="I146" i="30"/>
  <c r="G146" i="30"/>
  <c r="D146" i="30"/>
  <c r="C146" i="30"/>
  <c r="B146" i="30"/>
  <c r="J145" i="30"/>
  <c r="I145" i="30"/>
  <c r="G145" i="30"/>
  <c r="D145" i="30"/>
  <c r="C145" i="30"/>
  <c r="B145" i="30"/>
  <c r="J144" i="30"/>
  <c r="I144" i="30"/>
  <c r="G144" i="30"/>
  <c r="D144" i="30"/>
  <c r="C144" i="30"/>
  <c r="B144" i="30"/>
  <c r="J143" i="30"/>
  <c r="I143" i="30"/>
  <c r="G143" i="30"/>
  <c r="D143" i="30"/>
  <c r="C143" i="30"/>
  <c r="B143" i="30"/>
  <c r="J142" i="30"/>
  <c r="I142" i="30"/>
  <c r="G142" i="30"/>
  <c r="D142" i="30"/>
  <c r="C142" i="30"/>
  <c r="B142" i="30"/>
  <c r="J141" i="30"/>
  <c r="I141" i="30"/>
  <c r="G141" i="30"/>
  <c r="D141" i="30"/>
  <c r="C141" i="30"/>
  <c r="B141" i="30"/>
  <c r="J140" i="30"/>
  <c r="I140" i="30"/>
  <c r="G140" i="30"/>
  <c r="D140" i="30"/>
  <c r="C140" i="30"/>
  <c r="B140" i="30"/>
  <c r="J139" i="30"/>
  <c r="I139" i="30"/>
  <c r="G139" i="30"/>
  <c r="D139" i="30"/>
  <c r="C139" i="30"/>
  <c r="B139" i="30"/>
  <c r="J138" i="30"/>
  <c r="I138" i="30"/>
  <c r="G138" i="30"/>
  <c r="D138" i="30"/>
  <c r="C138" i="30"/>
  <c r="B138" i="30"/>
  <c r="J137" i="30"/>
  <c r="I137" i="30"/>
  <c r="G137" i="30"/>
  <c r="D137" i="30"/>
  <c r="C137" i="30"/>
  <c r="B137" i="30"/>
  <c r="J136" i="30"/>
  <c r="I136" i="30"/>
  <c r="G136" i="30"/>
  <c r="D136" i="30"/>
  <c r="C136" i="30"/>
  <c r="B136" i="30"/>
  <c r="J135" i="30"/>
  <c r="I135" i="30"/>
  <c r="G135" i="30"/>
  <c r="D135" i="30"/>
  <c r="C135" i="30"/>
  <c r="B135" i="30"/>
  <c r="J134" i="30"/>
  <c r="I134" i="30"/>
  <c r="G134" i="30"/>
  <c r="D134" i="30"/>
  <c r="C134" i="30"/>
  <c r="B134" i="30"/>
  <c r="J133" i="30"/>
  <c r="I133" i="30"/>
  <c r="G133" i="30"/>
  <c r="D133" i="30"/>
  <c r="C133" i="30"/>
  <c r="B133" i="30"/>
  <c r="J132" i="30"/>
  <c r="I132" i="30"/>
  <c r="G132" i="30"/>
  <c r="D132" i="30"/>
  <c r="C132" i="30"/>
  <c r="B132" i="30"/>
  <c r="J131" i="30"/>
  <c r="I131" i="30"/>
  <c r="G131" i="30"/>
  <c r="D131" i="30"/>
  <c r="C131" i="30"/>
  <c r="B131" i="30"/>
  <c r="J130" i="30"/>
  <c r="I130" i="30"/>
  <c r="G130" i="30"/>
  <c r="D130" i="30"/>
  <c r="C130" i="30"/>
  <c r="B130" i="30"/>
  <c r="J129" i="30"/>
  <c r="I129" i="30"/>
  <c r="G129" i="30"/>
  <c r="D129" i="30"/>
  <c r="C129" i="30"/>
  <c r="B129" i="30"/>
  <c r="J128" i="30"/>
  <c r="I128" i="30"/>
  <c r="G128" i="30"/>
  <c r="D128" i="30"/>
  <c r="C128" i="30"/>
  <c r="B128" i="30"/>
  <c r="J127" i="30"/>
  <c r="I127" i="30"/>
  <c r="G127" i="30"/>
  <c r="D127" i="30"/>
  <c r="C127" i="30"/>
  <c r="B127" i="30"/>
  <c r="J126" i="30"/>
  <c r="I126" i="30"/>
  <c r="G126" i="30"/>
  <c r="D126" i="30"/>
  <c r="C126" i="30"/>
  <c r="B126" i="30"/>
  <c r="J125" i="30"/>
  <c r="I125" i="30"/>
  <c r="G125" i="30"/>
  <c r="D125" i="30"/>
  <c r="C125" i="30"/>
  <c r="B125" i="30"/>
  <c r="J124" i="30"/>
  <c r="I124" i="30"/>
  <c r="G124" i="30"/>
  <c r="D124" i="30"/>
  <c r="C124" i="30"/>
  <c r="B124" i="30"/>
  <c r="J123" i="30"/>
  <c r="I123" i="30"/>
  <c r="G123" i="30"/>
  <c r="D123" i="30"/>
  <c r="C123" i="30"/>
  <c r="B123" i="30"/>
  <c r="J122" i="30"/>
  <c r="I122" i="30"/>
  <c r="G122" i="30"/>
  <c r="D122" i="30"/>
  <c r="C122" i="30"/>
  <c r="B122" i="30"/>
  <c r="J121" i="30"/>
  <c r="I121" i="30"/>
  <c r="G121" i="30"/>
  <c r="D121" i="30"/>
  <c r="C121" i="30"/>
  <c r="B121" i="30"/>
  <c r="J120" i="30"/>
  <c r="I120" i="30"/>
  <c r="G120" i="30"/>
  <c r="D120" i="30"/>
  <c r="C120" i="30"/>
  <c r="B120" i="30"/>
  <c r="J119" i="30"/>
  <c r="I119" i="30"/>
  <c r="G119" i="30"/>
  <c r="D119" i="30"/>
  <c r="C119" i="30"/>
  <c r="B119" i="30"/>
  <c r="J118" i="30"/>
  <c r="I118" i="30"/>
  <c r="G118" i="30"/>
  <c r="D118" i="30"/>
  <c r="C118" i="30"/>
  <c r="B118" i="30"/>
  <c r="J117" i="30"/>
  <c r="I117" i="30"/>
  <c r="G117" i="30"/>
  <c r="D117" i="30"/>
  <c r="C117" i="30"/>
  <c r="B117" i="30"/>
  <c r="J116" i="30"/>
  <c r="I116" i="30"/>
  <c r="G116" i="30"/>
  <c r="D116" i="30"/>
  <c r="C116" i="30"/>
  <c r="B116" i="30"/>
  <c r="J115" i="30"/>
  <c r="I115" i="30"/>
  <c r="G115" i="30"/>
  <c r="D115" i="30"/>
  <c r="C115" i="30"/>
  <c r="B115" i="30"/>
  <c r="J114" i="30"/>
  <c r="I114" i="30"/>
  <c r="G114" i="30"/>
  <c r="D114" i="30"/>
  <c r="C114" i="30"/>
  <c r="B114" i="30"/>
  <c r="J113" i="30"/>
  <c r="I113" i="30"/>
  <c r="G113" i="30"/>
  <c r="D113" i="30"/>
  <c r="C113" i="30"/>
  <c r="B113" i="30"/>
  <c r="J112" i="30"/>
  <c r="I112" i="30"/>
  <c r="G112" i="30"/>
  <c r="D112" i="30"/>
  <c r="C112" i="30"/>
  <c r="B112" i="30"/>
  <c r="J111" i="30"/>
  <c r="I111" i="30"/>
  <c r="G111" i="30"/>
  <c r="D111" i="30"/>
  <c r="C111" i="30"/>
  <c r="B111" i="30"/>
  <c r="J110" i="30"/>
  <c r="I110" i="30"/>
  <c r="G110" i="30"/>
  <c r="D110" i="30"/>
  <c r="C110" i="30"/>
  <c r="B110" i="30"/>
  <c r="J109" i="30"/>
  <c r="I109" i="30"/>
  <c r="G109" i="30"/>
  <c r="D109" i="30"/>
  <c r="C109" i="30"/>
  <c r="B109" i="30"/>
  <c r="J108" i="30"/>
  <c r="I108" i="30"/>
  <c r="G108" i="30"/>
  <c r="D108" i="30"/>
  <c r="C108" i="30"/>
  <c r="B108" i="30"/>
  <c r="J107" i="30"/>
  <c r="I107" i="30"/>
  <c r="G107" i="30"/>
  <c r="D107" i="30"/>
  <c r="C107" i="30"/>
  <c r="B107" i="30"/>
  <c r="J106" i="30"/>
  <c r="I106" i="30"/>
  <c r="G106" i="30"/>
  <c r="D106" i="30"/>
  <c r="C106" i="30"/>
  <c r="B106" i="30"/>
  <c r="J105" i="30"/>
  <c r="I105" i="30"/>
  <c r="G105" i="30"/>
  <c r="D105" i="30"/>
  <c r="C105" i="30"/>
  <c r="B105" i="30"/>
  <c r="J104" i="30"/>
  <c r="I104" i="30"/>
  <c r="G104" i="30"/>
  <c r="D104" i="30"/>
  <c r="C104" i="30"/>
  <c r="B104" i="30"/>
  <c r="J103" i="30"/>
  <c r="I103" i="30"/>
  <c r="G103" i="30"/>
  <c r="D103" i="30"/>
  <c r="C103" i="30"/>
  <c r="B103" i="30"/>
  <c r="J102" i="30"/>
  <c r="I102" i="30"/>
  <c r="G102" i="30"/>
  <c r="D102" i="30"/>
  <c r="C102" i="30"/>
  <c r="B102" i="30"/>
  <c r="J101" i="30"/>
  <c r="I101" i="30"/>
  <c r="G101" i="30"/>
  <c r="D101" i="30"/>
  <c r="C101" i="30"/>
  <c r="B101" i="30"/>
  <c r="J100" i="30"/>
  <c r="I100" i="30"/>
  <c r="G100" i="30"/>
  <c r="D100" i="30"/>
  <c r="C100" i="30"/>
  <c r="B100" i="30"/>
  <c r="J99" i="30"/>
  <c r="I99" i="30"/>
  <c r="G99" i="30"/>
  <c r="D99" i="30"/>
  <c r="C99" i="30"/>
  <c r="B99" i="30"/>
  <c r="J98" i="30"/>
  <c r="I98" i="30"/>
  <c r="G98" i="30"/>
  <c r="D98" i="30"/>
  <c r="C98" i="30"/>
  <c r="B98" i="30"/>
  <c r="J97" i="30"/>
  <c r="I97" i="30"/>
  <c r="G97" i="30"/>
  <c r="D97" i="30"/>
  <c r="C97" i="30"/>
  <c r="B97" i="30"/>
  <c r="J96" i="30"/>
  <c r="I96" i="30"/>
  <c r="G96" i="30"/>
  <c r="D96" i="30"/>
  <c r="C96" i="30"/>
  <c r="B96" i="30"/>
  <c r="J95" i="30"/>
  <c r="I95" i="30"/>
  <c r="G95" i="30"/>
  <c r="D95" i="30"/>
  <c r="C95" i="30"/>
  <c r="B95" i="30"/>
  <c r="J94" i="30"/>
  <c r="I94" i="30"/>
  <c r="G94" i="30"/>
  <c r="D94" i="30"/>
  <c r="C94" i="30"/>
  <c r="B94" i="30"/>
  <c r="J93" i="30"/>
  <c r="I93" i="30"/>
  <c r="G93" i="30"/>
  <c r="D93" i="30"/>
  <c r="C93" i="30"/>
  <c r="B93" i="30"/>
  <c r="J92" i="30"/>
  <c r="I92" i="30"/>
  <c r="G92" i="30"/>
  <c r="D92" i="30"/>
  <c r="C92" i="30"/>
  <c r="B92" i="30"/>
  <c r="J91" i="30"/>
  <c r="I91" i="30"/>
  <c r="G91" i="30"/>
  <c r="D91" i="30"/>
  <c r="C91" i="30"/>
  <c r="B91" i="30"/>
  <c r="J90" i="30"/>
  <c r="I90" i="30"/>
  <c r="G90" i="30"/>
  <c r="D90" i="30"/>
  <c r="C90" i="30"/>
  <c r="B90" i="30"/>
  <c r="J89" i="30"/>
  <c r="I89" i="30"/>
  <c r="G89" i="30"/>
  <c r="D89" i="30"/>
  <c r="C89" i="30"/>
  <c r="B89" i="30"/>
  <c r="J88" i="30"/>
  <c r="I88" i="30"/>
  <c r="G88" i="30"/>
  <c r="D88" i="30"/>
  <c r="C88" i="30"/>
  <c r="B88" i="30"/>
  <c r="J87" i="30"/>
  <c r="I87" i="30"/>
  <c r="G87" i="30"/>
  <c r="D87" i="30"/>
  <c r="C87" i="30"/>
  <c r="B87" i="30"/>
  <c r="J86" i="30"/>
  <c r="I86" i="30"/>
  <c r="G86" i="30"/>
  <c r="D86" i="30"/>
  <c r="C86" i="30"/>
  <c r="B86" i="30"/>
  <c r="J85" i="30"/>
  <c r="I85" i="30"/>
  <c r="G85" i="30"/>
  <c r="D85" i="30"/>
  <c r="C85" i="30"/>
  <c r="B85" i="30"/>
  <c r="J84" i="30"/>
  <c r="I84" i="30"/>
  <c r="G84" i="30"/>
  <c r="D84" i="30"/>
  <c r="C84" i="30"/>
  <c r="B84" i="30"/>
  <c r="J83" i="30"/>
  <c r="I83" i="30"/>
  <c r="G83" i="30"/>
  <c r="D83" i="30"/>
  <c r="C83" i="30"/>
  <c r="B83" i="30"/>
  <c r="J82" i="30"/>
  <c r="I82" i="30"/>
  <c r="G82" i="30"/>
  <c r="D82" i="30"/>
  <c r="C82" i="30"/>
  <c r="B82" i="30"/>
  <c r="J81" i="30"/>
  <c r="I81" i="30"/>
  <c r="G81" i="30"/>
  <c r="D81" i="30"/>
  <c r="C81" i="30"/>
  <c r="B81" i="30"/>
  <c r="J80" i="30"/>
  <c r="I80" i="30"/>
  <c r="G80" i="30"/>
  <c r="D80" i="30"/>
  <c r="C80" i="30"/>
  <c r="B80" i="30"/>
  <c r="J79" i="30"/>
  <c r="I79" i="30"/>
  <c r="G79" i="30"/>
  <c r="D79" i="30"/>
  <c r="C79" i="30"/>
  <c r="B79" i="30"/>
  <c r="J78" i="30"/>
  <c r="I78" i="30"/>
  <c r="G78" i="30"/>
  <c r="D78" i="30"/>
  <c r="C78" i="30"/>
  <c r="B78" i="30"/>
  <c r="J77" i="30"/>
  <c r="I77" i="30"/>
  <c r="G77" i="30"/>
  <c r="D77" i="30"/>
  <c r="C77" i="30"/>
  <c r="B77" i="30"/>
  <c r="J76" i="30"/>
  <c r="I76" i="30"/>
  <c r="G76" i="30"/>
  <c r="D76" i="30"/>
  <c r="C76" i="30"/>
  <c r="B76" i="30"/>
  <c r="J75" i="30"/>
  <c r="I75" i="30"/>
  <c r="G75" i="30"/>
  <c r="D75" i="30"/>
  <c r="C75" i="30"/>
  <c r="B75" i="30"/>
  <c r="J74" i="30"/>
  <c r="I74" i="30"/>
  <c r="G74" i="30"/>
  <c r="D74" i="30"/>
  <c r="C74" i="30"/>
  <c r="B74" i="30"/>
  <c r="J73" i="30"/>
  <c r="I73" i="30"/>
  <c r="G73" i="30"/>
  <c r="D73" i="30"/>
  <c r="C73" i="30"/>
  <c r="B73" i="30"/>
  <c r="J72" i="30"/>
  <c r="I72" i="30"/>
  <c r="G72" i="30"/>
  <c r="D72" i="30"/>
  <c r="C72" i="30"/>
  <c r="B72" i="30"/>
  <c r="J71" i="30"/>
  <c r="I71" i="30"/>
  <c r="G71" i="30"/>
  <c r="D71" i="30"/>
  <c r="C71" i="30"/>
  <c r="B71" i="30"/>
  <c r="J70" i="30"/>
  <c r="I70" i="30"/>
  <c r="G70" i="30"/>
  <c r="D70" i="30"/>
  <c r="C70" i="30"/>
  <c r="B70" i="30"/>
  <c r="J69" i="30"/>
  <c r="I69" i="30"/>
  <c r="G69" i="30"/>
  <c r="D69" i="30"/>
  <c r="C69" i="30"/>
  <c r="B69" i="30"/>
  <c r="J68" i="30"/>
  <c r="I68" i="30"/>
  <c r="G68" i="30"/>
  <c r="D68" i="30"/>
  <c r="C68" i="30"/>
  <c r="B68" i="30"/>
  <c r="J67" i="30"/>
  <c r="I67" i="30"/>
  <c r="G67" i="30"/>
  <c r="D67" i="30"/>
  <c r="C67" i="30"/>
  <c r="B67" i="30"/>
  <c r="J66" i="30"/>
  <c r="I66" i="30"/>
  <c r="G66" i="30"/>
  <c r="D66" i="30"/>
  <c r="C66" i="30"/>
  <c r="B66" i="30"/>
  <c r="J65" i="30"/>
  <c r="I65" i="30"/>
  <c r="G65" i="30"/>
  <c r="D65" i="30"/>
  <c r="C65" i="30"/>
  <c r="B65" i="30"/>
  <c r="J64" i="30"/>
  <c r="I64" i="30"/>
  <c r="O64" i="30" s="1"/>
  <c r="G64" i="30"/>
  <c r="D64" i="30"/>
  <c r="C64" i="30"/>
  <c r="B64" i="30"/>
  <c r="J63" i="30"/>
  <c r="I63" i="30"/>
  <c r="G63" i="30"/>
  <c r="D63" i="30"/>
  <c r="C63" i="30"/>
  <c r="B63" i="30"/>
  <c r="J62" i="30"/>
  <c r="I62" i="30"/>
  <c r="G62" i="30"/>
  <c r="D62" i="30"/>
  <c r="C62" i="30"/>
  <c r="B62" i="30"/>
  <c r="J61" i="30"/>
  <c r="I61" i="30"/>
  <c r="G61" i="30"/>
  <c r="D61" i="30"/>
  <c r="C61" i="30"/>
  <c r="B61" i="30"/>
  <c r="J60" i="30"/>
  <c r="I60" i="30"/>
  <c r="G60" i="30"/>
  <c r="D60" i="30"/>
  <c r="C60" i="30"/>
  <c r="B60" i="30"/>
  <c r="J59" i="30"/>
  <c r="I59" i="30"/>
  <c r="G59" i="30"/>
  <c r="D59" i="30"/>
  <c r="C59" i="30"/>
  <c r="B59" i="30"/>
  <c r="J58" i="30"/>
  <c r="I58" i="30"/>
  <c r="G58" i="30"/>
  <c r="D58" i="30"/>
  <c r="C58" i="30"/>
  <c r="B58" i="30"/>
  <c r="J57" i="30"/>
  <c r="I57" i="30"/>
  <c r="G57" i="30"/>
  <c r="D57" i="30"/>
  <c r="C57" i="30"/>
  <c r="B57" i="30"/>
  <c r="J56" i="30"/>
  <c r="I56" i="30"/>
  <c r="G56" i="30"/>
  <c r="D56" i="30"/>
  <c r="C56" i="30"/>
  <c r="B56" i="30"/>
  <c r="J55" i="30"/>
  <c r="I55" i="30"/>
  <c r="G55" i="30"/>
  <c r="D55" i="30"/>
  <c r="C55" i="30"/>
  <c r="B55" i="30"/>
  <c r="J54" i="30"/>
  <c r="I54" i="30"/>
  <c r="G54" i="30"/>
  <c r="D54" i="30"/>
  <c r="C54" i="30"/>
  <c r="B54" i="30"/>
  <c r="J53" i="30"/>
  <c r="I53" i="30"/>
  <c r="G53" i="30"/>
  <c r="D53" i="30"/>
  <c r="C53" i="30"/>
  <c r="B53" i="30"/>
  <c r="J52" i="30"/>
  <c r="I52" i="30"/>
  <c r="G52" i="30"/>
  <c r="D52" i="30"/>
  <c r="C52" i="30"/>
  <c r="B52" i="30"/>
  <c r="J51" i="30"/>
  <c r="I51" i="30"/>
  <c r="G51" i="30"/>
  <c r="D51" i="30"/>
  <c r="C51" i="30"/>
  <c r="B51" i="30"/>
  <c r="J50" i="30"/>
  <c r="I50" i="30"/>
  <c r="G50" i="30"/>
  <c r="D50" i="30"/>
  <c r="C50" i="30"/>
  <c r="B50" i="30"/>
  <c r="J49" i="30"/>
  <c r="I49" i="30"/>
  <c r="G49" i="30"/>
  <c r="D49" i="30"/>
  <c r="C49" i="30"/>
  <c r="B49" i="30"/>
  <c r="J48" i="30"/>
  <c r="I48" i="30"/>
  <c r="G48" i="30"/>
  <c r="D48" i="30"/>
  <c r="C48" i="30"/>
  <c r="B48" i="30"/>
  <c r="J47" i="30"/>
  <c r="I47" i="30"/>
  <c r="G47" i="30"/>
  <c r="D47" i="30"/>
  <c r="C47" i="30"/>
  <c r="B47" i="30"/>
  <c r="J46" i="30"/>
  <c r="I46" i="30"/>
  <c r="G46" i="30"/>
  <c r="D46" i="30"/>
  <c r="C46" i="30"/>
  <c r="B46" i="30"/>
  <c r="J45" i="30"/>
  <c r="I45" i="30"/>
  <c r="G45" i="30"/>
  <c r="D45" i="30"/>
  <c r="C45" i="30"/>
  <c r="B45" i="30"/>
  <c r="J44" i="30"/>
  <c r="M44" i="30" s="1"/>
  <c r="I44" i="30"/>
  <c r="G44" i="30"/>
  <c r="D44" i="30"/>
  <c r="C44" i="30"/>
  <c r="B44" i="30"/>
  <c r="J43" i="30"/>
  <c r="I43" i="30"/>
  <c r="G43" i="30"/>
  <c r="D43" i="30"/>
  <c r="C43" i="30"/>
  <c r="B43" i="30"/>
  <c r="J42" i="30"/>
  <c r="I42" i="30"/>
  <c r="G42" i="30"/>
  <c r="D42" i="30"/>
  <c r="C42" i="30"/>
  <c r="B42" i="30"/>
  <c r="J41" i="30"/>
  <c r="I41" i="30"/>
  <c r="G41" i="30"/>
  <c r="D41" i="30"/>
  <c r="C41" i="30"/>
  <c r="B41" i="30"/>
  <c r="J40" i="30"/>
  <c r="I40" i="30"/>
  <c r="G40" i="30"/>
  <c r="D40" i="30"/>
  <c r="C40" i="30"/>
  <c r="B40" i="30"/>
  <c r="J39" i="30"/>
  <c r="I39" i="30"/>
  <c r="G39" i="30"/>
  <c r="D39" i="30"/>
  <c r="C39" i="30"/>
  <c r="B39" i="30"/>
  <c r="J38" i="30"/>
  <c r="I38" i="30"/>
  <c r="M38" i="30" s="1"/>
  <c r="G38" i="30"/>
  <c r="D38" i="30"/>
  <c r="C38" i="30"/>
  <c r="B38" i="30"/>
  <c r="J37" i="30"/>
  <c r="I37" i="30"/>
  <c r="G37" i="30"/>
  <c r="D37" i="30"/>
  <c r="C37" i="30"/>
  <c r="B37" i="30"/>
  <c r="J36" i="30"/>
  <c r="I36" i="30"/>
  <c r="G36" i="30"/>
  <c r="D36" i="30"/>
  <c r="C36" i="30"/>
  <c r="B36" i="30"/>
  <c r="J35" i="30"/>
  <c r="I35" i="30"/>
  <c r="G35" i="30"/>
  <c r="D35" i="30"/>
  <c r="C35" i="30"/>
  <c r="B35" i="30"/>
  <c r="J34" i="30"/>
  <c r="I34" i="30"/>
  <c r="G34" i="30"/>
  <c r="D34" i="30"/>
  <c r="C34" i="30"/>
  <c r="B34" i="30"/>
  <c r="J33" i="30"/>
  <c r="M33" i="30" s="1"/>
  <c r="I33" i="30"/>
  <c r="G33" i="30"/>
  <c r="D33" i="30"/>
  <c r="C33" i="30"/>
  <c r="B33" i="30"/>
  <c r="J32" i="30"/>
  <c r="I32" i="30"/>
  <c r="G32" i="30"/>
  <c r="D32" i="30"/>
  <c r="C32" i="30"/>
  <c r="B32" i="30"/>
  <c r="J31" i="30"/>
  <c r="I31" i="30"/>
  <c r="G31" i="30"/>
  <c r="D31" i="30"/>
  <c r="C31" i="30"/>
  <c r="B31" i="30"/>
  <c r="J30" i="30"/>
  <c r="I30" i="30"/>
  <c r="G30" i="30"/>
  <c r="D30" i="30"/>
  <c r="C30" i="30"/>
  <c r="B30" i="30"/>
  <c r="J29" i="30"/>
  <c r="I29" i="30"/>
  <c r="G29" i="30"/>
  <c r="D29" i="30"/>
  <c r="C29" i="30"/>
  <c r="B29" i="30"/>
  <c r="J28" i="30"/>
  <c r="I28" i="30"/>
  <c r="G28" i="30"/>
  <c r="D28" i="30"/>
  <c r="C28" i="30"/>
  <c r="B28" i="30"/>
  <c r="J27" i="30"/>
  <c r="I27" i="30"/>
  <c r="G27" i="30"/>
  <c r="D27" i="30"/>
  <c r="C27" i="30"/>
  <c r="B27" i="30"/>
  <c r="J26" i="30"/>
  <c r="I26" i="30"/>
  <c r="G26" i="30"/>
  <c r="D26" i="30"/>
  <c r="C26" i="30"/>
  <c r="B26" i="30"/>
  <c r="J25" i="30"/>
  <c r="N25" i="30" s="1"/>
  <c r="I25" i="30"/>
  <c r="G25" i="30"/>
  <c r="D25" i="30"/>
  <c r="C25" i="30"/>
  <c r="B25" i="30"/>
  <c r="J24" i="30"/>
  <c r="P24" i="30" s="1"/>
  <c r="I24" i="30"/>
  <c r="G24" i="30"/>
  <c r="D24" i="30"/>
  <c r="C24" i="30"/>
  <c r="B24" i="30"/>
  <c r="J23" i="30"/>
  <c r="I23" i="30"/>
  <c r="G23" i="30"/>
  <c r="D23" i="30"/>
  <c r="C23" i="30"/>
  <c r="B23" i="30"/>
  <c r="J22" i="30"/>
  <c r="I22" i="30"/>
  <c r="G22" i="30"/>
  <c r="D22" i="30"/>
  <c r="C22" i="30"/>
  <c r="B22" i="30"/>
  <c r="J21" i="30"/>
  <c r="I21" i="30"/>
  <c r="G21" i="30"/>
  <c r="D21" i="30"/>
  <c r="C21" i="30"/>
  <c r="B21" i="30"/>
  <c r="J20" i="30"/>
  <c r="I20" i="30"/>
  <c r="O20" i="30" s="1"/>
  <c r="G20" i="30"/>
  <c r="D20" i="30"/>
  <c r="C20" i="30"/>
  <c r="B20" i="30"/>
  <c r="J19" i="30"/>
  <c r="I19" i="30"/>
  <c r="G19" i="30"/>
  <c r="D19" i="30"/>
  <c r="C19" i="30"/>
  <c r="B19" i="30"/>
  <c r="J18" i="30"/>
  <c r="I18" i="30"/>
  <c r="G18" i="30"/>
  <c r="D18" i="30"/>
  <c r="C18" i="30"/>
  <c r="B18" i="30"/>
  <c r="J17" i="30"/>
  <c r="I17" i="30"/>
  <c r="G17" i="30"/>
  <c r="D17" i="30"/>
  <c r="C17" i="30"/>
  <c r="B17" i="30"/>
  <c r="J16" i="30"/>
  <c r="I16" i="30"/>
  <c r="G16" i="30"/>
  <c r="D16" i="30"/>
  <c r="C16" i="30"/>
  <c r="B16" i="30"/>
  <c r="J15" i="30"/>
  <c r="I15" i="30"/>
  <c r="G15" i="30"/>
  <c r="D15" i="30"/>
  <c r="C15" i="30"/>
  <c r="B15" i="30"/>
  <c r="J14" i="30"/>
  <c r="I14" i="30"/>
  <c r="G14" i="30"/>
  <c r="D14" i="30"/>
  <c r="C14" i="30"/>
  <c r="B14" i="30"/>
  <c r="J13" i="30"/>
  <c r="I13" i="30"/>
  <c r="G13" i="30"/>
  <c r="D13" i="30"/>
  <c r="C13" i="30"/>
  <c r="B13" i="30"/>
  <c r="J12" i="30"/>
  <c r="I12" i="30"/>
  <c r="G12" i="30"/>
  <c r="D12" i="30"/>
  <c r="C12" i="30"/>
  <c r="B12" i="30"/>
  <c r="J11" i="30"/>
  <c r="I11" i="30"/>
  <c r="G11" i="30"/>
  <c r="D11" i="30"/>
  <c r="C11" i="30"/>
  <c r="B11" i="30"/>
  <c r="J10" i="30"/>
  <c r="I10" i="30"/>
  <c r="G10" i="30"/>
  <c r="D10" i="30"/>
  <c r="C10" i="30"/>
  <c r="B10" i="30"/>
  <c r="N32" i="30" s="1"/>
  <c r="J9" i="30"/>
  <c r="I9" i="30"/>
  <c r="Q9" i="30" s="1"/>
  <c r="G9" i="30"/>
  <c r="D9" i="30"/>
  <c r="C9" i="30"/>
  <c r="B9" i="30"/>
  <c r="J8" i="30"/>
  <c r="I8" i="30"/>
  <c r="G8" i="30"/>
  <c r="D8" i="30"/>
  <c r="C8" i="30"/>
  <c r="B8" i="30"/>
  <c r="J7" i="30"/>
  <c r="P7" i="30" s="1"/>
  <c r="I7" i="30"/>
  <c r="G7" i="30"/>
  <c r="D7" i="30"/>
  <c r="C7" i="30"/>
  <c r="B7" i="30"/>
  <c r="N6" i="30"/>
  <c r="J6" i="30"/>
  <c r="I6" i="30"/>
  <c r="G6" i="30"/>
  <c r="D6" i="30"/>
  <c r="C6" i="30"/>
  <c r="B6" i="30"/>
  <c r="J5" i="30"/>
  <c r="Q5" i="30" s="1"/>
  <c r="I5" i="30"/>
  <c r="G5" i="30"/>
  <c r="D5" i="30"/>
  <c r="C5" i="30"/>
  <c r="B5" i="30"/>
  <c r="O6" i="30" l="1"/>
  <c r="P50" i="30"/>
  <c r="P119" i="30"/>
  <c r="M9" i="30"/>
  <c r="Q22" i="30"/>
  <c r="M89" i="30"/>
  <c r="S28" i="30"/>
  <c r="O38" i="30"/>
  <c r="L23" i="30"/>
  <c r="P43" i="30"/>
  <c r="Q6" i="30"/>
  <c r="S31" i="30"/>
  <c r="S36" i="30"/>
  <c r="O51" i="30"/>
  <c r="R59" i="30"/>
  <c r="N132" i="30"/>
  <c r="L21" i="30"/>
  <c r="O29" i="30"/>
  <c r="S8" i="30"/>
  <c r="S62" i="30"/>
  <c r="L39" i="30"/>
  <c r="R34" i="30"/>
  <c r="O39" i="30"/>
  <c r="N44" i="30"/>
  <c r="L52" i="30"/>
  <c r="M57" i="30"/>
  <c r="R75" i="30"/>
  <c r="S34" i="30"/>
  <c r="R30" i="30"/>
  <c r="M30" i="30"/>
  <c r="L46" i="30"/>
  <c r="R66" i="30"/>
  <c r="P89" i="30"/>
  <c r="P92" i="30"/>
  <c r="M96" i="30"/>
  <c r="R96" i="30"/>
  <c r="Q96" i="30"/>
  <c r="S96" i="30"/>
  <c r="P96" i="30"/>
  <c r="O96" i="30"/>
  <c r="N96" i="30"/>
  <c r="L17" i="30"/>
  <c r="R17" i="30"/>
  <c r="Q17" i="30"/>
  <c r="P20" i="30"/>
  <c r="M20" i="30"/>
  <c r="L20" i="30"/>
  <c r="S20" i="30"/>
  <c r="R20" i="30"/>
  <c r="O22" i="30"/>
  <c r="O30" i="30"/>
  <c r="N38" i="30"/>
  <c r="O42" i="30"/>
  <c r="N49" i="30"/>
  <c r="R72" i="30"/>
  <c r="S92" i="30"/>
  <c r="L96" i="30"/>
  <c r="Q128" i="30"/>
  <c r="Q158" i="30"/>
  <c r="R9" i="30"/>
  <c r="S43" i="30"/>
  <c r="M43" i="30"/>
  <c r="R43" i="30"/>
  <c r="P39" i="30"/>
  <c r="N42" i="30"/>
  <c r="O43" i="30"/>
  <c r="M53" i="30"/>
  <c r="L59" i="30"/>
  <c r="O85" i="30"/>
  <c r="O98" i="30"/>
  <c r="O18" i="30"/>
  <c r="M18" i="30"/>
  <c r="L18" i="30"/>
  <c r="P21" i="30"/>
  <c r="R23" i="30"/>
  <c r="S29" i="30"/>
  <c r="N29" i="30"/>
  <c r="M29" i="30"/>
  <c r="R29" i="30"/>
  <c r="S32" i="30"/>
  <c r="M46" i="30"/>
  <c r="P56" i="30"/>
  <c r="N61" i="30"/>
  <c r="L61" i="30"/>
  <c r="P61" i="30"/>
  <c r="O61" i="30"/>
  <c r="S61" i="30"/>
  <c r="R61" i="30"/>
  <c r="Q61" i="30"/>
  <c r="P17" i="30"/>
  <c r="R19" i="30"/>
  <c r="Q19" i="30"/>
  <c r="N20" i="30"/>
  <c r="R21" i="30"/>
  <c r="P22" i="30"/>
  <c r="S23" i="30"/>
  <c r="L29" i="30"/>
  <c r="S30" i="30"/>
  <c r="N37" i="30"/>
  <c r="P41" i="30"/>
  <c r="P42" i="30"/>
  <c r="Q43" i="30"/>
  <c r="P49" i="30"/>
  <c r="Q56" i="30"/>
  <c r="M61" i="30"/>
  <c r="S68" i="30"/>
  <c r="Q74" i="30"/>
  <c r="S74" i="30"/>
  <c r="P74" i="30"/>
  <c r="O74" i="30"/>
  <c r="R74" i="30"/>
  <c r="N74" i="30"/>
  <c r="S128" i="30"/>
  <c r="S53" i="30"/>
  <c r="Q16" i="30"/>
  <c r="P16" i="30"/>
  <c r="L74" i="30"/>
  <c r="S88" i="30"/>
  <c r="P88" i="30"/>
  <c r="O88" i="30"/>
  <c r="R88" i="30"/>
  <c r="Q88" i="30"/>
  <c r="M12" i="30"/>
  <c r="P13" i="30"/>
  <c r="O13" i="30"/>
  <c r="M15" i="30"/>
  <c r="L16" i="30"/>
  <c r="N17" i="30"/>
  <c r="P18" i="30"/>
  <c r="M19" i="30"/>
  <c r="Q20" i="30"/>
  <c r="R22" i="30"/>
  <c r="S27" i="30"/>
  <c r="M27" i="30"/>
  <c r="L27" i="30"/>
  <c r="L28" i="30"/>
  <c r="P29" i="30"/>
  <c r="L35" i="30"/>
  <c r="R35" i="30"/>
  <c r="Q35" i="30"/>
  <c r="P35" i="30"/>
  <c r="P36" i="30"/>
  <c r="Q36" i="30"/>
  <c r="N36" i="30"/>
  <c r="M36" i="30"/>
  <c r="L36" i="30"/>
  <c r="P37" i="30"/>
  <c r="S38" i="30"/>
  <c r="R41" i="30"/>
  <c r="S42" i="30"/>
  <c r="O45" i="30"/>
  <c r="M45" i="30"/>
  <c r="S45" i="30"/>
  <c r="R45" i="30"/>
  <c r="Q48" i="30"/>
  <c r="R49" i="30"/>
  <c r="R70" i="30"/>
  <c r="O72" i="30"/>
  <c r="M74" i="30"/>
  <c r="L76" i="30"/>
  <c r="M91" i="30"/>
  <c r="Q112" i="30"/>
  <c r="N112" i="30"/>
  <c r="S112" i="30"/>
  <c r="P112" i="30"/>
  <c r="L112" i="30"/>
  <c r="R112" i="30"/>
  <c r="R44" i="30"/>
  <c r="R32" i="30"/>
  <c r="N18" i="30"/>
  <c r="S135" i="30"/>
  <c r="L14" i="30"/>
  <c r="R360" i="30"/>
  <c r="S360" i="30"/>
  <c r="Q322" i="30"/>
  <c r="S321" i="30"/>
  <c r="R319" i="30"/>
  <c r="P318" i="30"/>
  <c r="Q317" i="30"/>
  <c r="S368" i="30"/>
  <c r="S331" i="30"/>
  <c r="S330" i="30"/>
  <c r="M323" i="30"/>
  <c r="N322" i="30"/>
  <c r="N321" i="30"/>
  <c r="S306" i="30"/>
  <c r="P368" i="30"/>
  <c r="O368" i="30"/>
  <c r="L368" i="30"/>
  <c r="P369" i="30"/>
  <c r="P365" i="30"/>
  <c r="N369" i="30"/>
  <c r="N365" i="30"/>
  <c r="Q370" i="30"/>
  <c r="S318" i="30"/>
  <c r="R317" i="30"/>
  <c r="O281" i="30"/>
  <c r="R274" i="30"/>
  <c r="L370" i="30"/>
  <c r="O358" i="30"/>
  <c r="M339" i="30"/>
  <c r="O318" i="30"/>
  <c r="O317" i="30"/>
  <c r="P274" i="30"/>
  <c r="P353" i="30"/>
  <c r="O319" i="30"/>
  <c r="N318" i="30"/>
  <c r="N317" i="30"/>
  <c r="S323" i="30"/>
  <c r="S322" i="30"/>
  <c r="S320" i="30"/>
  <c r="N319" i="30"/>
  <c r="M318" i="30"/>
  <c r="L317" i="30"/>
  <c r="N274" i="30"/>
  <c r="N323" i="30"/>
  <c r="N361" i="30"/>
  <c r="L361" i="30"/>
  <c r="P317" i="30"/>
  <c r="P301" i="30"/>
  <c r="O290" i="30"/>
  <c r="P289" i="30"/>
  <c r="N368" i="30"/>
  <c r="N364" i="30"/>
  <c r="Q357" i="30"/>
  <c r="L348" i="30"/>
  <c r="S342" i="30"/>
  <c r="Q334" i="30"/>
  <c r="R330" i="30"/>
  <c r="P329" i="30"/>
  <c r="R321" i="30"/>
  <c r="Q330" i="30"/>
  <c r="Q321" i="30"/>
  <c r="P306" i="30"/>
  <c r="L304" i="30"/>
  <c r="M355" i="30"/>
  <c r="R331" i="30"/>
  <c r="P330" i="30"/>
  <c r="P321" i="30"/>
  <c r="Q318" i="30"/>
  <c r="O306" i="30"/>
  <c r="N305" i="30"/>
  <c r="L292" i="30"/>
  <c r="P331" i="30"/>
  <c r="O330" i="30"/>
  <c r="L318" i="30"/>
  <c r="N306" i="30"/>
  <c r="M274" i="30"/>
  <c r="R349" i="30"/>
  <c r="O331" i="30"/>
  <c r="N330" i="30"/>
  <c r="L306" i="30"/>
  <c r="S282" i="30"/>
  <c r="L274" i="30"/>
  <c r="P360" i="30"/>
  <c r="S369" i="30"/>
  <c r="R367" i="30"/>
  <c r="R365" i="30"/>
  <c r="O360" i="30"/>
  <c r="M331" i="30"/>
  <c r="P322" i="30"/>
  <c r="R315" i="30"/>
  <c r="N308" i="30"/>
  <c r="O365" i="30"/>
  <c r="N360" i="30"/>
  <c r="L331" i="30"/>
  <c r="O322" i="30"/>
  <c r="M319" i="30"/>
  <c r="O315" i="30"/>
  <c r="S309" i="30"/>
  <c r="L308" i="30"/>
  <c r="P282" i="30"/>
  <c r="L356" i="30"/>
  <c r="R333" i="30"/>
  <c r="Q309" i="30"/>
  <c r="O296" i="30"/>
  <c r="R286" i="30"/>
  <c r="P361" i="30"/>
  <c r="O356" i="30"/>
  <c r="S317" i="30"/>
  <c r="P338" i="30"/>
  <c r="P296" i="30"/>
  <c r="P291" i="30"/>
  <c r="L290" i="30"/>
  <c r="N286" i="30"/>
  <c r="Q282" i="30"/>
  <c r="R281" i="30"/>
  <c r="P239" i="30"/>
  <c r="N338" i="30"/>
  <c r="L336" i="30"/>
  <c r="S332" i="30"/>
  <c r="P313" i="30"/>
  <c r="S304" i="30"/>
  <c r="N296" i="30"/>
  <c r="O291" i="30"/>
  <c r="S287" i="30"/>
  <c r="M286" i="30"/>
  <c r="O282" i="30"/>
  <c r="Q281" i="30"/>
  <c r="N313" i="30"/>
  <c r="L311" i="30"/>
  <c r="R309" i="30"/>
  <c r="P304" i="30"/>
  <c r="M296" i="30"/>
  <c r="M291" i="30"/>
  <c r="L286" i="30"/>
  <c r="N282" i="30"/>
  <c r="P281" i="30"/>
  <c r="N239" i="30"/>
  <c r="L367" i="30"/>
  <c r="L332" i="30"/>
  <c r="P328" i="30"/>
  <c r="Q326" i="30"/>
  <c r="R322" i="30"/>
  <c r="P320" i="30"/>
  <c r="L309" i="30"/>
  <c r="L307" i="30"/>
  <c r="N304" i="30"/>
  <c r="L296" i="30"/>
  <c r="P294" i="30"/>
  <c r="L291" i="30"/>
  <c r="N328" i="30"/>
  <c r="M326" i="30"/>
  <c r="M322" i="30"/>
  <c r="N320" i="30"/>
  <c r="L320" i="30"/>
  <c r="S301" i="30"/>
  <c r="P300" i="30"/>
  <c r="S297" i="30"/>
  <c r="S292" i="30"/>
  <c r="N287" i="30"/>
  <c r="N283" i="30"/>
  <c r="Q274" i="30"/>
  <c r="N348" i="30"/>
  <c r="R301" i="30"/>
  <c r="N300" i="30"/>
  <c r="Q297" i="30"/>
  <c r="O292" i="30"/>
  <c r="S288" i="30"/>
  <c r="M283" i="30"/>
  <c r="O274" i="30"/>
  <c r="P255" i="30"/>
  <c r="O364" i="30"/>
  <c r="P339" i="30"/>
  <c r="Q333" i="30"/>
  <c r="S305" i="30"/>
  <c r="Q301" i="30"/>
  <c r="N297" i="30"/>
  <c r="N292" i="30"/>
  <c r="P288" i="30"/>
  <c r="O255" i="30"/>
  <c r="S224" i="30"/>
  <c r="O339" i="30"/>
  <c r="N337" i="30"/>
  <c r="P333" i="30"/>
  <c r="R305" i="30"/>
  <c r="O301" i="30"/>
  <c r="L297" i="30"/>
  <c r="O288" i="30"/>
  <c r="N255" i="30"/>
  <c r="S246" i="30"/>
  <c r="R352" i="30"/>
  <c r="O333" i="30"/>
  <c r="N301" i="30"/>
  <c r="M288" i="30"/>
  <c r="M255" i="30"/>
  <c r="L366" i="30"/>
  <c r="N359" i="30"/>
  <c r="P352" i="30"/>
  <c r="L333" i="30"/>
  <c r="N331" i="30"/>
  <c r="S329" i="30"/>
  <c r="R323" i="30"/>
  <c r="O308" i="30"/>
  <c r="S289" i="30"/>
  <c r="L255" i="30"/>
  <c r="R361" i="30"/>
  <c r="L323" i="30"/>
  <c r="L319" i="30"/>
  <c r="P347" i="30"/>
  <c r="L289" i="30"/>
  <c r="R285" i="30"/>
  <c r="L216" i="30"/>
  <c r="L215" i="30"/>
  <c r="N210" i="30"/>
  <c r="S190" i="30"/>
  <c r="Q285" i="30"/>
  <c r="R224" i="30"/>
  <c r="Q349" i="30"/>
  <c r="S290" i="30"/>
  <c r="O285" i="30"/>
  <c r="P283" i="30"/>
  <c r="S280" i="30"/>
  <c r="Q244" i="30"/>
  <c r="Q234" i="30"/>
  <c r="Q233" i="30"/>
  <c r="R225" i="30"/>
  <c r="P323" i="30"/>
  <c r="R306" i="30"/>
  <c r="M304" i="30"/>
  <c r="L294" i="30"/>
  <c r="R290" i="30"/>
  <c r="M285" i="30"/>
  <c r="Q280" i="30"/>
  <c r="S274" i="30"/>
  <c r="R257" i="30"/>
  <c r="S251" i="30"/>
  <c r="O244" i="30"/>
  <c r="Q306" i="30"/>
  <c r="S300" i="30"/>
  <c r="Q298" i="30"/>
  <c r="Q290" i="30"/>
  <c r="S276" i="30"/>
  <c r="L264" i="30"/>
  <c r="Q257" i="30"/>
  <c r="S255" i="30"/>
  <c r="R251" i="30"/>
  <c r="P290" i="30"/>
  <c r="R255" i="30"/>
  <c r="Q246" i="30"/>
  <c r="L244" i="30"/>
  <c r="Q239" i="30"/>
  <c r="R237" i="30"/>
  <c r="N234" i="30"/>
  <c r="L224" i="30"/>
  <c r="M223" i="30"/>
  <c r="L188" i="30"/>
  <c r="L302" i="30"/>
  <c r="N290" i="30"/>
  <c r="Q255" i="30"/>
  <c r="P246" i="30"/>
  <c r="O239" i="30"/>
  <c r="N237" i="30"/>
  <c r="S286" i="30"/>
  <c r="S281" i="30"/>
  <c r="O246" i="30"/>
  <c r="M239" i="30"/>
  <c r="M237" i="30"/>
  <c r="S152" i="30"/>
  <c r="S315" i="30"/>
  <c r="Q286" i="30"/>
  <c r="M281" i="30"/>
  <c r="M272" i="30"/>
  <c r="N246" i="30"/>
  <c r="L239" i="30"/>
  <c r="L237" i="30"/>
  <c r="S212" i="30"/>
  <c r="S207" i="30"/>
  <c r="S203" i="30"/>
  <c r="S291" i="30"/>
  <c r="R282" i="30"/>
  <c r="Q277" i="30"/>
  <c r="R219" i="30"/>
  <c r="R218" i="30"/>
  <c r="S217" i="30"/>
  <c r="R216" i="30"/>
  <c r="S215" i="30"/>
  <c r="R213" i="30"/>
  <c r="Q212" i="30"/>
  <c r="P345" i="30"/>
  <c r="R303" i="30"/>
  <c r="Q291" i="30"/>
  <c r="M282" i="30"/>
  <c r="O277" i="30"/>
  <c r="N248" i="30"/>
  <c r="M233" i="30"/>
  <c r="N225" i="30"/>
  <c r="Q218" i="30"/>
  <c r="S208" i="30"/>
  <c r="M207" i="30"/>
  <c r="R204" i="30"/>
  <c r="M203" i="30"/>
  <c r="O198" i="30"/>
  <c r="O190" i="30"/>
  <c r="L189" i="30"/>
  <c r="P273" i="30"/>
  <c r="L312" i="30"/>
  <c r="P285" i="30"/>
  <c r="L248" i="30"/>
  <c r="S234" i="30"/>
  <c r="N218" i="30"/>
  <c r="P215" i="30"/>
  <c r="P212" i="30"/>
  <c r="P208" i="30"/>
  <c r="P204" i="30"/>
  <c r="P199" i="30"/>
  <c r="M198" i="30"/>
  <c r="R180" i="30"/>
  <c r="Q179" i="30"/>
  <c r="M246" i="30"/>
  <c r="R244" i="30"/>
  <c r="S239" i="30"/>
  <c r="P234" i="30"/>
  <c r="S222" i="30"/>
  <c r="M218" i="30"/>
  <c r="O215" i="30"/>
  <c r="O212" i="30"/>
  <c r="O208" i="30"/>
  <c r="O204" i="30"/>
  <c r="S200" i="30"/>
  <c r="O199" i="30"/>
  <c r="S194" i="30"/>
  <c r="S181" i="30"/>
  <c r="P287" i="30"/>
  <c r="R289" i="30"/>
  <c r="N270" i="30"/>
  <c r="S268" i="30"/>
  <c r="M253" i="30"/>
  <c r="S237" i="30"/>
  <c r="P231" i="30"/>
  <c r="Q226" i="30"/>
  <c r="R223" i="30"/>
  <c r="M222" i="30"/>
  <c r="O219" i="30"/>
  <c r="Q216" i="30"/>
  <c r="S213" i="30"/>
  <c r="R209" i="30"/>
  <c r="M327" i="30"/>
  <c r="N289" i="30"/>
  <c r="L282" i="30"/>
  <c r="L270" i="30"/>
  <c r="L253" i="30"/>
  <c r="R235" i="30"/>
  <c r="Q223" i="30"/>
  <c r="N219" i="30"/>
  <c r="P216" i="30"/>
  <c r="Q213" i="30"/>
  <c r="N205" i="30"/>
  <c r="M200" i="30"/>
  <c r="O182" i="30"/>
  <c r="N181" i="30"/>
  <c r="P235" i="30"/>
  <c r="P223" i="30"/>
  <c r="L219" i="30"/>
  <c r="N216" i="30"/>
  <c r="O213" i="30"/>
  <c r="S206" i="30"/>
  <c r="M205" i="30"/>
  <c r="L200" i="30"/>
  <c r="N182" i="30"/>
  <c r="M181" i="30"/>
  <c r="R160" i="30"/>
  <c r="Q303" i="30"/>
  <c r="O242" i="30"/>
  <c r="O235" i="30"/>
  <c r="P224" i="30"/>
  <c r="O223" i="30"/>
  <c r="M216" i="30"/>
  <c r="N213" i="30"/>
  <c r="M209" i="30"/>
  <c r="R206" i="30"/>
  <c r="L205" i="30"/>
  <c r="Q329" i="30"/>
  <c r="P303" i="30"/>
  <c r="O224" i="30"/>
  <c r="M213" i="30"/>
  <c r="S210" i="30"/>
  <c r="P206" i="30"/>
  <c r="R202" i="30"/>
  <c r="R197" i="30"/>
  <c r="O160" i="30"/>
  <c r="L152" i="30"/>
  <c r="P140" i="30"/>
  <c r="O303" i="30"/>
  <c r="L279" i="30"/>
  <c r="L263" i="30"/>
  <c r="R256" i="30"/>
  <c r="Q245" i="30"/>
  <c r="M240" i="30"/>
  <c r="N224" i="30"/>
  <c r="Q217" i="30"/>
  <c r="Q210" i="30"/>
  <c r="O206" i="30"/>
  <c r="P256" i="30"/>
  <c r="N217" i="30"/>
  <c r="O210" i="30"/>
  <c r="Q207" i="30"/>
  <c r="P203" i="30"/>
  <c r="O202" i="30"/>
  <c r="N197" i="30"/>
  <c r="R189" i="30"/>
  <c r="O188" i="30"/>
  <c r="L160" i="30"/>
  <c r="M140" i="30"/>
  <c r="N131" i="30"/>
  <c r="Q283" i="30"/>
  <c r="R260" i="30"/>
  <c r="R239" i="30"/>
  <c r="M224" i="30"/>
  <c r="Q222" i="30"/>
  <c r="S218" i="30"/>
  <c r="O214" i="30"/>
  <c r="L212" i="30"/>
  <c r="P222" i="30"/>
  <c r="O218" i="30"/>
  <c r="N214" i="30"/>
  <c r="P210" i="30"/>
  <c r="N208" i="30"/>
  <c r="S201" i="30"/>
  <c r="N189" i="30"/>
  <c r="P180" i="30"/>
  <c r="R174" i="30"/>
  <c r="L172" i="30"/>
  <c r="M206" i="30"/>
  <c r="Q204" i="30"/>
  <c r="M180" i="30"/>
  <c r="Q152" i="30"/>
  <c r="M248" i="30"/>
  <c r="P230" i="30"/>
  <c r="M204" i="30"/>
  <c r="S199" i="30"/>
  <c r="Q190" i="30"/>
  <c r="M174" i="30"/>
  <c r="P152" i="30"/>
  <c r="P243" i="30"/>
  <c r="O234" i="30"/>
  <c r="L204" i="30"/>
  <c r="N199" i="30"/>
  <c r="P190" i="30"/>
  <c r="R181" i="30"/>
  <c r="S176" i="30"/>
  <c r="O152" i="30"/>
  <c r="O287" i="30"/>
  <c r="S202" i="30"/>
  <c r="L199" i="30"/>
  <c r="M190" i="30"/>
  <c r="Q181" i="30"/>
  <c r="Q176" i="30"/>
  <c r="N152" i="30"/>
  <c r="P254" i="30"/>
  <c r="S219" i="30"/>
  <c r="O217" i="30"/>
  <c r="N215" i="30"/>
  <c r="R211" i="30"/>
  <c r="P202" i="30"/>
  <c r="Q197" i="30"/>
  <c r="P194" i="30"/>
  <c r="S191" i="30"/>
  <c r="S177" i="30"/>
  <c r="O176" i="30"/>
  <c r="Q169" i="30"/>
  <c r="N271" i="30"/>
  <c r="O225" i="30"/>
  <c r="P219" i="30"/>
  <c r="M217" i="30"/>
  <c r="P211" i="30"/>
  <c r="S209" i="30"/>
  <c r="R207" i="30"/>
  <c r="N202" i="30"/>
  <c r="O197" i="30"/>
  <c r="O194" i="30"/>
  <c r="R191" i="30"/>
  <c r="Q256" i="30"/>
  <c r="M211" i="30"/>
  <c r="P207" i="30"/>
  <c r="R200" i="30"/>
  <c r="M197" i="30"/>
  <c r="M191" i="30"/>
  <c r="Q188" i="30"/>
  <c r="R182" i="30"/>
  <c r="S178" i="30"/>
  <c r="N177" i="30"/>
  <c r="M176" i="30"/>
  <c r="S231" i="30"/>
  <c r="O207" i="30"/>
  <c r="R205" i="30"/>
  <c r="Q200" i="30"/>
  <c r="L197" i="30"/>
  <c r="N188" i="30"/>
  <c r="Q182" i="30"/>
  <c r="R178" i="30"/>
  <c r="O233" i="30"/>
  <c r="R212" i="30"/>
  <c r="N203" i="30"/>
  <c r="R198" i="30"/>
  <c r="O179" i="30"/>
  <c r="M178" i="30"/>
  <c r="O172" i="30"/>
  <c r="N160" i="30"/>
  <c r="Q202" i="30"/>
  <c r="N178" i="30"/>
  <c r="Q170" i="30"/>
  <c r="Q147" i="30"/>
  <c r="L140" i="30"/>
  <c r="M119" i="30"/>
  <c r="S106" i="30"/>
  <c r="P236" i="30"/>
  <c r="N187" i="30"/>
  <c r="P176" i="30"/>
  <c r="O170" i="30"/>
  <c r="R152" i="30"/>
  <c r="P147" i="30"/>
  <c r="S134" i="30"/>
  <c r="S133" i="30"/>
  <c r="S132" i="30"/>
  <c r="Q231" i="30"/>
  <c r="S195" i="30"/>
  <c r="R193" i="30"/>
  <c r="L185" i="30"/>
  <c r="L183" i="30"/>
  <c r="O181" i="30"/>
  <c r="S179" i="30"/>
  <c r="O174" i="30"/>
  <c r="M170" i="30"/>
  <c r="Q208" i="30"/>
  <c r="M195" i="30"/>
  <c r="P179" i="30"/>
  <c r="P159" i="30"/>
  <c r="O131" i="30"/>
  <c r="S103" i="30"/>
  <c r="O78" i="30"/>
  <c r="S258" i="30"/>
  <c r="Q215" i="30"/>
  <c r="R203" i="30"/>
  <c r="L179" i="30"/>
  <c r="S160" i="30"/>
  <c r="L131" i="30"/>
  <c r="L107" i="30"/>
  <c r="L106" i="30"/>
  <c r="O103" i="30"/>
  <c r="O203" i="30"/>
  <c r="O201" i="30"/>
  <c r="Q160" i="30"/>
  <c r="N103" i="30"/>
  <c r="L203" i="30"/>
  <c r="O177" i="30"/>
  <c r="S172" i="30"/>
  <c r="M160" i="30"/>
  <c r="M103" i="30"/>
  <c r="O205" i="30"/>
  <c r="S188" i="30"/>
  <c r="S186" i="30"/>
  <c r="M177" i="30"/>
  <c r="R172" i="30"/>
  <c r="S144" i="30"/>
  <c r="S127" i="30"/>
  <c r="S125" i="30"/>
  <c r="S120" i="30"/>
  <c r="M212" i="30"/>
  <c r="M188" i="30"/>
  <c r="M186" i="30"/>
  <c r="N184" i="30"/>
  <c r="S180" i="30"/>
  <c r="L177" i="30"/>
  <c r="L175" i="30"/>
  <c r="P172" i="30"/>
  <c r="S169" i="30"/>
  <c r="L207" i="30"/>
  <c r="P198" i="30"/>
  <c r="M182" i="30"/>
  <c r="N180" i="30"/>
  <c r="M172" i="30"/>
  <c r="O169" i="30"/>
  <c r="N162" i="30"/>
  <c r="P182" i="30"/>
  <c r="N173" i="30"/>
  <c r="N169" i="30"/>
  <c r="P158" i="30"/>
  <c r="M145" i="30"/>
  <c r="R142" i="30"/>
  <c r="O141" i="30"/>
  <c r="Q125" i="30"/>
  <c r="P121" i="30"/>
  <c r="N120" i="30"/>
  <c r="P115" i="30"/>
  <c r="Q194" i="30"/>
  <c r="L173" i="30"/>
  <c r="M169" i="30"/>
  <c r="M158" i="30"/>
  <c r="L145" i="30"/>
  <c r="Q142" i="30"/>
  <c r="L141" i="30"/>
  <c r="Q133" i="30"/>
  <c r="R214" i="30"/>
  <c r="O189" i="30"/>
  <c r="R163" i="30"/>
  <c r="O142" i="30"/>
  <c r="N133" i="30"/>
  <c r="M125" i="30"/>
  <c r="Q116" i="30"/>
  <c r="L103" i="30"/>
  <c r="R81" i="30"/>
  <c r="L63" i="30"/>
  <c r="M179" i="30"/>
  <c r="S159" i="30"/>
  <c r="R143" i="30"/>
  <c r="M142" i="30"/>
  <c r="N116" i="30"/>
  <c r="O81" i="30"/>
  <c r="R78" i="30"/>
  <c r="N198" i="30"/>
  <c r="Q159" i="30"/>
  <c r="M152" i="30"/>
  <c r="P143" i="30"/>
  <c r="R139" i="30"/>
  <c r="R134" i="30"/>
  <c r="N81" i="30"/>
  <c r="P78" i="30"/>
  <c r="M208" i="30"/>
  <c r="R170" i="30"/>
  <c r="M159" i="30"/>
  <c r="N143" i="30"/>
  <c r="Q139" i="30"/>
  <c r="Q134" i="30"/>
  <c r="P130" i="30"/>
  <c r="O126" i="30"/>
  <c r="M122" i="30"/>
  <c r="N200" i="30"/>
  <c r="Q183" i="30"/>
  <c r="L147" i="30"/>
  <c r="Q144" i="30"/>
  <c r="L143" i="30"/>
  <c r="L139" i="30"/>
  <c r="P127" i="30"/>
  <c r="P106" i="30"/>
  <c r="L99" i="30"/>
  <c r="N244" i="30"/>
  <c r="N176" i="30"/>
  <c r="Q162" i="30"/>
  <c r="P144" i="30"/>
  <c r="S140" i="30"/>
  <c r="S131" i="30"/>
  <c r="O127" i="30"/>
  <c r="S119" i="30"/>
  <c r="S114" i="30"/>
  <c r="S107" i="30"/>
  <c r="P162" i="30"/>
  <c r="O144" i="30"/>
  <c r="R140" i="30"/>
  <c r="P131" i="30"/>
  <c r="N127" i="30"/>
  <c r="R119" i="30"/>
  <c r="Q114" i="30"/>
  <c r="P107" i="30"/>
  <c r="L228" i="30"/>
  <c r="N185" i="30"/>
  <c r="L162" i="30"/>
  <c r="R153" i="30"/>
  <c r="S145" i="30"/>
  <c r="N144" i="30"/>
  <c r="S141" i="30"/>
  <c r="O140" i="30"/>
  <c r="M131" i="30"/>
  <c r="M127" i="30"/>
  <c r="R120" i="30"/>
  <c r="R233" i="30"/>
  <c r="Q180" i="30"/>
  <c r="P178" i="30"/>
  <c r="R148" i="30"/>
  <c r="Q145" i="30"/>
  <c r="L144" i="30"/>
  <c r="R141" i="30"/>
  <c r="P167" i="30"/>
  <c r="R126" i="30"/>
  <c r="O119" i="30"/>
  <c r="P114" i="30"/>
  <c r="R103" i="30"/>
  <c r="S89" i="30"/>
  <c r="P63" i="30"/>
  <c r="P142" i="30"/>
  <c r="M126" i="30"/>
  <c r="N119" i="30"/>
  <c r="M114" i="30"/>
  <c r="S91" i="30"/>
  <c r="R89" i="30"/>
  <c r="O63" i="30"/>
  <c r="R192" i="30"/>
  <c r="P169" i="30"/>
  <c r="R146" i="30"/>
  <c r="R144" i="30"/>
  <c r="N142" i="30"/>
  <c r="N140" i="30"/>
  <c r="R122" i="30"/>
  <c r="O117" i="30"/>
  <c r="L114" i="30"/>
  <c r="O107" i="30"/>
  <c r="P91" i="30"/>
  <c r="P90" i="30"/>
  <c r="Q89" i="30"/>
  <c r="N63" i="30"/>
  <c r="P57" i="30"/>
  <c r="S56" i="30"/>
  <c r="O146" i="30"/>
  <c r="Q171" i="30"/>
  <c r="N157" i="30"/>
  <c r="O173" i="30"/>
  <c r="P135" i="30"/>
  <c r="Q129" i="30"/>
  <c r="O120" i="30"/>
  <c r="S115" i="30"/>
  <c r="N92" i="30"/>
  <c r="L91" i="30"/>
  <c r="L85" i="30"/>
  <c r="P81" i="30"/>
  <c r="P69" i="30"/>
  <c r="R68" i="30"/>
  <c r="R67" i="30"/>
  <c r="P66" i="30"/>
  <c r="O65" i="30"/>
  <c r="O56" i="30"/>
  <c r="R55" i="30"/>
  <c r="O49" i="30"/>
  <c r="S48" i="30"/>
  <c r="O166" i="30"/>
  <c r="M129" i="30"/>
  <c r="L120" i="30"/>
  <c r="R115" i="30"/>
  <c r="S108" i="30"/>
  <c r="P105" i="30"/>
  <c r="M101" i="30"/>
  <c r="Q94" i="30"/>
  <c r="L92" i="30"/>
  <c r="M81" i="30"/>
  <c r="S76" i="30"/>
  <c r="P70" i="30"/>
  <c r="O69" i="30"/>
  <c r="P68" i="30"/>
  <c r="O67" i="30"/>
  <c r="O66" i="30"/>
  <c r="M65" i="30"/>
  <c r="M56" i="30"/>
  <c r="Q55" i="30"/>
  <c r="R127" i="30"/>
  <c r="M115" i="30"/>
  <c r="R108" i="30"/>
  <c r="L81" i="30"/>
  <c r="N66" i="30"/>
  <c r="M49" i="30"/>
  <c r="N48" i="30"/>
  <c r="R168" i="30"/>
  <c r="M161" i="30"/>
  <c r="S143" i="30"/>
  <c r="Q141" i="30"/>
  <c r="L127" i="30"/>
  <c r="P125" i="30"/>
  <c r="L115" i="30"/>
  <c r="Q113" i="30"/>
  <c r="N108" i="30"/>
  <c r="O94" i="30"/>
  <c r="M69" i="30"/>
  <c r="M68" i="30"/>
  <c r="L67" i="30"/>
  <c r="L66" i="30"/>
  <c r="O55" i="30"/>
  <c r="R53" i="30"/>
  <c r="L49" i="30"/>
  <c r="S46" i="30"/>
  <c r="L42" i="30"/>
  <c r="L37" i="30"/>
  <c r="M154" i="30"/>
  <c r="O145" i="30"/>
  <c r="M143" i="30"/>
  <c r="P141" i="30"/>
  <c r="N139" i="30"/>
  <c r="O125" i="30"/>
  <c r="P113" i="30"/>
  <c r="N99" i="30"/>
  <c r="M94" i="30"/>
  <c r="N170" i="30"/>
  <c r="S147" i="30"/>
  <c r="N145" i="30"/>
  <c r="L125" i="30"/>
  <c r="O121" i="30"/>
  <c r="R106" i="30"/>
  <c r="M99" i="30"/>
  <c r="L94" i="30"/>
  <c r="P53" i="30"/>
  <c r="P46" i="30"/>
  <c r="Q40" i="30"/>
  <c r="Q30" i="30"/>
  <c r="P14" i="30"/>
  <c r="S163" i="30"/>
  <c r="N156" i="30"/>
  <c r="R132" i="30"/>
  <c r="N121" i="30"/>
  <c r="R116" i="30"/>
  <c r="Q106" i="30"/>
  <c r="N172" i="30"/>
  <c r="O134" i="30"/>
  <c r="Q132" i="30"/>
  <c r="O130" i="30"/>
  <c r="L121" i="30"/>
  <c r="P116" i="30"/>
  <c r="M106" i="30"/>
  <c r="S78" i="30"/>
  <c r="Q72" i="30"/>
  <c r="S63" i="30"/>
  <c r="N53" i="30"/>
  <c r="N46" i="30"/>
  <c r="O40" i="30"/>
  <c r="R11" i="30"/>
  <c r="P11" i="30"/>
  <c r="O11" i="30"/>
  <c r="N11" i="30"/>
  <c r="L12" i="30"/>
  <c r="L13" i="30"/>
  <c r="M14" i="30"/>
  <c r="O15" i="30"/>
  <c r="M16" i="30"/>
  <c r="O17" i="30"/>
  <c r="Q18" i="30"/>
  <c r="N19" i="30"/>
  <c r="O26" i="30"/>
  <c r="M26" i="30"/>
  <c r="L26" i="30"/>
  <c r="N27" i="30"/>
  <c r="M28" i="30"/>
  <c r="Q29" i="30"/>
  <c r="O36" i="30"/>
  <c r="R37" i="30"/>
  <c r="S41" i="30"/>
  <c r="S49" i="30"/>
  <c r="M63" i="30"/>
  <c r="M78" i="30"/>
  <c r="O80" i="30"/>
  <c r="S86" i="30"/>
  <c r="N88" i="30"/>
  <c r="N91" i="30"/>
  <c r="P133" i="30"/>
  <c r="N33" i="30"/>
  <c r="P32" i="30"/>
  <c r="P59" i="30"/>
  <c r="S59" i="30"/>
  <c r="M59" i="30"/>
  <c r="Q59" i="30"/>
  <c r="O59" i="30"/>
  <c r="N59" i="30"/>
  <c r="S14" i="30"/>
  <c r="O37" i="30"/>
  <c r="P38" i="30"/>
  <c r="O52" i="30"/>
  <c r="N52" i="30"/>
  <c r="M52" i="30"/>
  <c r="S52" i="30"/>
  <c r="R52" i="30"/>
  <c r="O10" i="30"/>
  <c r="N10" i="30"/>
  <c r="S10" i="30"/>
  <c r="L11" i="30"/>
  <c r="N12" i="30"/>
  <c r="M13" i="30"/>
  <c r="N14" i="30"/>
  <c r="P15" i="30"/>
  <c r="N16" i="30"/>
  <c r="S17" i="30"/>
  <c r="R18" i="30"/>
  <c r="O19" i="30"/>
  <c r="O27" i="30"/>
  <c r="O28" i="30"/>
  <c r="M35" i="30"/>
  <c r="R36" i="30"/>
  <c r="S37" i="30"/>
  <c r="S40" i="30"/>
  <c r="L45" i="30"/>
  <c r="R48" i="30"/>
  <c r="P52" i="30"/>
  <c r="M58" i="30"/>
  <c r="P58" i="30"/>
  <c r="R58" i="30"/>
  <c r="Q58" i="30"/>
  <c r="O58" i="30"/>
  <c r="N58" i="30"/>
  <c r="Q63" i="30"/>
  <c r="N78" i="30"/>
  <c r="P80" i="30"/>
  <c r="Q84" i="30"/>
  <c r="O91" i="30"/>
  <c r="O93" i="30"/>
  <c r="O112" i="30"/>
  <c r="M124" i="30"/>
  <c r="Q124" i="30"/>
  <c r="S124" i="30"/>
  <c r="L124" i="30"/>
  <c r="R124" i="30"/>
  <c r="P124" i="30"/>
  <c r="R5" i="30"/>
  <c r="M50" i="30"/>
  <c r="O50" i="30"/>
  <c r="N72" i="30"/>
  <c r="O12" i="30"/>
  <c r="N13" i="30"/>
  <c r="N26" i="30"/>
  <c r="P27" i="30"/>
  <c r="P28" i="30"/>
  <c r="N35" i="30"/>
  <c r="M40" i="30"/>
  <c r="P45" i="30"/>
  <c r="Q52" i="30"/>
  <c r="L58" i="30"/>
  <c r="R63" i="30"/>
  <c r="Q65" i="30"/>
  <c r="N67" i="30"/>
  <c r="S80" i="30"/>
  <c r="N117" i="30"/>
  <c r="N124" i="30"/>
  <c r="Q7" i="30"/>
  <c r="O57" i="30"/>
  <c r="Q42" i="30"/>
  <c r="M11" i="30"/>
  <c r="P19" i="30"/>
  <c r="S6" i="30"/>
  <c r="R6" i="30"/>
  <c r="Q8" i="30"/>
  <c r="O8" i="30"/>
  <c r="N8" i="30"/>
  <c r="M8" i="30"/>
  <c r="M10" i="30"/>
  <c r="Q11" i="30"/>
  <c r="P12" i="30"/>
  <c r="Q13" i="30"/>
  <c r="R15" i="30"/>
  <c r="R16" i="30"/>
  <c r="S19" i="30"/>
  <c r="L25" i="30"/>
  <c r="P26" i="30"/>
  <c r="Q27" i="30"/>
  <c r="P34" i="30"/>
  <c r="O34" i="30"/>
  <c r="N34" i="30"/>
  <c r="O35" i="30"/>
  <c r="N40" i="30"/>
  <c r="Q45" i="30"/>
  <c r="S58" i="30"/>
  <c r="S60" i="30"/>
  <c r="L60" i="30"/>
  <c r="Q60" i="30"/>
  <c r="P60" i="30"/>
  <c r="R60" i="30"/>
  <c r="O60" i="30"/>
  <c r="N60" i="30"/>
  <c r="R65" i="30"/>
  <c r="S93" i="30"/>
  <c r="S95" i="30"/>
  <c r="R95" i="30"/>
  <c r="P95" i="30"/>
  <c r="O95" i="30"/>
  <c r="N95" i="30"/>
  <c r="M95" i="30"/>
  <c r="L95" i="30"/>
  <c r="R97" i="30"/>
  <c r="O124" i="30"/>
  <c r="O32" i="30"/>
  <c r="P6" i="30"/>
  <c r="Q21" i="30"/>
  <c r="O21" i="30"/>
  <c r="N21" i="30"/>
  <c r="M21" i="30"/>
  <c r="P31" i="30"/>
  <c r="N15" i="30"/>
  <c r="Q49" i="30"/>
  <c r="S9" i="30"/>
  <c r="L9" i="30"/>
  <c r="Q15" i="30"/>
  <c r="N7" i="30"/>
  <c r="M7" i="30"/>
  <c r="S7" i="30"/>
  <c r="R7" i="30"/>
  <c r="L8" i="30"/>
  <c r="N9" i="30"/>
  <c r="P10" i="30"/>
  <c r="S11" i="30"/>
  <c r="Q12" i="30"/>
  <c r="R13" i="30"/>
  <c r="S15" i="30"/>
  <c r="S16" i="30"/>
  <c r="Q26" i="30"/>
  <c r="R27" i="30"/>
  <c r="L34" i="30"/>
  <c r="S35" i="30"/>
  <c r="P51" i="30"/>
  <c r="M51" i="30"/>
  <c r="R51" i="30"/>
  <c r="Q51" i="30"/>
  <c r="M60" i="30"/>
  <c r="Q62" i="30"/>
  <c r="P62" i="30"/>
  <c r="S65" i="30"/>
  <c r="S67" i="30"/>
  <c r="R73" i="30"/>
  <c r="Q73" i="30"/>
  <c r="O73" i="30"/>
  <c r="N73" i="30"/>
  <c r="M73" i="30"/>
  <c r="M90" i="30"/>
  <c r="S97" i="30"/>
  <c r="Q24" i="30"/>
  <c r="P33" i="30"/>
  <c r="L43" i="30"/>
  <c r="V5" i="30"/>
  <c r="M17" i="30"/>
  <c r="R56" i="30"/>
  <c r="L10" i="30"/>
  <c r="R14" i="30"/>
  <c r="O16" i="30"/>
  <c r="S18" i="30"/>
  <c r="M25" i="30"/>
  <c r="S25" i="30"/>
  <c r="Q25" i="30"/>
  <c r="P25" i="30"/>
  <c r="O25" i="30"/>
  <c r="P5" i="30"/>
  <c r="N5" i="30"/>
  <c r="M5" i="30"/>
  <c r="L5" i="30"/>
  <c r="L6" i="30"/>
  <c r="L7" i="30"/>
  <c r="P8" i="30"/>
  <c r="O9" i="30"/>
  <c r="Q10" i="30"/>
  <c r="R12" i="30"/>
  <c r="S13" i="30"/>
  <c r="R24" i="30"/>
  <c r="L24" i="30"/>
  <c r="N24" i="30"/>
  <c r="M24" i="30"/>
  <c r="S24" i="30"/>
  <c r="R25" i="30"/>
  <c r="S26" i="30"/>
  <c r="M32" i="30"/>
  <c r="O33" i="30"/>
  <c r="S33" i="30"/>
  <c r="R33" i="30"/>
  <c r="M34" i="30"/>
  <c r="S44" i="30"/>
  <c r="O44" i="30"/>
  <c r="Q44" i="30"/>
  <c r="P44" i="30"/>
  <c r="S47" i="30"/>
  <c r="M47" i="30"/>
  <c r="R47" i="30"/>
  <c r="Q47" i="30"/>
  <c r="P47" i="30"/>
  <c r="O47" i="30"/>
  <c r="N47" i="30"/>
  <c r="L47" i="30"/>
  <c r="L51" i="30"/>
  <c r="N90" i="30"/>
  <c r="L122" i="30"/>
  <c r="Q23" i="30"/>
  <c r="P23" i="30"/>
  <c r="O23" i="30"/>
  <c r="S5" i="30"/>
  <c r="S22" i="30"/>
  <c r="L22" i="30"/>
  <c r="N22" i="30"/>
  <c r="N23" i="30"/>
  <c r="L19" i="30"/>
  <c r="S21" i="30"/>
  <c r="N28" i="30"/>
  <c r="R28" i="30"/>
  <c r="Q28" i="30"/>
  <c r="M107" i="30"/>
  <c r="O5" i="30"/>
  <c r="M6" i="30"/>
  <c r="O7" i="30"/>
  <c r="R8" i="30"/>
  <c r="P9" i="30"/>
  <c r="R10" i="30"/>
  <c r="S12" i="30"/>
  <c r="O24" i="30"/>
  <c r="L32" i="30"/>
  <c r="L33" i="30"/>
  <c r="Q34" i="30"/>
  <c r="Q39" i="30"/>
  <c r="N39" i="30"/>
  <c r="M39" i="30"/>
  <c r="S39" i="30"/>
  <c r="R39" i="30"/>
  <c r="L44" i="30"/>
  <c r="N51" i="30"/>
  <c r="S54" i="30"/>
  <c r="M62" i="30"/>
  <c r="R69" i="30"/>
  <c r="P73" i="30"/>
  <c r="L87" i="30"/>
  <c r="O90" i="30"/>
  <c r="O104" i="30"/>
  <c r="S104" i="30"/>
  <c r="P104" i="30"/>
  <c r="M165" i="30"/>
  <c r="R165" i="30"/>
  <c r="Q165" i="30"/>
  <c r="P165" i="30"/>
  <c r="N165" i="30"/>
  <c r="S165" i="30"/>
  <c r="L165" i="30"/>
  <c r="N62" i="30"/>
  <c r="S69" i="30"/>
  <c r="S73" i="30"/>
  <c r="Q79" i="30"/>
  <c r="N79" i="30"/>
  <c r="M79" i="30"/>
  <c r="R79" i="30"/>
  <c r="P79" i="30"/>
  <c r="S79" i="30"/>
  <c r="O79" i="30"/>
  <c r="L79" i="30"/>
  <c r="P120" i="30"/>
  <c r="Q50" i="30"/>
  <c r="S50" i="30"/>
  <c r="R50" i="30"/>
  <c r="L50" i="30"/>
  <c r="S51" i="30"/>
  <c r="N57" i="30"/>
  <c r="R62" i="30"/>
  <c r="S64" i="30"/>
  <c r="M75" i="30"/>
  <c r="N87" i="30"/>
  <c r="R104" i="30"/>
  <c r="Q120" i="30"/>
  <c r="O31" i="30"/>
  <c r="Q31" i="30"/>
  <c r="N31" i="30"/>
  <c r="M31" i="30"/>
  <c r="L31" i="30"/>
  <c r="P83" i="30"/>
  <c r="N83" i="30"/>
  <c r="M83" i="30"/>
  <c r="S83" i="30"/>
  <c r="R83" i="30"/>
  <c r="O83" i="30"/>
  <c r="L83" i="30"/>
  <c r="M85" i="30"/>
  <c r="S87" i="30"/>
  <c r="Q111" i="30"/>
  <c r="N111" i="30"/>
  <c r="S111" i="30"/>
  <c r="O111" i="30"/>
  <c r="R111" i="30"/>
  <c r="P111" i="30"/>
  <c r="M111" i="30"/>
  <c r="M22" i="30"/>
  <c r="M23" i="30"/>
  <c r="L30" i="30"/>
  <c r="R31" i="30"/>
  <c r="Q32" i="30"/>
  <c r="Q33" i="30"/>
  <c r="L38" i="30"/>
  <c r="R38" i="30"/>
  <c r="Q38" i="30"/>
  <c r="N43" i="30"/>
  <c r="R46" i="30"/>
  <c r="N50" i="30"/>
  <c r="L53" i="30"/>
  <c r="S81" i="30"/>
  <c r="N85" i="30"/>
  <c r="N89" i="30"/>
  <c r="O92" i="30"/>
  <c r="L111" i="30"/>
  <c r="M41" i="30"/>
  <c r="Q54" i="30"/>
  <c r="P54" i="30"/>
  <c r="R71" i="30"/>
  <c r="P71" i="30"/>
  <c r="S71" i="30"/>
  <c r="L71" i="30"/>
  <c r="M77" i="30"/>
  <c r="N77" i="30"/>
  <c r="S77" i="30"/>
  <c r="Q77" i="30"/>
  <c r="P77" i="30"/>
  <c r="N102" i="30"/>
  <c r="S102" i="30"/>
  <c r="L102" i="30"/>
  <c r="P102" i="30"/>
  <c r="O102" i="30"/>
  <c r="O14" i="30"/>
  <c r="R26" i="30"/>
  <c r="P30" i="30"/>
  <c r="P40" i="30"/>
  <c r="L41" i="30"/>
  <c r="O46" i="30"/>
  <c r="O48" i="30"/>
  <c r="P48" i="30"/>
  <c r="O53" i="30"/>
  <c r="L54" i="30"/>
  <c r="M71" i="30"/>
  <c r="L77" i="30"/>
  <c r="R86" i="30"/>
  <c r="O86" i="30"/>
  <c r="Q86" i="30"/>
  <c r="P86" i="30"/>
  <c r="M86" i="30"/>
  <c r="N94" i="30"/>
  <c r="R94" i="30"/>
  <c r="M102" i="30"/>
  <c r="S113" i="30"/>
  <c r="N113" i="30"/>
  <c r="M113" i="30"/>
  <c r="Q123" i="30"/>
  <c r="M123" i="30"/>
  <c r="S123" i="30"/>
  <c r="P123" i="30"/>
  <c r="O123" i="30"/>
  <c r="N123" i="30"/>
  <c r="L123" i="30"/>
  <c r="R154" i="30"/>
  <c r="Q37" i="30"/>
  <c r="N41" i="30"/>
  <c r="L48" i="30"/>
  <c r="M54" i="30"/>
  <c r="L55" i="30"/>
  <c r="S55" i="30"/>
  <c r="M55" i="30"/>
  <c r="S70" i="30"/>
  <c r="N70" i="30"/>
  <c r="N71" i="30"/>
  <c r="O77" i="30"/>
  <c r="N82" i="30"/>
  <c r="Q82" i="30"/>
  <c r="O82" i="30"/>
  <c r="M82" i="30"/>
  <c r="L86" i="30"/>
  <c r="Q102" i="30"/>
  <c r="L108" i="30"/>
  <c r="R123" i="30"/>
  <c r="Q14" i="30"/>
  <c r="L15" i="30"/>
  <c r="O41" i="30"/>
  <c r="R42" i="30"/>
  <c r="M48" i="30"/>
  <c r="Q53" i="30"/>
  <c r="N54" i="30"/>
  <c r="N55" i="30"/>
  <c r="Q68" i="30"/>
  <c r="L68" i="30"/>
  <c r="N68" i="30"/>
  <c r="L69" i="30"/>
  <c r="Q69" i="30"/>
  <c r="L70" i="30"/>
  <c r="O71" i="30"/>
  <c r="M76" i="30"/>
  <c r="Q76" i="30"/>
  <c r="O76" i="30"/>
  <c r="R76" i="30"/>
  <c r="P76" i="30"/>
  <c r="R77" i="30"/>
  <c r="L82" i="30"/>
  <c r="N86" i="30"/>
  <c r="M93" i="30"/>
  <c r="Q93" i="30"/>
  <c r="R93" i="30"/>
  <c r="S101" i="30"/>
  <c r="P101" i="30"/>
  <c r="O101" i="30"/>
  <c r="R101" i="30"/>
  <c r="R102" i="30"/>
  <c r="O105" i="30"/>
  <c r="M105" i="30"/>
  <c r="L105" i="30"/>
  <c r="S105" i="30"/>
  <c r="Q105" i="30"/>
  <c r="N118" i="30"/>
  <c r="O118" i="30"/>
  <c r="L118" i="30"/>
  <c r="M118" i="30"/>
  <c r="R118" i="30"/>
  <c r="Q118" i="30"/>
  <c r="P118" i="30"/>
  <c r="O54" i="30"/>
  <c r="N56" i="30"/>
  <c r="M70" i="30"/>
  <c r="Q71" i="30"/>
  <c r="P82" i="30"/>
  <c r="L93" i="30"/>
  <c r="N101" i="30"/>
  <c r="S118" i="30"/>
  <c r="M37" i="30"/>
  <c r="Q41" i="30"/>
  <c r="M42" i="30"/>
  <c r="R54" i="30"/>
  <c r="P55" i="30"/>
  <c r="L56" i="30"/>
  <c r="O68" i="30"/>
  <c r="N69" i="30"/>
  <c r="O70" i="30"/>
  <c r="N76" i="30"/>
  <c r="R82" i="30"/>
  <c r="R91" i="30"/>
  <c r="M92" i="30"/>
  <c r="Q92" i="30"/>
  <c r="R92" i="30"/>
  <c r="N93" i="30"/>
  <c r="P94" i="30"/>
  <c r="L101" i="30"/>
  <c r="N105" i="30"/>
  <c r="S137" i="30"/>
  <c r="N137" i="30"/>
  <c r="Q137" i="30"/>
  <c r="R137" i="30"/>
  <c r="P137" i="30"/>
  <c r="O137" i="30"/>
  <c r="M137" i="30"/>
  <c r="L137" i="30"/>
  <c r="R150" i="30"/>
  <c r="R57" i="30"/>
  <c r="Q75" i="30"/>
  <c r="O75" i="30"/>
  <c r="S75" i="30"/>
  <c r="P75" i="30"/>
  <c r="N75" i="30"/>
  <c r="S82" i="30"/>
  <c r="N110" i="30"/>
  <c r="Q110" i="30"/>
  <c r="P110" i="30"/>
  <c r="S110" i="30"/>
  <c r="R110" i="30"/>
  <c r="O110" i="30"/>
  <c r="M110" i="30"/>
  <c r="L110" i="30"/>
  <c r="L57" i="30"/>
  <c r="Q70" i="30"/>
  <c r="L75" i="30"/>
  <c r="M80" i="30"/>
  <c r="L80" i="30"/>
  <c r="N80" i="30"/>
  <c r="R80" i="30"/>
  <c r="Q80" i="30"/>
  <c r="O89" i="30"/>
  <c r="L90" i="30"/>
  <c r="R90" i="30"/>
  <c r="P93" i="30"/>
  <c r="S94" i="30"/>
  <c r="N98" i="30"/>
  <c r="S98" i="30"/>
  <c r="Q98" i="30"/>
  <c r="P98" i="30"/>
  <c r="R98" i="30"/>
  <c r="M98" i="30"/>
  <c r="L98" i="30"/>
  <c r="Q101" i="30"/>
  <c r="M84" i="30"/>
  <c r="S84" i="30"/>
  <c r="R84" i="30"/>
  <c r="P84" i="30"/>
  <c r="O84" i="30"/>
  <c r="Q97" i="30"/>
  <c r="P97" i="30"/>
  <c r="O97" i="30"/>
  <c r="L97" i="30"/>
  <c r="M100" i="30"/>
  <c r="Q100" i="30"/>
  <c r="N100" i="30"/>
  <c r="R100" i="30"/>
  <c r="P100" i="30"/>
  <c r="S100" i="30"/>
  <c r="L100" i="30"/>
  <c r="M128" i="30"/>
  <c r="R128" i="30"/>
  <c r="L128" i="30"/>
  <c r="O128" i="30"/>
  <c r="S138" i="30"/>
  <c r="P138" i="30"/>
  <c r="L138" i="30"/>
  <c r="O138" i="30"/>
  <c r="R138" i="30"/>
  <c r="Q138" i="30"/>
  <c r="M138" i="30"/>
  <c r="S153" i="30"/>
  <c r="Q57" i="30"/>
  <c r="S72" i="30"/>
  <c r="L84" i="30"/>
  <c r="Q87" i="30"/>
  <c r="O87" i="30"/>
  <c r="M87" i="30"/>
  <c r="R87" i="30"/>
  <c r="P87" i="30"/>
  <c r="Q90" i="30"/>
  <c r="M97" i="30"/>
  <c r="O100" i="30"/>
  <c r="N128" i="30"/>
  <c r="N138" i="30"/>
  <c r="P160" i="30"/>
  <c r="N30" i="30"/>
  <c r="R40" i="30"/>
  <c r="L40" i="30"/>
  <c r="Q46" i="30"/>
  <c r="S57" i="30"/>
  <c r="N84" i="30"/>
  <c r="S90" i="30"/>
  <c r="N97" i="30"/>
  <c r="P128" i="30"/>
  <c r="P132" i="30"/>
  <c r="O151" i="30"/>
  <c r="M151" i="30"/>
  <c r="N151" i="30"/>
  <c r="S151" i="30"/>
  <c r="Q151" i="30"/>
  <c r="P151" i="30"/>
  <c r="R151" i="30"/>
  <c r="L151" i="30"/>
  <c r="O155" i="30"/>
  <c r="Q155" i="30"/>
  <c r="S155" i="30"/>
  <c r="R155" i="30"/>
  <c r="P155" i="30"/>
  <c r="N155" i="30"/>
  <c r="M155" i="30"/>
  <c r="L155" i="30"/>
  <c r="M72" i="30"/>
  <c r="L72" i="30"/>
  <c r="P72" i="30"/>
  <c r="L73" i="30"/>
  <c r="Q85" i="30"/>
  <c r="R85" i="30"/>
  <c r="P85" i="30"/>
  <c r="P99" i="30"/>
  <c r="R99" i="30"/>
  <c r="O99" i="30"/>
  <c r="R113" i="30"/>
  <c r="O113" i="30"/>
  <c r="L113" i="30"/>
  <c r="S150" i="30"/>
  <c r="P150" i="30"/>
  <c r="O150" i="30"/>
  <c r="L150" i="30"/>
  <c r="Q150" i="30"/>
  <c r="N150" i="30"/>
  <c r="M150" i="30"/>
  <c r="R157" i="30"/>
  <c r="M157" i="30"/>
  <c r="P157" i="30"/>
  <c r="S157" i="30"/>
  <c r="Q157" i="30"/>
  <c r="O157" i="30"/>
  <c r="S164" i="30"/>
  <c r="M164" i="30"/>
  <c r="L164" i="30"/>
  <c r="P164" i="30"/>
  <c r="N164" i="30"/>
  <c r="R164" i="30"/>
  <c r="Q164" i="30"/>
  <c r="O164" i="30"/>
  <c r="S166" i="30"/>
  <c r="L166" i="30"/>
  <c r="M166" i="30"/>
  <c r="R166" i="30"/>
  <c r="Q166" i="30"/>
  <c r="P166" i="30"/>
  <c r="P168" i="30"/>
  <c r="O168" i="30"/>
  <c r="S168" i="30"/>
  <c r="Q168" i="30"/>
  <c r="N168" i="30"/>
  <c r="M168" i="30"/>
  <c r="L168" i="30"/>
  <c r="R117" i="30"/>
  <c r="P117" i="30"/>
  <c r="M117" i="30"/>
  <c r="L117" i="30"/>
  <c r="N122" i="30"/>
  <c r="P122" i="30"/>
  <c r="S122" i="30"/>
  <c r="N126" i="30"/>
  <c r="L126" i="30"/>
  <c r="S126" i="30"/>
  <c r="N130" i="30"/>
  <c r="M130" i="30"/>
  <c r="Q130" i="30"/>
  <c r="S130" i="30"/>
  <c r="L130" i="30"/>
  <c r="L157" i="30"/>
  <c r="N166" i="30"/>
  <c r="S252" i="30"/>
  <c r="Q252" i="30"/>
  <c r="O252" i="30"/>
  <c r="R252" i="30"/>
  <c r="P252" i="30"/>
  <c r="N252" i="30"/>
  <c r="L252" i="30"/>
  <c r="M252" i="30"/>
  <c r="N136" i="30"/>
  <c r="Q136" i="30"/>
  <c r="S136" i="30"/>
  <c r="P136" i="30"/>
  <c r="O136" i="30"/>
  <c r="M136" i="30"/>
  <c r="L136" i="30"/>
  <c r="L146" i="30"/>
  <c r="O62" i="30"/>
  <c r="P65" i="30"/>
  <c r="Q66" i="30"/>
  <c r="S66" i="30"/>
  <c r="S85" i="30"/>
  <c r="S99" i="30"/>
  <c r="R109" i="30"/>
  <c r="L109" i="30"/>
  <c r="S109" i="30"/>
  <c r="P109" i="30"/>
  <c r="O109" i="30"/>
  <c r="N109" i="30"/>
  <c r="M109" i="30"/>
  <c r="Q117" i="30"/>
  <c r="O122" i="30"/>
  <c r="P126" i="30"/>
  <c r="R129" i="30"/>
  <c r="O129" i="30"/>
  <c r="S129" i="30"/>
  <c r="N129" i="30"/>
  <c r="R130" i="30"/>
  <c r="N45" i="30"/>
  <c r="L62" i="30"/>
  <c r="L65" i="30"/>
  <c r="Q109" i="30"/>
  <c r="S117" i="30"/>
  <c r="R121" i="30"/>
  <c r="Q121" i="30"/>
  <c r="S121" i="30"/>
  <c r="Q122" i="30"/>
  <c r="Q126" i="30"/>
  <c r="L129" i="30"/>
  <c r="M133" i="30"/>
  <c r="R136" i="30"/>
  <c r="N146" i="30"/>
  <c r="S154" i="30"/>
  <c r="L154" i="30"/>
  <c r="Q154" i="30"/>
  <c r="P154" i="30"/>
  <c r="O154" i="30"/>
  <c r="N154" i="30"/>
  <c r="L161" i="30"/>
  <c r="P161" i="30"/>
  <c r="N161" i="30"/>
  <c r="Q161" i="30"/>
  <c r="S161" i="30"/>
  <c r="R161" i="30"/>
  <c r="O161" i="30"/>
  <c r="N196" i="30"/>
  <c r="L196" i="30"/>
  <c r="S196" i="30"/>
  <c r="R196" i="30"/>
  <c r="P196" i="30"/>
  <c r="Q196" i="30"/>
  <c r="O196" i="30"/>
  <c r="M196" i="30"/>
  <c r="N65" i="30"/>
  <c r="M66" i="30"/>
  <c r="P67" i="30"/>
  <c r="M67" i="30"/>
  <c r="Q67" i="30"/>
  <c r="M121" i="30"/>
  <c r="P129" i="30"/>
  <c r="Q146" i="30"/>
  <c r="N158" i="30"/>
  <c r="L158" i="30"/>
  <c r="O167" i="30"/>
  <c r="S167" i="30"/>
  <c r="L167" i="30"/>
  <c r="R167" i="30"/>
  <c r="Q167" i="30"/>
  <c r="M167" i="30"/>
  <c r="P192" i="30"/>
  <c r="S192" i="30"/>
  <c r="N167" i="30"/>
  <c r="Q186" i="30"/>
  <c r="O135" i="30"/>
  <c r="R135" i="30"/>
  <c r="Q78" i="30"/>
  <c r="M104" i="30"/>
  <c r="N104" i="30"/>
  <c r="N134" i="30"/>
  <c r="L135" i="30"/>
  <c r="S149" i="30"/>
  <c r="L149" i="30"/>
  <c r="Q149" i="30"/>
  <c r="N149" i="30"/>
  <c r="R149" i="30"/>
  <c r="O149" i="30"/>
  <c r="M149" i="30"/>
  <c r="M156" i="30"/>
  <c r="P156" i="30"/>
  <c r="S156" i="30"/>
  <c r="R156" i="30"/>
  <c r="Q156" i="30"/>
  <c r="O171" i="30"/>
  <c r="M171" i="30"/>
  <c r="R171" i="30"/>
  <c r="L171" i="30"/>
  <c r="S220" i="30"/>
  <c r="O220" i="30"/>
  <c r="M220" i="30"/>
  <c r="N220" i="30"/>
  <c r="L220" i="30"/>
  <c r="R220" i="30"/>
  <c r="P220" i="30"/>
  <c r="Q220" i="30"/>
  <c r="L78" i="30"/>
  <c r="L89" i="30"/>
  <c r="L104" i="30"/>
  <c r="N106" i="30"/>
  <c r="Q107" i="30"/>
  <c r="R107" i="30"/>
  <c r="M108" i="30"/>
  <c r="O108" i="30"/>
  <c r="Q108" i="30"/>
  <c r="R131" i="30"/>
  <c r="R133" i="30"/>
  <c r="L133" i="30"/>
  <c r="L134" i="30"/>
  <c r="M135" i="30"/>
  <c r="P149" i="30"/>
  <c r="O153" i="30"/>
  <c r="P153" i="30"/>
  <c r="N153" i="30"/>
  <c r="M153" i="30"/>
  <c r="L153" i="30"/>
  <c r="N171" i="30"/>
  <c r="L132" i="30"/>
  <c r="M134" i="30"/>
  <c r="N135" i="30"/>
  <c r="P148" i="30"/>
  <c r="L148" i="30"/>
  <c r="S148" i="30"/>
  <c r="O148" i="30"/>
  <c r="Q148" i="30"/>
  <c r="M148" i="30"/>
  <c r="Q153" i="30"/>
  <c r="L156" i="30"/>
  <c r="P171" i="30"/>
  <c r="R195" i="30"/>
  <c r="Q81" i="30"/>
  <c r="Q91" i="30"/>
  <c r="Q104" i="30"/>
  <c r="O106" i="30"/>
  <c r="N107" i="30"/>
  <c r="P108" i="30"/>
  <c r="O133" i="30"/>
  <c r="P134" i="30"/>
  <c r="Q135" i="30"/>
  <c r="N148" i="30"/>
  <c r="O156" i="30"/>
  <c r="S171" i="30"/>
  <c r="S211" i="30"/>
  <c r="L221" i="30"/>
  <c r="O221" i="30"/>
  <c r="R158" i="30"/>
  <c r="M173" i="30"/>
  <c r="M116" i="30"/>
  <c r="L116" i="30"/>
  <c r="S116" i="30"/>
  <c r="O116" i="30"/>
  <c r="M120" i="30"/>
  <c r="Q127" i="30"/>
  <c r="S139" i="30"/>
  <c r="M141" i="30"/>
  <c r="N141" i="30"/>
  <c r="S142" i="30"/>
  <c r="L142" i="30"/>
  <c r="O143" i="30"/>
  <c r="Q143" i="30"/>
  <c r="P145" i="30"/>
  <c r="R145" i="30"/>
  <c r="R229" i="30"/>
  <c r="N229" i="30"/>
  <c r="O229" i="30"/>
  <c r="S229" i="30"/>
  <c r="M229" i="30"/>
  <c r="L229" i="30"/>
  <c r="O159" i="30"/>
  <c r="L159" i="30"/>
  <c r="R159" i="30"/>
  <c r="N159" i="30"/>
  <c r="L170" i="30"/>
  <c r="S170" i="30"/>
  <c r="P170" i="30"/>
  <c r="P185" i="30"/>
  <c r="Q185" i="30"/>
  <c r="R185" i="30"/>
  <c r="O185" i="30"/>
  <c r="S185" i="30"/>
  <c r="M185" i="30"/>
  <c r="R227" i="30"/>
  <c r="O227" i="30"/>
  <c r="M227" i="30"/>
  <c r="L227" i="30"/>
  <c r="R247" i="30"/>
  <c r="S247" i="30"/>
  <c r="Q247" i="30"/>
  <c r="P247" i="30"/>
  <c r="O247" i="30"/>
  <c r="M247" i="30"/>
  <c r="N247" i="30"/>
  <c r="L247" i="30"/>
  <c r="S256" i="30"/>
  <c r="L266" i="30"/>
  <c r="M266" i="30"/>
  <c r="R266" i="30"/>
  <c r="Q266" i="30"/>
  <c r="P266" i="30"/>
  <c r="O266" i="30"/>
  <c r="N266" i="30"/>
  <c r="S266" i="30"/>
  <c r="O236" i="30"/>
  <c r="N236" i="30"/>
  <c r="M236" i="30"/>
  <c r="O175" i="30"/>
  <c r="N175" i="30"/>
  <c r="M175" i="30"/>
  <c r="L184" i="30"/>
  <c r="S184" i="30"/>
  <c r="R184" i="30"/>
  <c r="Q184" i="30"/>
  <c r="P184" i="30"/>
  <c r="O184" i="30"/>
  <c r="M184" i="30"/>
  <c r="S187" i="30"/>
  <c r="M187" i="30"/>
  <c r="L187" i="30"/>
  <c r="R187" i="30"/>
  <c r="O187" i="30"/>
  <c r="L238" i="30"/>
  <c r="N238" i="30"/>
  <c r="O238" i="30"/>
  <c r="R238" i="30"/>
  <c r="Q238" i="30"/>
  <c r="P238" i="30"/>
  <c r="M238" i="30"/>
  <c r="S238" i="30"/>
  <c r="N114" i="30"/>
  <c r="R114" i="30"/>
  <c r="Q115" i="30"/>
  <c r="O115" i="30"/>
  <c r="P175" i="30"/>
  <c r="P187" i="30"/>
  <c r="R236" i="30"/>
  <c r="L250" i="30"/>
  <c r="O250" i="30"/>
  <c r="S250" i="30"/>
  <c r="R250" i="30"/>
  <c r="Q250" i="30"/>
  <c r="N250" i="30"/>
  <c r="M250" i="30"/>
  <c r="P267" i="30"/>
  <c r="O267" i="30"/>
  <c r="N267" i="30"/>
  <c r="M267" i="30"/>
  <c r="L267" i="30"/>
  <c r="S267" i="30"/>
  <c r="R267" i="30"/>
  <c r="Q267" i="30"/>
  <c r="O147" i="30"/>
  <c r="N147" i="30"/>
  <c r="R147" i="30"/>
  <c r="L174" i="30"/>
  <c r="S174" i="30"/>
  <c r="Q174" i="30"/>
  <c r="P174" i="30"/>
  <c r="Q175" i="30"/>
  <c r="Q187" i="30"/>
  <c r="N193" i="30"/>
  <c r="M193" i="30"/>
  <c r="S193" i="30"/>
  <c r="Q193" i="30"/>
  <c r="O193" i="30"/>
  <c r="L230" i="30"/>
  <c r="O230" i="30"/>
  <c r="Q230" i="30"/>
  <c r="N230" i="30"/>
  <c r="S230" i="30"/>
  <c r="M230" i="30"/>
  <c r="O232" i="30"/>
  <c r="N232" i="30"/>
  <c r="L232" i="30"/>
  <c r="R232" i="30"/>
  <c r="Q232" i="30"/>
  <c r="M232" i="30"/>
  <c r="S232" i="30"/>
  <c r="P232" i="30"/>
  <c r="S241" i="30"/>
  <c r="O241" i="30"/>
  <c r="Q241" i="30"/>
  <c r="L241" i="30"/>
  <c r="P250" i="30"/>
  <c r="O163" i="30"/>
  <c r="Q163" i="30"/>
  <c r="P163" i="30"/>
  <c r="N163" i="30"/>
  <c r="L163" i="30"/>
  <c r="R175" i="30"/>
  <c r="N183" i="30"/>
  <c r="M183" i="30"/>
  <c r="M88" i="30"/>
  <c r="L88" i="30"/>
  <c r="Q95" i="30"/>
  <c r="Q103" i="30"/>
  <c r="P103" i="30"/>
  <c r="O114" i="30"/>
  <c r="N115" i="30"/>
  <c r="Q119" i="30"/>
  <c r="L119" i="30"/>
  <c r="P139" i="30"/>
  <c r="M144" i="30"/>
  <c r="S146" i="30"/>
  <c r="M146" i="30"/>
  <c r="P146" i="30"/>
  <c r="M147" i="30"/>
  <c r="S162" i="30"/>
  <c r="R162" i="30"/>
  <c r="O162" i="30"/>
  <c r="M162" i="30"/>
  <c r="M163" i="30"/>
  <c r="Q172" i="30"/>
  <c r="P173" i="30"/>
  <c r="S173" i="30"/>
  <c r="R173" i="30"/>
  <c r="Q173" i="30"/>
  <c r="N174" i="30"/>
  <c r="S175" i="30"/>
  <c r="L193" i="30"/>
  <c r="P201" i="30"/>
  <c r="L201" i="30"/>
  <c r="N201" i="30"/>
  <c r="R201" i="30"/>
  <c r="Q201" i="30"/>
  <c r="M201" i="30"/>
  <c r="M214" i="30"/>
  <c r="S214" i="30"/>
  <c r="P214" i="30"/>
  <c r="R230" i="30"/>
  <c r="N241" i="30"/>
  <c r="R246" i="30"/>
  <c r="P260" i="30"/>
  <c r="Q260" i="30"/>
  <c r="O260" i="30"/>
  <c r="N260" i="30"/>
  <c r="M260" i="30"/>
  <c r="L260" i="30"/>
  <c r="S260" i="30"/>
  <c r="O275" i="30"/>
  <c r="Q275" i="30"/>
  <c r="N275" i="30"/>
  <c r="L275" i="30"/>
  <c r="S275" i="30"/>
  <c r="R275" i="30"/>
  <c r="P275" i="30"/>
  <c r="M293" i="30"/>
  <c r="S293" i="30"/>
  <c r="Q293" i="30"/>
  <c r="P293" i="30"/>
  <c r="O293" i="30"/>
  <c r="N293" i="30"/>
  <c r="R293" i="30"/>
  <c r="L293" i="30"/>
  <c r="P183" i="30"/>
  <c r="L195" i="30"/>
  <c r="P195" i="30"/>
  <c r="O195" i="30"/>
  <c r="O298" i="30"/>
  <c r="R125" i="30"/>
  <c r="M132" i="30"/>
  <c r="L186" i="30"/>
  <c r="N186" i="30"/>
  <c r="P186" i="30"/>
  <c r="O186" i="30"/>
  <c r="L206" i="30"/>
  <c r="N206" i="30"/>
  <c r="Q206" i="30"/>
  <c r="R240" i="30"/>
  <c r="Q240" i="30"/>
  <c r="O240" i="30"/>
  <c r="S245" i="30"/>
  <c r="R245" i="30"/>
  <c r="O245" i="30"/>
  <c r="N245" i="30"/>
  <c r="L245" i="30"/>
  <c r="M279" i="30"/>
  <c r="S279" i="30"/>
  <c r="R279" i="30"/>
  <c r="Q279" i="30"/>
  <c r="P279" i="30"/>
  <c r="L209" i="30"/>
  <c r="Q235" i="30"/>
  <c r="M242" i="30"/>
  <c r="P265" i="30"/>
  <c r="L265" i="30"/>
  <c r="O265" i="30"/>
  <c r="S265" i="30"/>
  <c r="R265" i="30"/>
  <c r="Q265" i="30"/>
  <c r="N265" i="30"/>
  <c r="M265" i="30"/>
  <c r="Q83" i="30"/>
  <c r="Q99" i="30"/>
  <c r="R105" i="30"/>
  <c r="M112" i="30"/>
  <c r="N125" i="30"/>
  <c r="O132" i="30"/>
  <c r="O165" i="30"/>
  <c r="L182" i="30"/>
  <c r="S182" i="30"/>
  <c r="O183" i="30"/>
  <c r="S183" i="30"/>
  <c r="R183" i="30"/>
  <c r="R186" i="30"/>
  <c r="P249" i="30"/>
  <c r="L249" i="30"/>
  <c r="R249" i="30"/>
  <c r="S249" i="30"/>
  <c r="Q249" i="30"/>
  <c r="N249" i="30"/>
  <c r="M249" i="30"/>
  <c r="L169" i="30"/>
  <c r="R176" i="30"/>
  <c r="L176" i="30"/>
  <c r="N179" i="30"/>
  <c r="N209" i="30"/>
  <c r="N231" i="30"/>
  <c r="Q242" i="30"/>
  <c r="O249" i="30"/>
  <c r="S270" i="30"/>
  <c r="Q270" i="30"/>
  <c r="M270" i="30"/>
  <c r="R270" i="30"/>
  <c r="P270" i="30"/>
  <c r="O270" i="30"/>
  <c r="R169" i="30"/>
  <c r="P177" i="30"/>
  <c r="R177" i="30"/>
  <c r="Q177" i="30"/>
  <c r="L178" i="30"/>
  <c r="O178" i="30"/>
  <c r="Q178" i="30"/>
  <c r="R179" i="30"/>
  <c r="O180" i="30"/>
  <c r="L180" i="30"/>
  <c r="L194" i="30"/>
  <c r="R194" i="30"/>
  <c r="N194" i="30"/>
  <c r="M194" i="30"/>
  <c r="Q209" i="30"/>
  <c r="S242" i="30"/>
  <c r="S228" i="30"/>
  <c r="N228" i="30"/>
  <c r="R228" i="30"/>
  <c r="P228" i="30"/>
  <c r="Q228" i="30"/>
  <c r="M228" i="30"/>
  <c r="P325" i="30"/>
  <c r="R190" i="30"/>
  <c r="P191" i="30"/>
  <c r="Q191" i="30"/>
  <c r="O191" i="30"/>
  <c r="M192" i="30"/>
  <c r="O192" i="30"/>
  <c r="N192" i="30"/>
  <c r="L211" i="30"/>
  <c r="P221" i="30"/>
  <c r="Q221" i="30"/>
  <c r="M221" i="30"/>
  <c r="N221" i="30"/>
  <c r="S221" i="30"/>
  <c r="R221" i="30"/>
  <c r="O228" i="30"/>
  <c r="O248" i="30"/>
  <c r="S248" i="30"/>
  <c r="R248" i="30"/>
  <c r="Q248" i="30"/>
  <c r="P248" i="30"/>
  <c r="L191" i="30"/>
  <c r="L192" i="30"/>
  <c r="M225" i="30"/>
  <c r="N295" i="30"/>
  <c r="L295" i="30"/>
  <c r="R295" i="30"/>
  <c r="Q295" i="30"/>
  <c r="O295" i="30"/>
  <c r="S295" i="30"/>
  <c r="P295" i="30"/>
  <c r="Q131" i="30"/>
  <c r="O139" i="30"/>
  <c r="M139" i="30"/>
  <c r="Q140" i="30"/>
  <c r="S158" i="30"/>
  <c r="O158" i="30"/>
  <c r="N191" i="30"/>
  <c r="Q192" i="30"/>
  <c r="O211" i="30"/>
  <c r="R243" i="30"/>
  <c r="Q243" i="30"/>
  <c r="L243" i="30"/>
  <c r="Q258" i="30"/>
  <c r="M295" i="30"/>
  <c r="R284" i="30"/>
  <c r="P284" i="30"/>
  <c r="Q284" i="30"/>
  <c r="S284" i="30"/>
  <c r="O284" i="30"/>
  <c r="N284" i="30"/>
  <c r="M284" i="30"/>
  <c r="N227" i="30"/>
  <c r="Q227" i="30"/>
  <c r="S227" i="30"/>
  <c r="P227" i="30"/>
  <c r="S240" i="30"/>
  <c r="N240" i="30"/>
  <c r="L240" i="30"/>
  <c r="L284" i="30"/>
  <c r="R310" i="30"/>
  <c r="O310" i="30"/>
  <c r="N310" i="30"/>
  <c r="S310" i="30"/>
  <c r="P310" i="30"/>
  <c r="M310" i="30"/>
  <c r="L310" i="30"/>
  <c r="Q310" i="30"/>
  <c r="L226" i="30"/>
  <c r="R226" i="30"/>
  <c r="S226" i="30"/>
  <c r="P226" i="30"/>
  <c r="Q251" i="30"/>
  <c r="O251" i="30"/>
  <c r="N251" i="30"/>
  <c r="L262" i="30"/>
  <c r="R262" i="30"/>
  <c r="M262" i="30"/>
  <c r="S262" i="30"/>
  <c r="Q262" i="30"/>
  <c r="P262" i="30"/>
  <c r="O262" i="30"/>
  <c r="N262" i="30"/>
  <c r="Q224" i="30"/>
  <c r="P225" i="30"/>
  <c r="S225" i="30"/>
  <c r="Q225" i="30"/>
  <c r="M226" i="30"/>
  <c r="P240" i="30"/>
  <c r="P244" i="30"/>
  <c r="M244" i="30"/>
  <c r="P251" i="30"/>
  <c r="S298" i="30"/>
  <c r="N298" i="30"/>
  <c r="M298" i="30"/>
  <c r="L298" i="30"/>
  <c r="R298" i="30"/>
  <c r="M302" i="30"/>
  <c r="R302" i="30"/>
  <c r="S302" i="30"/>
  <c r="Q302" i="30"/>
  <c r="P302" i="30"/>
  <c r="O302" i="30"/>
  <c r="P188" i="30"/>
  <c r="O222" i="30"/>
  <c r="N223" i="30"/>
  <c r="L223" i="30"/>
  <c r="L225" i="30"/>
  <c r="N226" i="30"/>
  <c r="N233" i="30"/>
  <c r="L234" i="30"/>
  <c r="R234" i="30"/>
  <c r="M234" i="30"/>
  <c r="L235" i="30"/>
  <c r="L251" i="30"/>
  <c r="N269" i="30"/>
  <c r="L269" i="30"/>
  <c r="M269" i="30"/>
  <c r="S269" i="30"/>
  <c r="R269" i="30"/>
  <c r="Q269" i="30"/>
  <c r="P269" i="30"/>
  <c r="R276" i="30"/>
  <c r="P276" i="30"/>
  <c r="N276" i="30"/>
  <c r="L276" i="30"/>
  <c r="Q276" i="30"/>
  <c r="O276" i="30"/>
  <c r="P189" i="30"/>
  <c r="Q189" i="30"/>
  <c r="M189" i="30"/>
  <c r="O226" i="30"/>
  <c r="M235" i="30"/>
  <c r="M251" i="30"/>
  <c r="O264" i="30"/>
  <c r="M264" i="30"/>
  <c r="Q264" i="30"/>
  <c r="S264" i="30"/>
  <c r="R264" i="30"/>
  <c r="P264" i="30"/>
  <c r="N264" i="30"/>
  <c r="O269" i="30"/>
  <c r="M276" i="30"/>
  <c r="P298" i="30"/>
  <c r="N302" i="30"/>
  <c r="O254" i="30"/>
  <c r="S254" i="30"/>
  <c r="R254" i="30"/>
  <c r="Q254" i="30"/>
  <c r="Q259" i="30"/>
  <c r="P354" i="30"/>
  <c r="R354" i="30"/>
  <c r="P271" i="30"/>
  <c r="R271" i="30"/>
  <c r="O271" i="30"/>
  <c r="M271" i="30"/>
  <c r="M254" i="30"/>
  <c r="R259" i="30"/>
  <c r="Q261" i="30"/>
  <c r="L271" i="30"/>
  <c r="L354" i="30"/>
  <c r="P181" i="30"/>
  <c r="L181" i="30"/>
  <c r="R188" i="30"/>
  <c r="S189" i="30"/>
  <c r="N195" i="30"/>
  <c r="Q195" i="30"/>
  <c r="S205" i="30"/>
  <c r="L210" i="30"/>
  <c r="R210" i="30"/>
  <c r="M210" i="30"/>
  <c r="N211" i="30"/>
  <c r="Q211" i="30"/>
  <c r="N212" i="30"/>
  <c r="R215" i="30"/>
  <c r="M215" i="30"/>
  <c r="O216" i="30"/>
  <c r="S216" i="30"/>
  <c r="S223" i="30"/>
  <c r="R231" i="30"/>
  <c r="L231" i="30"/>
  <c r="O231" i="30"/>
  <c r="M231" i="30"/>
  <c r="S233" i="30"/>
  <c r="S244" i="30"/>
  <c r="R261" i="30"/>
  <c r="S263" i="30"/>
  <c r="O263" i="30"/>
  <c r="N263" i="30"/>
  <c r="M263" i="30"/>
  <c r="Q268" i="30"/>
  <c r="O268" i="30"/>
  <c r="N268" i="30"/>
  <c r="M268" i="30"/>
  <c r="L268" i="30"/>
  <c r="Q271" i="30"/>
  <c r="S197" i="30"/>
  <c r="L198" i="30"/>
  <c r="Q198" i="30"/>
  <c r="S198" i="30"/>
  <c r="R199" i="30"/>
  <c r="M199" i="30"/>
  <c r="Q199" i="30"/>
  <c r="O200" i="30"/>
  <c r="P200" i="30"/>
  <c r="L202" i="30"/>
  <c r="M202" i="30"/>
  <c r="Q203" i="30"/>
  <c r="S204" i="30"/>
  <c r="N204" i="30"/>
  <c r="N207" i="30"/>
  <c r="R208" i="30"/>
  <c r="L208" i="30"/>
  <c r="P213" i="30"/>
  <c r="L213" i="30"/>
  <c r="P217" i="30"/>
  <c r="L217" i="30"/>
  <c r="R217" i="30"/>
  <c r="L218" i="30"/>
  <c r="P218" i="30"/>
  <c r="Q219" i="30"/>
  <c r="M219" i="30"/>
  <c r="P253" i="30"/>
  <c r="Q253" i="30"/>
  <c r="N253" i="30"/>
  <c r="O253" i="30"/>
  <c r="S253" i="30"/>
  <c r="R253" i="30"/>
  <c r="S271" i="30"/>
  <c r="S273" i="30"/>
  <c r="Q273" i="30"/>
  <c r="M352" i="30"/>
  <c r="S308" i="30"/>
  <c r="M312" i="30"/>
  <c r="Q312" i="30"/>
  <c r="R312" i="30"/>
  <c r="O312" i="30"/>
  <c r="S312" i="30"/>
  <c r="P312" i="30"/>
  <c r="N333" i="30"/>
  <c r="M345" i="30"/>
  <c r="O345" i="30"/>
  <c r="L345" i="30"/>
  <c r="S345" i="30"/>
  <c r="R345" i="30"/>
  <c r="Q345" i="30"/>
  <c r="N345" i="30"/>
  <c r="P257" i="30"/>
  <c r="S257" i="30"/>
  <c r="L258" i="30"/>
  <c r="R258" i="30"/>
  <c r="P258" i="30"/>
  <c r="N259" i="30"/>
  <c r="L259" i="30"/>
  <c r="S259" i="30"/>
  <c r="P261" i="30"/>
  <c r="S261" i="30"/>
  <c r="M261" i="30"/>
  <c r="M275" i="30"/>
  <c r="R278" i="30"/>
  <c r="Q278" i="30"/>
  <c r="N278" i="30"/>
  <c r="L278" i="30"/>
  <c r="N312" i="30"/>
  <c r="L316" i="30"/>
  <c r="S316" i="30"/>
  <c r="R316" i="30"/>
  <c r="O316" i="30"/>
  <c r="N316" i="30"/>
  <c r="R335" i="30"/>
  <c r="L335" i="30"/>
  <c r="N335" i="30"/>
  <c r="L343" i="30"/>
  <c r="P193" i="30"/>
  <c r="L214" i="30"/>
  <c r="Q214" i="30"/>
  <c r="P233" i="30"/>
  <c r="L233" i="30"/>
  <c r="L256" i="30"/>
  <c r="L257" i="30"/>
  <c r="M258" i="30"/>
  <c r="M259" i="30"/>
  <c r="L261" i="30"/>
  <c r="M278" i="30"/>
  <c r="M292" i="30"/>
  <c r="M297" i="30"/>
  <c r="P297" i="30"/>
  <c r="O297" i="30"/>
  <c r="R297" i="30"/>
  <c r="M341" i="30"/>
  <c r="Q341" i="30"/>
  <c r="P341" i="30"/>
  <c r="O341" i="30"/>
  <c r="N341" i="30"/>
  <c r="R341" i="30"/>
  <c r="L357" i="30"/>
  <c r="M256" i="30"/>
  <c r="M257" i="30"/>
  <c r="N258" i="30"/>
  <c r="O259" i="30"/>
  <c r="N261" i="30"/>
  <c r="O278" i="30"/>
  <c r="S283" i="30"/>
  <c r="R283" i="30"/>
  <c r="O283" i="30"/>
  <c r="L314" i="30"/>
  <c r="P314" i="30"/>
  <c r="O314" i="30"/>
  <c r="M314" i="30"/>
  <c r="S314" i="30"/>
  <c r="R314" i="30"/>
  <c r="Q314" i="30"/>
  <c r="N314" i="30"/>
  <c r="P316" i="30"/>
  <c r="M335" i="30"/>
  <c r="L341" i="30"/>
  <c r="R369" i="30"/>
  <c r="S235" i="30"/>
  <c r="N235" i="30"/>
  <c r="S236" i="30"/>
  <c r="Q236" i="30"/>
  <c r="L236" i="30"/>
  <c r="P237" i="30"/>
  <c r="Q237" i="30"/>
  <c r="O237" i="30"/>
  <c r="N256" i="30"/>
  <c r="N257" i="30"/>
  <c r="O258" i="30"/>
  <c r="P259" i="30"/>
  <c r="O261" i="30"/>
  <c r="P278" i="30"/>
  <c r="L283" i="30"/>
  <c r="R287" i="30"/>
  <c r="S341" i="30"/>
  <c r="S350" i="30"/>
  <c r="N350" i="30"/>
  <c r="M350" i="30"/>
  <c r="L350" i="30"/>
  <c r="R350" i="30"/>
  <c r="Q350" i="30"/>
  <c r="P350" i="30"/>
  <c r="O350" i="30"/>
  <c r="O256" i="30"/>
  <c r="O257" i="30"/>
  <c r="S278" i="30"/>
  <c r="N294" i="30"/>
  <c r="M294" i="30"/>
  <c r="O304" i="30"/>
  <c r="N277" i="30"/>
  <c r="L277" i="30"/>
  <c r="P277" i="30"/>
  <c r="M277" i="30"/>
  <c r="S277" i="30"/>
  <c r="N309" i="30"/>
  <c r="M328" i="30"/>
  <c r="Q328" i="30"/>
  <c r="R328" i="30"/>
  <c r="O328" i="30"/>
  <c r="L328" i="30"/>
  <c r="S328" i="30"/>
  <c r="R332" i="30"/>
  <c r="P332" i="30"/>
  <c r="N332" i="30"/>
  <c r="R311" i="30"/>
  <c r="P324" i="30"/>
  <c r="M360" i="30"/>
  <c r="R299" i="30"/>
  <c r="P299" i="30"/>
  <c r="M299" i="30"/>
  <c r="L299" i="30"/>
  <c r="O299" i="30"/>
  <c r="P241" i="30"/>
  <c r="R241" i="30"/>
  <c r="L242" i="30"/>
  <c r="R242" i="30"/>
  <c r="P242" i="30"/>
  <c r="N243" i="30"/>
  <c r="S243" i="30"/>
  <c r="M243" i="30"/>
  <c r="R277" i="30"/>
  <c r="O280" i="30"/>
  <c r="Q287" i="30"/>
  <c r="N299" i="30"/>
  <c r="O332" i="30"/>
  <c r="L338" i="30"/>
  <c r="S338" i="30"/>
  <c r="M338" i="30"/>
  <c r="R338" i="30"/>
  <c r="Q338" i="30"/>
  <c r="O338" i="30"/>
  <c r="R272" i="30"/>
  <c r="P272" i="30"/>
  <c r="O272" i="30"/>
  <c r="N272" i="30"/>
  <c r="Q272" i="30"/>
  <c r="S272" i="30"/>
  <c r="Q299" i="30"/>
  <c r="L303" i="30"/>
  <c r="N303" i="30"/>
  <c r="S303" i="30"/>
  <c r="Q351" i="30"/>
  <c r="O351" i="30"/>
  <c r="N351" i="30"/>
  <c r="M351" i="30"/>
  <c r="L351" i="30"/>
  <c r="S351" i="30"/>
  <c r="R351" i="30"/>
  <c r="P351" i="30"/>
  <c r="L190" i="30"/>
  <c r="N190" i="30"/>
  <c r="P197" i="30"/>
  <c r="P209" i="30"/>
  <c r="O209" i="30"/>
  <c r="M241" i="30"/>
  <c r="N242" i="30"/>
  <c r="O243" i="30"/>
  <c r="P245" i="30"/>
  <c r="M245" i="30"/>
  <c r="L272" i="30"/>
  <c r="N280" i="30"/>
  <c r="N285" i="30"/>
  <c r="L285" i="30"/>
  <c r="S285" i="30"/>
  <c r="S299" i="30"/>
  <c r="M303" i="30"/>
  <c r="M363" i="30"/>
  <c r="N363" i="30"/>
  <c r="S363" i="30"/>
  <c r="P363" i="30"/>
  <c r="Q294" i="30"/>
  <c r="O294" i="30"/>
  <c r="M325" i="30"/>
  <c r="L325" i="30"/>
  <c r="N325" i="30"/>
  <c r="S325" i="30"/>
  <c r="R325" i="30"/>
  <c r="O325" i="30"/>
  <c r="O335" i="30"/>
  <c r="Q347" i="30"/>
  <c r="O347" i="30"/>
  <c r="L347" i="30"/>
  <c r="S347" i="30"/>
  <c r="R347" i="30"/>
  <c r="M347" i="30"/>
  <c r="N347" i="30"/>
  <c r="L360" i="30"/>
  <c r="Q367" i="30"/>
  <c r="O367" i="30"/>
  <c r="S367" i="30"/>
  <c r="M367" i="30"/>
  <c r="N367" i="30"/>
  <c r="Q325" i="30"/>
  <c r="P367" i="30"/>
  <c r="Q307" i="30"/>
  <c r="S307" i="30"/>
  <c r="R307" i="30"/>
  <c r="Q327" i="30"/>
  <c r="S327" i="30"/>
  <c r="P327" i="30"/>
  <c r="L327" i="30"/>
  <c r="O327" i="30"/>
  <c r="R327" i="30"/>
  <c r="M337" i="30"/>
  <c r="O337" i="30"/>
  <c r="L337" i="30"/>
  <c r="R294" i="30"/>
  <c r="M305" i="30"/>
  <c r="Q305" i="30"/>
  <c r="O305" i="30"/>
  <c r="M307" i="30"/>
  <c r="M311" i="30"/>
  <c r="N327" i="30"/>
  <c r="P337" i="30"/>
  <c r="M340" i="30"/>
  <c r="Q340" i="30"/>
  <c r="S340" i="30"/>
  <c r="R340" i="30"/>
  <c r="P340" i="30"/>
  <c r="O340" i="30"/>
  <c r="N340" i="30"/>
  <c r="R342" i="30"/>
  <c r="P342" i="30"/>
  <c r="O342" i="30"/>
  <c r="N342" i="30"/>
  <c r="P205" i="30"/>
  <c r="L222" i="30"/>
  <c r="N222" i="30"/>
  <c r="P229" i="30"/>
  <c r="R263" i="30"/>
  <c r="P263" i="30"/>
  <c r="N273" i="30"/>
  <c r="L273" i="30"/>
  <c r="O273" i="30"/>
  <c r="M273" i="30"/>
  <c r="R273" i="30"/>
  <c r="Q292" i="30"/>
  <c r="R292" i="30"/>
  <c r="S294" i="30"/>
  <c r="L305" i="30"/>
  <c r="N307" i="30"/>
  <c r="M324" i="30"/>
  <c r="Q324" i="30"/>
  <c r="N324" i="30"/>
  <c r="L324" i="30"/>
  <c r="S324" i="30"/>
  <c r="O324" i="30"/>
  <c r="Q337" i="30"/>
  <c r="L340" i="30"/>
  <c r="L342" i="30"/>
  <c r="Q362" i="30"/>
  <c r="O362" i="30"/>
  <c r="L362" i="30"/>
  <c r="R364" i="30"/>
  <c r="S364" i="30"/>
  <c r="L300" i="30"/>
  <c r="O307" i="30"/>
  <c r="R334" i="30"/>
  <c r="S334" i="30"/>
  <c r="P334" i="30"/>
  <c r="N334" i="30"/>
  <c r="M334" i="30"/>
  <c r="L334" i="30"/>
  <c r="R337" i="30"/>
  <c r="M342" i="30"/>
  <c r="M344" i="30"/>
  <c r="Q344" i="30"/>
  <c r="R344" i="30"/>
  <c r="O344" i="30"/>
  <c r="S344" i="30"/>
  <c r="P344" i="30"/>
  <c r="L344" i="30"/>
  <c r="N344" i="30"/>
  <c r="S348" i="30"/>
  <c r="R348" i="30"/>
  <c r="P348" i="30"/>
  <c r="M357" i="30"/>
  <c r="P357" i="30"/>
  <c r="N357" i="30"/>
  <c r="S357" i="30"/>
  <c r="R357" i="30"/>
  <c r="O357" i="30"/>
  <c r="L288" i="30"/>
  <c r="M290" i="30"/>
  <c r="R291" i="30"/>
  <c r="P305" i="30"/>
  <c r="P307" i="30"/>
  <c r="M313" i="30"/>
  <c r="O313" i="30"/>
  <c r="L313" i="30"/>
  <c r="R313" i="30"/>
  <c r="Q313" i="30"/>
  <c r="R324" i="30"/>
  <c r="M329" i="30"/>
  <c r="O329" i="30"/>
  <c r="L329" i="30"/>
  <c r="N329" i="30"/>
  <c r="O334" i="30"/>
  <c r="S337" i="30"/>
  <c r="Q342" i="30"/>
  <c r="R346" i="30"/>
  <c r="Q346" i="30"/>
  <c r="P346" i="30"/>
  <c r="O346" i="30"/>
  <c r="N346" i="30"/>
  <c r="L346" i="30"/>
  <c r="R359" i="30"/>
  <c r="S359" i="30"/>
  <c r="L359" i="30"/>
  <c r="L364" i="30"/>
  <c r="R326" i="30"/>
  <c r="L326" i="30"/>
  <c r="N326" i="30"/>
  <c r="S326" i="30"/>
  <c r="O326" i="30"/>
  <c r="M336" i="30"/>
  <c r="Q336" i="30"/>
  <c r="R336" i="30"/>
  <c r="O336" i="30"/>
  <c r="P336" i="30"/>
  <c r="S336" i="30"/>
  <c r="S366" i="30"/>
  <c r="R366" i="30"/>
  <c r="Q366" i="30"/>
  <c r="P366" i="30"/>
  <c r="O366" i="30"/>
  <c r="N366" i="30"/>
  <c r="M366" i="30"/>
  <c r="Q205" i="30"/>
  <c r="R222" i="30"/>
  <c r="Q229" i="30"/>
  <c r="L246" i="30"/>
  <c r="Q263" i="30"/>
  <c r="R268" i="30"/>
  <c r="P268" i="30"/>
  <c r="P286" i="30"/>
  <c r="O286" i="30"/>
  <c r="M287" i="30"/>
  <c r="L287" i="30"/>
  <c r="N288" i="30"/>
  <c r="N291" i="30"/>
  <c r="P292" i="30"/>
  <c r="S296" i="30"/>
  <c r="R296" i="30"/>
  <c r="R300" i="30"/>
  <c r="S313" i="30"/>
  <c r="O323" i="30"/>
  <c r="P326" i="30"/>
  <c r="R329" i="30"/>
  <c r="N336" i="30"/>
  <c r="O348" i="30"/>
  <c r="P359" i="30"/>
  <c r="P364" i="30"/>
  <c r="M356" i="30"/>
  <c r="L254" i="30"/>
  <c r="Q343" i="30"/>
  <c r="S343" i="30"/>
  <c r="P343" i="30"/>
  <c r="R343" i="30"/>
  <c r="O343" i="30"/>
  <c r="N343" i="30"/>
  <c r="M353" i="30"/>
  <c r="S353" i="30"/>
  <c r="O353" i="30"/>
  <c r="N353" i="30"/>
  <c r="L353" i="30"/>
  <c r="R353" i="30"/>
  <c r="S362" i="30"/>
  <c r="M362" i="30"/>
  <c r="R362" i="30"/>
  <c r="P362" i="30"/>
  <c r="Q315" i="30"/>
  <c r="N315" i="30"/>
  <c r="M315" i="30"/>
  <c r="Q339" i="30"/>
  <c r="S339" i="30"/>
  <c r="R339" i="30"/>
  <c r="S358" i="30"/>
  <c r="N358" i="30"/>
  <c r="L358" i="30"/>
  <c r="R358" i="30"/>
  <c r="P358" i="30"/>
  <c r="N254" i="30"/>
  <c r="O279" i="30"/>
  <c r="N279" i="30"/>
  <c r="R280" i="30"/>
  <c r="P280" i="30"/>
  <c r="M280" i="30"/>
  <c r="L280" i="30"/>
  <c r="M309" i="30"/>
  <c r="P309" i="30"/>
  <c r="O309" i="30"/>
  <c r="L315" i="30"/>
  <c r="M333" i="30"/>
  <c r="S333" i="30"/>
  <c r="L339" i="30"/>
  <c r="M343" i="30"/>
  <c r="Q353" i="30"/>
  <c r="M358" i="30"/>
  <c r="N362" i="30"/>
  <c r="S370" i="30"/>
  <c r="O370" i="30"/>
  <c r="M370" i="30"/>
  <c r="R370" i="30"/>
  <c r="P370" i="30"/>
  <c r="N370" i="30"/>
  <c r="M349" i="30"/>
  <c r="P349" i="30"/>
  <c r="O349" i="30"/>
  <c r="N349" i="30"/>
  <c r="S349" i="30"/>
  <c r="M365" i="30"/>
  <c r="S365" i="30"/>
  <c r="Q365" i="30"/>
  <c r="M306" i="30"/>
  <c r="M308" i="30"/>
  <c r="Q308" i="30"/>
  <c r="R308" i="30"/>
  <c r="P308" i="30"/>
  <c r="P315" i="30"/>
  <c r="M332" i="30"/>
  <c r="Q332" i="30"/>
  <c r="N339" i="30"/>
  <c r="L349" i="30"/>
  <c r="O352" i="30"/>
  <c r="Q355" i="30"/>
  <c r="O355" i="30"/>
  <c r="R355" i="30"/>
  <c r="S355" i="30"/>
  <c r="P355" i="30"/>
  <c r="N355" i="30"/>
  <c r="L355" i="30"/>
  <c r="Q358" i="30"/>
  <c r="M361" i="30"/>
  <c r="O361" i="30"/>
  <c r="S361" i="30"/>
  <c r="Q361" i="30"/>
  <c r="L365" i="30"/>
  <c r="Q311" i="30"/>
  <c r="S311" i="30"/>
  <c r="P311" i="30"/>
  <c r="O311" i="30"/>
  <c r="N311" i="30"/>
  <c r="Q335" i="30"/>
  <c r="S335" i="30"/>
  <c r="P335" i="30"/>
  <c r="S356" i="30"/>
  <c r="P356" i="30"/>
  <c r="R356" i="30"/>
  <c r="N356" i="30"/>
  <c r="Q363" i="30"/>
  <c r="O363" i="30"/>
  <c r="L363" i="30"/>
  <c r="R363" i="30"/>
  <c r="L330" i="30"/>
  <c r="S352" i="30"/>
  <c r="R368" i="30"/>
  <c r="M369" i="30"/>
  <c r="Q369" i="30"/>
  <c r="O369" i="30"/>
  <c r="Q304" i="30"/>
  <c r="R304" i="30"/>
  <c r="M330" i="30"/>
  <c r="Q331" i="30"/>
  <c r="M368" i="30"/>
  <c r="L369" i="30"/>
  <c r="S354" i="30"/>
  <c r="Q354" i="30"/>
  <c r="Q288" i="30"/>
  <c r="R288" i="30"/>
  <c r="Q300" i="30"/>
  <c r="O300" i="30"/>
  <c r="M300" i="30"/>
  <c r="M316" i="30"/>
  <c r="Q316" i="30"/>
  <c r="L352" i="30"/>
  <c r="M354" i="30"/>
  <c r="N281" i="30"/>
  <c r="L281" i="30"/>
  <c r="M289" i="30"/>
  <c r="Q289" i="30"/>
  <c r="O289" i="30"/>
  <c r="M301" i="30"/>
  <c r="L301" i="30"/>
  <c r="M317" i="30"/>
  <c r="R318" i="30"/>
  <c r="Q319" i="30"/>
  <c r="S319" i="30"/>
  <c r="P319" i="30"/>
  <c r="M320" i="30"/>
  <c r="Q320" i="30"/>
  <c r="R320" i="30"/>
  <c r="O320" i="30"/>
  <c r="M321" i="30"/>
  <c r="O321" i="30"/>
  <c r="L321" i="30"/>
  <c r="L322" i="30"/>
  <c r="N352" i="30"/>
  <c r="N354" i="30"/>
  <c r="Q323" i="30"/>
  <c r="O354" i="30"/>
  <c r="M364" i="30"/>
  <c r="S346" i="30"/>
  <c r="Q359" i="30"/>
  <c r="O359" i="30"/>
  <c r="Q296" i="30"/>
  <c r="M346" i="30"/>
  <c r="M348" i="30"/>
  <c r="M359" i="30"/>
  <c r="Q348" i="30"/>
  <c r="Q352" i="30"/>
  <c r="Q356" i="30"/>
  <c r="Q360" i="30"/>
  <c r="Q364" i="30"/>
  <c r="Q368" i="30"/>
  <c r="Q372" i="30" l="1"/>
  <c r="V6" i="30"/>
  <c r="V7" i="30" s="1"/>
  <c r="V8" i="30" s="1"/>
  <c r="V9" i="30" s="1"/>
  <c r="V10" i="30" s="1"/>
  <c r="P372" i="30"/>
  <c r="U5" i="30"/>
  <c r="U6" i="30" s="1"/>
  <c r="U7" i="30" s="1"/>
  <c r="U8" i="30" s="1"/>
  <c r="U9" i="30" s="1"/>
  <c r="U10" i="30" s="1"/>
  <c r="U11" i="30" s="1"/>
  <c r="U12" i="30" s="1"/>
  <c r="U13" i="30" s="1"/>
  <c r="U14" i="30" s="1"/>
  <c r="U15" i="30" s="1"/>
  <c r="U16" i="30" s="1"/>
  <c r="U17" i="30" s="1"/>
  <c r="U18" i="30" s="1"/>
  <c r="U19" i="30" s="1"/>
  <c r="U20" i="30" s="1"/>
  <c r="U21" i="30" s="1"/>
  <c r="U22" i="30" s="1"/>
  <c r="U23" i="30" s="1"/>
  <c r="U24" i="30" s="1"/>
  <c r="U25" i="30" s="1"/>
  <c r="U26" i="30" s="1"/>
  <c r="U27" i="30" s="1"/>
  <c r="U28" i="30" s="1"/>
  <c r="U29" i="30" s="1"/>
  <c r="U30" i="30" s="1"/>
  <c r="U31" i="30" s="1"/>
  <c r="U32" i="30" s="1"/>
  <c r="U33" i="30" s="1"/>
  <c r="U34" i="30" s="1"/>
  <c r="U35" i="30" s="1"/>
  <c r="U36" i="30" s="1"/>
  <c r="U37" i="30" s="1"/>
  <c r="U38" i="30" s="1"/>
  <c r="U39" i="30" s="1"/>
  <c r="U40" i="30" s="1"/>
  <c r="U41" i="30" s="1"/>
  <c r="U42" i="30" s="1"/>
  <c r="U43" i="30" s="1"/>
  <c r="U44" i="30" s="1"/>
  <c r="U45" i="30" s="1"/>
  <c r="U46" i="30" s="1"/>
  <c r="U47" i="30" s="1"/>
  <c r="U48" i="30" s="1"/>
  <c r="U49" i="30" s="1"/>
  <c r="U50" i="30" s="1"/>
  <c r="U51" i="30" s="1"/>
  <c r="U52" i="30" s="1"/>
  <c r="U53" i="30" s="1"/>
  <c r="U54" i="30" s="1"/>
  <c r="U55" i="30" s="1"/>
  <c r="U56" i="30" s="1"/>
  <c r="U57" i="30" s="1"/>
  <c r="U58" i="30" s="1"/>
  <c r="U59" i="30" s="1"/>
  <c r="U60" i="30" s="1"/>
  <c r="U61" i="30" s="1"/>
  <c r="U62" i="30" s="1"/>
  <c r="U63" i="30" s="1"/>
  <c r="U64" i="30" s="1"/>
  <c r="U65" i="30" s="1"/>
  <c r="U66" i="30" s="1"/>
  <c r="U67" i="30" s="1"/>
  <c r="U68" i="30" s="1"/>
  <c r="U69" i="30" s="1"/>
  <c r="U70" i="30" s="1"/>
  <c r="U71" i="30" s="1"/>
  <c r="U72" i="30" s="1"/>
  <c r="U73" i="30" s="1"/>
  <c r="U74" i="30" s="1"/>
  <c r="U75" i="30" s="1"/>
  <c r="U76" i="30" s="1"/>
  <c r="U77" i="30" s="1"/>
  <c r="U78" i="30" s="1"/>
  <c r="U79" i="30" s="1"/>
  <c r="U80" i="30" s="1"/>
  <c r="U81" i="30" s="1"/>
  <c r="U82" i="30" s="1"/>
  <c r="U83" i="30" s="1"/>
  <c r="U84" i="30" s="1"/>
  <c r="U85" i="30" s="1"/>
  <c r="U86" i="30" s="1"/>
  <c r="U87" i="30" s="1"/>
  <c r="U88" i="30" s="1"/>
  <c r="U89" i="30" s="1"/>
  <c r="U90" i="30" s="1"/>
  <c r="U91" i="30" s="1"/>
  <c r="U92" i="30" s="1"/>
  <c r="U93" i="30" s="1"/>
  <c r="U94" i="30" s="1"/>
  <c r="U95" i="30" s="1"/>
  <c r="U96" i="30" s="1"/>
  <c r="U97" i="30" s="1"/>
  <c r="U98" i="30" s="1"/>
  <c r="U99" i="30" s="1"/>
  <c r="U100" i="30" s="1"/>
  <c r="U101" i="30" s="1"/>
  <c r="U102" i="30" s="1"/>
  <c r="U103" i="30" s="1"/>
  <c r="U104" i="30" s="1"/>
  <c r="U105" i="30" s="1"/>
  <c r="U106" i="30" s="1"/>
  <c r="U107" i="30" s="1"/>
  <c r="U108" i="30" s="1"/>
  <c r="U109" i="30" s="1"/>
  <c r="U110" i="30" s="1"/>
  <c r="U111" i="30" s="1"/>
  <c r="U112" i="30" s="1"/>
  <c r="U113" i="30" s="1"/>
  <c r="U114" i="30" s="1"/>
  <c r="U115" i="30" s="1"/>
  <c r="U116" i="30" s="1"/>
  <c r="U117" i="30" s="1"/>
  <c r="U118" i="30" s="1"/>
  <c r="U119" i="30" s="1"/>
  <c r="U120" i="30" s="1"/>
  <c r="U121" i="30" s="1"/>
  <c r="U122" i="30" s="1"/>
  <c r="U123" i="30" s="1"/>
  <c r="U124" i="30" s="1"/>
  <c r="U125" i="30" s="1"/>
  <c r="U126" i="30" s="1"/>
  <c r="U127" i="30" s="1"/>
  <c r="U128" i="30" s="1"/>
  <c r="U129" i="30" s="1"/>
  <c r="U130" i="30" s="1"/>
  <c r="U131" i="30" s="1"/>
  <c r="U132" i="30" s="1"/>
  <c r="U133" i="30" s="1"/>
  <c r="U134" i="30" s="1"/>
  <c r="U135" i="30" s="1"/>
  <c r="U136" i="30" s="1"/>
  <c r="U137" i="30" s="1"/>
  <c r="U138" i="30" s="1"/>
  <c r="U139" i="30" s="1"/>
  <c r="U140" i="30" s="1"/>
  <c r="U141" i="30" s="1"/>
  <c r="U142" i="30" s="1"/>
  <c r="U143" i="30" s="1"/>
  <c r="U144" i="30" s="1"/>
  <c r="U145" i="30" s="1"/>
  <c r="U146" i="30" s="1"/>
  <c r="U147" i="30" s="1"/>
  <c r="U148" i="30" s="1"/>
  <c r="U149" i="30" s="1"/>
  <c r="U150" i="30" s="1"/>
  <c r="U151" i="30" s="1"/>
  <c r="U152" i="30" s="1"/>
  <c r="U153" i="30" s="1"/>
  <c r="U154" i="30" s="1"/>
  <c r="U155" i="30" s="1"/>
  <c r="U156" i="30" s="1"/>
  <c r="U157" i="30" s="1"/>
  <c r="U158" i="30" s="1"/>
  <c r="U159" i="30" s="1"/>
  <c r="U160" i="30" s="1"/>
  <c r="U161" i="30" s="1"/>
  <c r="U162" i="30" s="1"/>
  <c r="U163" i="30" s="1"/>
  <c r="U164" i="30" s="1"/>
  <c r="U165" i="30" s="1"/>
  <c r="U166" i="30" s="1"/>
  <c r="U167" i="30" s="1"/>
  <c r="U168" i="30" s="1"/>
  <c r="U169" i="30" s="1"/>
  <c r="U170" i="30" s="1"/>
  <c r="U171" i="30" s="1"/>
  <c r="U172" i="30" s="1"/>
  <c r="U173" i="30" s="1"/>
  <c r="U174" i="30" s="1"/>
  <c r="U175" i="30" s="1"/>
  <c r="U176" i="30" s="1"/>
  <c r="U177" i="30" s="1"/>
  <c r="U178" i="30" s="1"/>
  <c r="U179" i="30" s="1"/>
  <c r="U180" i="30" s="1"/>
  <c r="U181" i="30" s="1"/>
  <c r="U182" i="30" s="1"/>
  <c r="U183" i="30" s="1"/>
  <c r="U184" i="30" s="1"/>
  <c r="U185" i="30" s="1"/>
  <c r="U186" i="30" s="1"/>
  <c r="U187" i="30" s="1"/>
  <c r="U188" i="30" s="1"/>
  <c r="U189" i="30" s="1"/>
  <c r="U190" i="30" s="1"/>
  <c r="U191" i="30" s="1"/>
  <c r="U192" i="30" s="1"/>
  <c r="U193" i="30" s="1"/>
  <c r="U194" i="30" s="1"/>
  <c r="U195" i="30" s="1"/>
  <c r="U196" i="30" s="1"/>
  <c r="U197" i="30" s="1"/>
  <c r="U198" i="30" s="1"/>
  <c r="U199" i="30" s="1"/>
  <c r="U200" i="30" s="1"/>
  <c r="U201" i="30" s="1"/>
  <c r="U202" i="30" s="1"/>
  <c r="U203" i="30" s="1"/>
  <c r="U204" i="30" s="1"/>
  <c r="U205" i="30" s="1"/>
  <c r="U206" i="30" s="1"/>
  <c r="U207" i="30" s="1"/>
  <c r="U208" i="30" s="1"/>
  <c r="U209" i="30" s="1"/>
  <c r="U210" i="30" s="1"/>
  <c r="U211" i="30" s="1"/>
  <c r="U212" i="30" s="1"/>
  <c r="U213" i="30" s="1"/>
  <c r="U214" i="30" s="1"/>
  <c r="U215" i="30" s="1"/>
  <c r="U216" i="30" s="1"/>
  <c r="U217" i="30" s="1"/>
  <c r="U218" i="30" s="1"/>
  <c r="U219" i="30" s="1"/>
  <c r="U220" i="30" s="1"/>
  <c r="U221" i="30" s="1"/>
  <c r="U222" i="30" s="1"/>
  <c r="U223" i="30" s="1"/>
  <c r="U224" i="30" s="1"/>
  <c r="U225" i="30" s="1"/>
  <c r="U226" i="30" s="1"/>
  <c r="U227" i="30" s="1"/>
  <c r="U228" i="30" s="1"/>
  <c r="U229" i="30" s="1"/>
  <c r="U230" i="30" s="1"/>
  <c r="U231" i="30" s="1"/>
  <c r="U232" i="30" s="1"/>
  <c r="U233" i="30" s="1"/>
  <c r="U234" i="30" s="1"/>
  <c r="U235" i="30" s="1"/>
  <c r="U236" i="30" s="1"/>
  <c r="U237" i="30" s="1"/>
  <c r="U238" i="30" s="1"/>
  <c r="U239" i="30" s="1"/>
  <c r="U240" i="30" s="1"/>
  <c r="U241" i="30" s="1"/>
  <c r="U242" i="30" s="1"/>
  <c r="U243" i="30" s="1"/>
  <c r="U244" i="30" s="1"/>
  <c r="U245" i="30" s="1"/>
  <c r="U246" i="30" s="1"/>
  <c r="U247" i="30" s="1"/>
  <c r="U248" i="30" s="1"/>
  <c r="U249" i="30" s="1"/>
  <c r="U250" i="30" s="1"/>
  <c r="U251" i="30" s="1"/>
  <c r="U252" i="30" s="1"/>
  <c r="U253" i="30" s="1"/>
  <c r="U254" i="30" s="1"/>
  <c r="U255" i="30" s="1"/>
  <c r="U256" i="30" s="1"/>
  <c r="U257" i="30" s="1"/>
  <c r="U258" i="30" s="1"/>
  <c r="U259" i="30" s="1"/>
  <c r="U260" i="30" s="1"/>
  <c r="U261" i="30" s="1"/>
  <c r="U262" i="30" s="1"/>
  <c r="U263" i="30" s="1"/>
  <c r="U264" i="30" s="1"/>
  <c r="U265" i="30" s="1"/>
  <c r="U266" i="30" s="1"/>
  <c r="U267" i="30" s="1"/>
  <c r="U268" i="30" s="1"/>
  <c r="U269" i="30" s="1"/>
  <c r="U270" i="30" s="1"/>
  <c r="U271" i="30" s="1"/>
  <c r="U272" i="30" s="1"/>
  <c r="U273" i="30" s="1"/>
  <c r="U274" i="30" s="1"/>
  <c r="U275" i="30" s="1"/>
  <c r="U276" i="30" s="1"/>
  <c r="U277" i="30" s="1"/>
  <c r="U278" i="30" s="1"/>
  <c r="U279" i="30" s="1"/>
  <c r="U280" i="30" s="1"/>
  <c r="U281" i="30" s="1"/>
  <c r="U282" i="30" s="1"/>
  <c r="U283" i="30" s="1"/>
  <c r="U284" i="30" s="1"/>
  <c r="U285" i="30" s="1"/>
  <c r="U286" i="30" s="1"/>
  <c r="U287" i="30" s="1"/>
  <c r="U288" i="30" s="1"/>
  <c r="U289" i="30" s="1"/>
  <c r="U290" i="30" s="1"/>
  <c r="U291" i="30" s="1"/>
  <c r="U292" i="30" s="1"/>
  <c r="U293" i="30" s="1"/>
  <c r="U294" i="30" s="1"/>
  <c r="U295" i="30" s="1"/>
  <c r="U296" i="30" s="1"/>
  <c r="U297" i="30" s="1"/>
  <c r="U298" i="30" s="1"/>
  <c r="U299" i="30" s="1"/>
  <c r="U300" i="30" s="1"/>
  <c r="U301" i="30" s="1"/>
  <c r="U302" i="30" s="1"/>
  <c r="U303" i="30" s="1"/>
  <c r="U304" i="30" s="1"/>
  <c r="U305" i="30" s="1"/>
  <c r="U306" i="30" s="1"/>
  <c r="U307" i="30" s="1"/>
  <c r="U308" i="30" s="1"/>
  <c r="U309" i="30" s="1"/>
  <c r="U310" i="30" s="1"/>
  <c r="U311" i="30" s="1"/>
  <c r="U312" i="30" s="1"/>
  <c r="U313" i="30" s="1"/>
  <c r="U314" i="30" s="1"/>
  <c r="U315" i="30" s="1"/>
  <c r="U316" i="30" s="1"/>
  <c r="U317" i="30" s="1"/>
  <c r="U318" i="30" s="1"/>
  <c r="U319" i="30" s="1"/>
  <c r="U320" i="30" s="1"/>
  <c r="U321" i="30" s="1"/>
  <c r="U322" i="30" s="1"/>
  <c r="U323" i="30" s="1"/>
  <c r="U324" i="30" s="1"/>
  <c r="U325" i="30" s="1"/>
  <c r="U326" i="30" s="1"/>
  <c r="U327" i="30" s="1"/>
  <c r="U328" i="30" s="1"/>
  <c r="U329" i="30" s="1"/>
  <c r="U330" i="30" s="1"/>
  <c r="U331" i="30" s="1"/>
  <c r="U332" i="30" s="1"/>
  <c r="U333" i="30" s="1"/>
  <c r="U334" i="30" s="1"/>
  <c r="U335" i="30" s="1"/>
  <c r="U336" i="30" s="1"/>
  <c r="U337" i="30" s="1"/>
  <c r="U338" i="30" s="1"/>
  <c r="U339" i="30" s="1"/>
  <c r="U340" i="30" s="1"/>
  <c r="U341" i="30" s="1"/>
  <c r="U342" i="30" s="1"/>
  <c r="U343" i="30" s="1"/>
  <c r="U344" i="30" s="1"/>
  <c r="U345" i="30" s="1"/>
  <c r="U346" i="30" s="1"/>
  <c r="U347" i="30" s="1"/>
  <c r="U348" i="30" s="1"/>
  <c r="U349" i="30" s="1"/>
  <c r="U350" i="30" s="1"/>
  <c r="U351" i="30" s="1"/>
  <c r="U352" i="30" s="1"/>
  <c r="U353" i="30" s="1"/>
  <c r="U354" i="30" s="1"/>
  <c r="U355" i="30" s="1"/>
  <c r="U356" i="30" s="1"/>
  <c r="U357" i="30" s="1"/>
  <c r="U358" i="30" s="1"/>
  <c r="U359" i="30" s="1"/>
  <c r="U360" i="30" s="1"/>
  <c r="U361" i="30" s="1"/>
  <c r="U362" i="30" s="1"/>
  <c r="U363" i="30" s="1"/>
  <c r="U364" i="30" s="1"/>
  <c r="U365" i="30" s="1"/>
  <c r="U366" i="30" s="1"/>
  <c r="U367" i="30" s="1"/>
  <c r="U368" i="30" s="1"/>
  <c r="U369" i="30" s="1"/>
  <c r="U370" i="30" s="1"/>
  <c r="S372" i="30"/>
  <c r="X5" i="30"/>
  <c r="X6" i="30" s="1"/>
  <c r="X7" i="30" s="1"/>
  <c r="X8" i="30" s="1"/>
  <c r="X9" i="30" s="1"/>
  <c r="X10" i="30" s="1"/>
  <c r="X11" i="30" s="1"/>
  <c r="X12" i="30" s="1"/>
  <c r="X13" i="30" s="1"/>
  <c r="X14" i="30" s="1"/>
  <c r="X15" i="30" s="1"/>
  <c r="X16" i="30" s="1"/>
  <c r="X17" i="30" s="1"/>
  <c r="X18" i="30" s="1"/>
  <c r="X19" i="30" s="1"/>
  <c r="X20" i="30" s="1"/>
  <c r="X21" i="30" s="1"/>
  <c r="X22" i="30" s="1"/>
  <c r="X23" i="30" s="1"/>
  <c r="X24" i="30" s="1"/>
  <c r="X25" i="30" s="1"/>
  <c r="X26" i="30" s="1"/>
  <c r="X27" i="30" s="1"/>
  <c r="X28" i="30" s="1"/>
  <c r="X29" i="30" s="1"/>
  <c r="X30" i="30" s="1"/>
  <c r="X31" i="30" s="1"/>
  <c r="X32" i="30" s="1"/>
  <c r="X33" i="30" s="1"/>
  <c r="X34" i="30" s="1"/>
  <c r="X35" i="30" s="1"/>
  <c r="X36" i="30" s="1"/>
  <c r="X37" i="30" s="1"/>
  <c r="X38" i="30" s="1"/>
  <c r="X39" i="30" s="1"/>
  <c r="X40" i="30" s="1"/>
  <c r="X41" i="30" s="1"/>
  <c r="X42" i="30" s="1"/>
  <c r="X43" i="30" s="1"/>
  <c r="X44" i="30" s="1"/>
  <c r="X45" i="30" s="1"/>
  <c r="X46" i="30" s="1"/>
  <c r="X47" i="30" s="1"/>
  <c r="X48" i="30" s="1"/>
  <c r="X49" i="30" s="1"/>
  <c r="X50" i="30" s="1"/>
  <c r="X51" i="30" s="1"/>
  <c r="X52" i="30" s="1"/>
  <c r="X53" i="30" s="1"/>
  <c r="X54" i="30" s="1"/>
  <c r="X55" i="30" s="1"/>
  <c r="X56" i="30" s="1"/>
  <c r="X57" i="30" s="1"/>
  <c r="X58" i="30" s="1"/>
  <c r="X59" i="30" s="1"/>
  <c r="X60" i="30" s="1"/>
  <c r="X61" i="30" s="1"/>
  <c r="X62" i="30" s="1"/>
  <c r="X63" i="30" s="1"/>
  <c r="X64" i="30" s="1"/>
  <c r="X65" i="30" s="1"/>
  <c r="X66" i="30" s="1"/>
  <c r="X67" i="30" s="1"/>
  <c r="X68" i="30" s="1"/>
  <c r="X69" i="30" s="1"/>
  <c r="X70" i="30" s="1"/>
  <c r="X71" i="30" s="1"/>
  <c r="O372" i="30"/>
  <c r="V11" i="30"/>
  <c r="V12" i="30" s="1"/>
  <c r="V13" i="30" s="1"/>
  <c r="V14" i="30" s="1"/>
  <c r="V15" i="30" s="1"/>
  <c r="V16" i="30" s="1"/>
  <c r="V17" i="30" s="1"/>
  <c r="V18" i="30" s="1"/>
  <c r="V19" i="30" s="1"/>
  <c r="V20" i="30" s="1"/>
  <c r="V21" i="30" s="1"/>
  <c r="V22" i="30" s="1"/>
  <c r="V23" i="30" s="1"/>
  <c r="V24" i="30" s="1"/>
  <c r="V25" i="30" s="1"/>
  <c r="V26" i="30" s="1"/>
  <c r="V27" i="30" s="1"/>
  <c r="V28" i="30" s="1"/>
  <c r="V29" i="30" s="1"/>
  <c r="V30" i="30" s="1"/>
  <c r="V31" i="30" s="1"/>
  <c r="V32" i="30" s="1"/>
  <c r="V33" i="30" s="1"/>
  <c r="V34" i="30" s="1"/>
  <c r="V35" i="30" s="1"/>
  <c r="V36" i="30" s="1"/>
  <c r="V37" i="30" s="1"/>
  <c r="V38" i="30" s="1"/>
  <c r="V39" i="30" s="1"/>
  <c r="V40" i="30" s="1"/>
  <c r="V41" i="30" s="1"/>
  <c r="V42" i="30" s="1"/>
  <c r="V43" i="30" s="1"/>
  <c r="V44" i="30" s="1"/>
  <c r="V45" i="30" s="1"/>
  <c r="V46" i="30" s="1"/>
  <c r="V47" i="30" s="1"/>
  <c r="V48" i="30" s="1"/>
  <c r="V49" i="30" s="1"/>
  <c r="V50" i="30" s="1"/>
  <c r="V51" i="30" s="1"/>
  <c r="V52" i="30" s="1"/>
  <c r="V53" i="30" s="1"/>
  <c r="V54" i="30" s="1"/>
  <c r="V55" i="30" s="1"/>
  <c r="V56" i="30" s="1"/>
  <c r="V57" i="30" s="1"/>
  <c r="V58" i="30" s="1"/>
  <c r="V59" i="30" s="1"/>
  <c r="V60" i="30" s="1"/>
  <c r="V61" i="30" s="1"/>
  <c r="V62" i="30" s="1"/>
  <c r="V63" i="30" s="1"/>
  <c r="V64" i="30" s="1"/>
  <c r="V65" i="30" s="1"/>
  <c r="V66" i="30" s="1"/>
  <c r="V67" i="30" s="1"/>
  <c r="V68" i="30" s="1"/>
  <c r="V69" i="30" s="1"/>
  <c r="V70" i="30" s="1"/>
  <c r="V71" i="30" s="1"/>
  <c r="V72" i="30" s="1"/>
  <c r="V73" i="30" s="1"/>
  <c r="V74" i="30" s="1"/>
  <c r="V75" i="30" s="1"/>
  <c r="V76" i="30" s="1"/>
  <c r="V77" i="30" s="1"/>
  <c r="V78" i="30" s="1"/>
  <c r="V79" i="30" s="1"/>
  <c r="V80" i="30" s="1"/>
  <c r="V81" i="30" s="1"/>
  <c r="V82" i="30" s="1"/>
  <c r="V83" i="30" s="1"/>
  <c r="V84" i="30" s="1"/>
  <c r="V85" i="30" s="1"/>
  <c r="V86" i="30" s="1"/>
  <c r="V87" i="30" s="1"/>
  <c r="V88" i="30" s="1"/>
  <c r="V89" i="30" s="1"/>
  <c r="V90" i="30" s="1"/>
  <c r="V91" i="30" s="1"/>
  <c r="V92" i="30" s="1"/>
  <c r="V93" i="30" s="1"/>
  <c r="V94" i="30" s="1"/>
  <c r="V95" i="30" s="1"/>
  <c r="V96" i="30" s="1"/>
  <c r="V97" i="30" s="1"/>
  <c r="V98" i="30" s="1"/>
  <c r="V99" i="30" s="1"/>
  <c r="V100" i="30" s="1"/>
  <c r="V101" i="30" s="1"/>
  <c r="V102" i="30" s="1"/>
  <c r="V103" i="30" s="1"/>
  <c r="V104" i="30" s="1"/>
  <c r="V105" i="30" s="1"/>
  <c r="V106" i="30" s="1"/>
  <c r="V107" i="30" s="1"/>
  <c r="V108" i="30" s="1"/>
  <c r="V109" i="30" s="1"/>
  <c r="V110" i="30" s="1"/>
  <c r="V111" i="30" s="1"/>
  <c r="V112" i="30" s="1"/>
  <c r="V113" i="30" s="1"/>
  <c r="V114" i="30" s="1"/>
  <c r="V115" i="30" s="1"/>
  <c r="V116" i="30" s="1"/>
  <c r="V117" i="30" s="1"/>
  <c r="V118" i="30" s="1"/>
  <c r="V119" i="30" s="1"/>
  <c r="V120" i="30" s="1"/>
  <c r="V121" i="30" s="1"/>
  <c r="V122" i="30" s="1"/>
  <c r="V123" i="30" s="1"/>
  <c r="V124" i="30" s="1"/>
  <c r="V125" i="30" s="1"/>
  <c r="V126" i="30" s="1"/>
  <c r="V127" i="30" s="1"/>
  <c r="V128" i="30" s="1"/>
  <c r="V129" i="30" s="1"/>
  <c r="V130" i="30" s="1"/>
  <c r="V131" i="30" s="1"/>
  <c r="V132" i="30" s="1"/>
  <c r="V133" i="30" s="1"/>
  <c r="V134" i="30" s="1"/>
  <c r="V135" i="30" s="1"/>
  <c r="V136" i="30" s="1"/>
  <c r="V137" i="30" s="1"/>
  <c r="V138" i="30" s="1"/>
  <c r="V139" i="30" s="1"/>
  <c r="V140" i="30" s="1"/>
  <c r="V141" i="30" s="1"/>
  <c r="V142" i="30" s="1"/>
  <c r="V143" i="30" s="1"/>
  <c r="V144" i="30" s="1"/>
  <c r="V145" i="30" s="1"/>
  <c r="V146" i="30" s="1"/>
  <c r="V147" i="30" s="1"/>
  <c r="V148" i="30" s="1"/>
  <c r="V149" i="30" s="1"/>
  <c r="V150" i="30" s="1"/>
  <c r="V151" i="30" s="1"/>
  <c r="V152" i="30" s="1"/>
  <c r="V153" i="30" s="1"/>
  <c r="V154" i="30" s="1"/>
  <c r="V155" i="30" s="1"/>
  <c r="V156" i="30" s="1"/>
  <c r="V157" i="30" s="1"/>
  <c r="V158" i="30" s="1"/>
  <c r="V159" i="30" s="1"/>
  <c r="V160" i="30" s="1"/>
  <c r="V161" i="30" s="1"/>
  <c r="V162" i="30" s="1"/>
  <c r="V163" i="30" s="1"/>
  <c r="V164" i="30" s="1"/>
  <c r="V165" i="30" s="1"/>
  <c r="V166" i="30" s="1"/>
  <c r="V167" i="30" s="1"/>
  <c r="V168" i="30" s="1"/>
  <c r="V169" i="30" s="1"/>
  <c r="V170" i="30" s="1"/>
  <c r="V171" i="30" s="1"/>
  <c r="V172" i="30" s="1"/>
  <c r="V173" i="30" s="1"/>
  <c r="V174" i="30" s="1"/>
  <c r="V175" i="30" s="1"/>
  <c r="V176" i="30" s="1"/>
  <c r="V177" i="30" s="1"/>
  <c r="V178" i="30" s="1"/>
  <c r="V179" i="30" s="1"/>
  <c r="V180" i="30" s="1"/>
  <c r="V181" i="30" s="1"/>
  <c r="V182" i="30" s="1"/>
  <c r="V183" i="30" s="1"/>
  <c r="V184" i="30" s="1"/>
  <c r="V185" i="30" s="1"/>
  <c r="V186" i="30" s="1"/>
  <c r="V187" i="30" s="1"/>
  <c r="V188" i="30" s="1"/>
  <c r="V189" i="30" s="1"/>
  <c r="V190" i="30" s="1"/>
  <c r="V191" i="30" s="1"/>
  <c r="V192" i="30" s="1"/>
  <c r="V193" i="30" s="1"/>
  <c r="V194" i="30" s="1"/>
  <c r="V195" i="30" s="1"/>
  <c r="V196" i="30" s="1"/>
  <c r="V197" i="30" s="1"/>
  <c r="V198" i="30" s="1"/>
  <c r="V199" i="30" s="1"/>
  <c r="V200" i="30" s="1"/>
  <c r="V201" i="30" s="1"/>
  <c r="V202" i="30" s="1"/>
  <c r="V203" i="30" s="1"/>
  <c r="V204" i="30" s="1"/>
  <c r="V205" i="30" s="1"/>
  <c r="V206" i="30" s="1"/>
  <c r="V207" i="30" s="1"/>
  <c r="V208" i="30" s="1"/>
  <c r="V209" i="30" s="1"/>
  <c r="V210" i="30" s="1"/>
  <c r="V211" i="30" s="1"/>
  <c r="V212" i="30" s="1"/>
  <c r="V213" i="30" s="1"/>
  <c r="V214" i="30" s="1"/>
  <c r="V215" i="30" s="1"/>
  <c r="V216" i="30" s="1"/>
  <c r="V217" i="30" s="1"/>
  <c r="V218" i="30" s="1"/>
  <c r="V219" i="30" s="1"/>
  <c r="V220" i="30" s="1"/>
  <c r="V221" i="30" s="1"/>
  <c r="V222" i="30" s="1"/>
  <c r="V223" i="30" s="1"/>
  <c r="V224" i="30" s="1"/>
  <c r="V225" i="30" s="1"/>
  <c r="V226" i="30" s="1"/>
  <c r="V227" i="30" s="1"/>
  <c r="V228" i="30" s="1"/>
  <c r="V229" i="30" s="1"/>
  <c r="V230" i="30" s="1"/>
  <c r="V231" i="30" s="1"/>
  <c r="V232" i="30" s="1"/>
  <c r="V233" i="30" s="1"/>
  <c r="V234" i="30" s="1"/>
  <c r="V235" i="30" s="1"/>
  <c r="V236" i="30" s="1"/>
  <c r="V237" i="30" s="1"/>
  <c r="V238" i="30" s="1"/>
  <c r="V239" i="30" s="1"/>
  <c r="V240" i="30" s="1"/>
  <c r="V241" i="30" s="1"/>
  <c r="V242" i="30" s="1"/>
  <c r="V243" i="30" s="1"/>
  <c r="V244" i="30" s="1"/>
  <c r="V245" i="30" s="1"/>
  <c r="V246" i="30" s="1"/>
  <c r="V247" i="30" s="1"/>
  <c r="V248" i="30" s="1"/>
  <c r="V249" i="30" s="1"/>
  <c r="V250" i="30" s="1"/>
  <c r="V251" i="30" s="1"/>
  <c r="V252" i="30" s="1"/>
  <c r="V253" i="30" s="1"/>
  <c r="V254" i="30" s="1"/>
  <c r="V255" i="30" s="1"/>
  <c r="V256" i="30" s="1"/>
  <c r="V257" i="30" s="1"/>
  <c r="V258" i="30" s="1"/>
  <c r="V259" i="30" s="1"/>
  <c r="V260" i="30" s="1"/>
  <c r="V261" i="30" s="1"/>
  <c r="V262" i="30" s="1"/>
  <c r="V263" i="30" s="1"/>
  <c r="V264" i="30" s="1"/>
  <c r="V265" i="30" s="1"/>
  <c r="V266" i="30" s="1"/>
  <c r="V267" i="30" s="1"/>
  <c r="V268" i="30" s="1"/>
  <c r="V269" i="30" s="1"/>
  <c r="V270" i="30" s="1"/>
  <c r="V271" i="30" s="1"/>
  <c r="V272" i="30" s="1"/>
  <c r="V273" i="30" s="1"/>
  <c r="V274" i="30" s="1"/>
  <c r="V275" i="30" s="1"/>
  <c r="V276" i="30" s="1"/>
  <c r="V277" i="30" s="1"/>
  <c r="V278" i="30" s="1"/>
  <c r="V279" i="30" s="1"/>
  <c r="V280" i="30" s="1"/>
  <c r="V281" i="30" s="1"/>
  <c r="V282" i="30" s="1"/>
  <c r="V283" i="30" s="1"/>
  <c r="V284" i="30" s="1"/>
  <c r="V285" i="30" s="1"/>
  <c r="V286" i="30" s="1"/>
  <c r="V287" i="30" s="1"/>
  <c r="V288" i="30" s="1"/>
  <c r="V289" i="30" s="1"/>
  <c r="V290" i="30" s="1"/>
  <c r="V291" i="30" s="1"/>
  <c r="V292" i="30" s="1"/>
  <c r="V293" i="30" s="1"/>
  <c r="V294" i="30" s="1"/>
  <c r="V295" i="30" s="1"/>
  <c r="V296" i="30" s="1"/>
  <c r="V297" i="30" s="1"/>
  <c r="V298" i="30" s="1"/>
  <c r="V299" i="30" s="1"/>
  <c r="V300" i="30" s="1"/>
  <c r="V301" i="30" s="1"/>
  <c r="V302" i="30" s="1"/>
  <c r="V303" i="30" s="1"/>
  <c r="V304" i="30" s="1"/>
  <c r="V305" i="30" s="1"/>
  <c r="V306" i="30" s="1"/>
  <c r="V307" i="30" s="1"/>
  <c r="V308" i="30" s="1"/>
  <c r="V309" i="30" s="1"/>
  <c r="V310" i="30" s="1"/>
  <c r="V311" i="30" s="1"/>
  <c r="V312" i="30" s="1"/>
  <c r="V313" i="30" s="1"/>
  <c r="V314" i="30" s="1"/>
  <c r="V315" i="30" s="1"/>
  <c r="V316" i="30" s="1"/>
  <c r="V317" i="30" s="1"/>
  <c r="V318" i="30" s="1"/>
  <c r="V319" i="30" s="1"/>
  <c r="V320" i="30" s="1"/>
  <c r="V321" i="30" s="1"/>
  <c r="V322" i="30" s="1"/>
  <c r="V323" i="30" s="1"/>
  <c r="V324" i="30" s="1"/>
  <c r="V325" i="30" s="1"/>
  <c r="V326" i="30" s="1"/>
  <c r="V327" i="30" s="1"/>
  <c r="V328" i="30" s="1"/>
  <c r="V329" i="30" s="1"/>
  <c r="V330" i="30" s="1"/>
  <c r="V331" i="30" s="1"/>
  <c r="V332" i="30" s="1"/>
  <c r="V333" i="30" s="1"/>
  <c r="V334" i="30" s="1"/>
  <c r="V335" i="30" s="1"/>
  <c r="V336" i="30" s="1"/>
  <c r="V337" i="30" s="1"/>
  <c r="V338" i="30" s="1"/>
  <c r="V339" i="30" s="1"/>
  <c r="V340" i="30" s="1"/>
  <c r="V341" i="30" s="1"/>
  <c r="V342" i="30" s="1"/>
  <c r="V343" i="30" s="1"/>
  <c r="V344" i="30" s="1"/>
  <c r="V345" i="30" s="1"/>
  <c r="V346" i="30" s="1"/>
  <c r="V347" i="30" s="1"/>
  <c r="V348" i="30" s="1"/>
  <c r="V349" i="30" s="1"/>
  <c r="V350" i="30" s="1"/>
  <c r="V351" i="30" s="1"/>
  <c r="V352" i="30" s="1"/>
  <c r="V353" i="30" s="1"/>
  <c r="V354" i="30" s="1"/>
  <c r="V355" i="30" s="1"/>
  <c r="V356" i="30" s="1"/>
  <c r="V357" i="30" s="1"/>
  <c r="V358" i="30" s="1"/>
  <c r="V359" i="30" s="1"/>
  <c r="V360" i="30" s="1"/>
  <c r="V361" i="30" s="1"/>
  <c r="V362" i="30" s="1"/>
  <c r="V363" i="30" s="1"/>
  <c r="V364" i="30" s="1"/>
  <c r="V365" i="30" s="1"/>
  <c r="V366" i="30" s="1"/>
  <c r="V367" i="30" s="1"/>
  <c r="V368" i="30" s="1"/>
  <c r="V369" i="30" s="1"/>
  <c r="V370" i="30" s="1"/>
  <c r="L372" i="30"/>
  <c r="R372" i="30"/>
  <c r="W5" i="30"/>
  <c r="W6" i="30" s="1"/>
  <c r="W7" i="30" s="1"/>
  <c r="W8" i="30" s="1"/>
  <c r="W9" i="30" s="1"/>
  <c r="W10" i="30" s="1"/>
  <c r="W11" i="30" s="1"/>
  <c r="W12" i="30" s="1"/>
  <c r="W13" i="30" s="1"/>
  <c r="W14" i="30" s="1"/>
  <c r="W15" i="30" s="1"/>
  <c r="W16" i="30" s="1"/>
  <c r="W17" i="30" s="1"/>
  <c r="W18" i="30" s="1"/>
  <c r="W19" i="30" s="1"/>
  <c r="W20" i="30" s="1"/>
  <c r="W21" i="30" s="1"/>
  <c r="W22" i="30" s="1"/>
  <c r="W23" i="30" s="1"/>
  <c r="W24" i="30" s="1"/>
  <c r="W25" i="30" s="1"/>
  <c r="W26" i="30" s="1"/>
  <c r="W27" i="30" s="1"/>
  <c r="W28" i="30" s="1"/>
  <c r="W29" i="30" s="1"/>
  <c r="W30" i="30" s="1"/>
  <c r="W31" i="30" s="1"/>
  <c r="W32" i="30" s="1"/>
  <c r="W33" i="30" s="1"/>
  <c r="W34" i="30" s="1"/>
  <c r="W35" i="30" s="1"/>
  <c r="W36" i="30" s="1"/>
  <c r="W37" i="30" s="1"/>
  <c r="W38" i="30" s="1"/>
  <c r="W39" i="30" s="1"/>
  <c r="W40" i="30" s="1"/>
  <c r="W41" i="30" s="1"/>
  <c r="W42" i="30" s="1"/>
  <c r="W43" i="30" s="1"/>
  <c r="W44" i="30" s="1"/>
  <c r="W45" i="30" s="1"/>
  <c r="W46" i="30" s="1"/>
  <c r="W47" i="30" s="1"/>
  <c r="W48" i="30" s="1"/>
  <c r="W49" i="30" s="1"/>
  <c r="W50" i="30" s="1"/>
  <c r="W51" i="30" s="1"/>
  <c r="W52" i="30" s="1"/>
  <c r="W53" i="30" s="1"/>
  <c r="W54" i="30" s="1"/>
  <c r="W55" i="30" s="1"/>
  <c r="W56" i="30" s="1"/>
  <c r="W57" i="30" s="1"/>
  <c r="W58" i="30" s="1"/>
  <c r="W59" i="30" s="1"/>
  <c r="W60" i="30" s="1"/>
  <c r="W61" i="30" s="1"/>
  <c r="W62" i="30" s="1"/>
  <c r="W63" i="30" s="1"/>
  <c r="W64" i="30" s="1"/>
  <c r="W65" i="30" s="1"/>
  <c r="W66" i="30" s="1"/>
  <c r="W67" i="30" s="1"/>
  <c r="W68" i="30" s="1"/>
  <c r="W69" i="30" s="1"/>
  <c r="W70" i="30" s="1"/>
  <c r="W71" i="30" s="1"/>
  <c r="W72" i="30" s="1"/>
  <c r="W73" i="30" s="1"/>
  <c r="W74" i="30" s="1"/>
  <c r="W75" i="30" s="1"/>
  <c r="W76" i="30" s="1"/>
  <c r="W77" i="30" s="1"/>
  <c r="W78" i="30" s="1"/>
  <c r="W79" i="30" s="1"/>
  <c r="W80" i="30" s="1"/>
  <c r="W81" i="30" s="1"/>
  <c r="W82" i="30" s="1"/>
  <c r="W83" i="30" s="1"/>
  <c r="W84" i="30" s="1"/>
  <c r="W85" i="30" s="1"/>
  <c r="W86" i="30" s="1"/>
  <c r="W87" i="30" s="1"/>
  <c r="W88" i="30" s="1"/>
  <c r="W89" i="30" s="1"/>
  <c r="W90" i="30" s="1"/>
  <c r="W91" i="30" s="1"/>
  <c r="W92" i="30" s="1"/>
  <c r="W93" i="30" s="1"/>
  <c r="W94" i="30" s="1"/>
  <c r="W95" i="30" s="1"/>
  <c r="W96" i="30" s="1"/>
  <c r="W97" i="30" s="1"/>
  <c r="W98" i="30" s="1"/>
  <c r="W99" i="30" s="1"/>
  <c r="W100" i="30" s="1"/>
  <c r="W101" i="30" s="1"/>
  <c r="W102" i="30" s="1"/>
  <c r="W103" i="30" s="1"/>
  <c r="W104" i="30" s="1"/>
  <c r="W105" i="30" s="1"/>
  <c r="W106" i="30" s="1"/>
  <c r="W107" i="30" s="1"/>
  <c r="W108" i="30" s="1"/>
  <c r="W109" i="30" s="1"/>
  <c r="W110" i="30" s="1"/>
  <c r="W111" i="30" s="1"/>
  <c r="W112" i="30" s="1"/>
  <c r="W113" i="30" s="1"/>
  <c r="W114" i="30" s="1"/>
  <c r="W115" i="30" s="1"/>
  <c r="W116" i="30" s="1"/>
  <c r="W117" i="30" s="1"/>
  <c r="W118" i="30" s="1"/>
  <c r="W119" i="30" s="1"/>
  <c r="W120" i="30" s="1"/>
  <c r="W121" i="30" s="1"/>
  <c r="W122" i="30" s="1"/>
  <c r="W123" i="30" s="1"/>
  <c r="W124" i="30" s="1"/>
  <c r="W125" i="30" s="1"/>
  <c r="W126" i="30" s="1"/>
  <c r="W127" i="30" s="1"/>
  <c r="W128" i="30" s="1"/>
  <c r="W129" i="30" s="1"/>
  <c r="W130" i="30" s="1"/>
  <c r="W131" i="30" s="1"/>
  <c r="W132" i="30" s="1"/>
  <c r="W133" i="30" s="1"/>
  <c r="W134" i="30" s="1"/>
  <c r="W135" i="30" s="1"/>
  <c r="W136" i="30" s="1"/>
  <c r="W137" i="30" s="1"/>
  <c r="W138" i="30" s="1"/>
  <c r="W139" i="30" s="1"/>
  <c r="W140" i="30" s="1"/>
  <c r="W141" i="30" s="1"/>
  <c r="W142" i="30" s="1"/>
  <c r="W143" i="30" s="1"/>
  <c r="W144" i="30" s="1"/>
  <c r="W145" i="30" s="1"/>
  <c r="W146" i="30" s="1"/>
  <c r="W147" i="30" s="1"/>
  <c r="W148" i="30" s="1"/>
  <c r="W149" i="30" s="1"/>
  <c r="W150" i="30" s="1"/>
  <c r="W151" i="30" s="1"/>
  <c r="W152" i="30" s="1"/>
  <c r="W153" i="30" s="1"/>
  <c r="W154" i="30" s="1"/>
  <c r="W155" i="30" s="1"/>
  <c r="W156" i="30" s="1"/>
  <c r="W157" i="30" s="1"/>
  <c r="W158" i="30" s="1"/>
  <c r="W159" i="30" s="1"/>
  <c r="W160" i="30" s="1"/>
  <c r="W161" i="30" s="1"/>
  <c r="W162" i="30" s="1"/>
  <c r="W163" i="30" s="1"/>
  <c r="W164" i="30" s="1"/>
  <c r="W165" i="30" s="1"/>
  <c r="W166" i="30" s="1"/>
  <c r="W167" i="30" s="1"/>
  <c r="W168" i="30" s="1"/>
  <c r="W169" i="30" s="1"/>
  <c r="W170" i="30" s="1"/>
  <c r="W171" i="30" s="1"/>
  <c r="W172" i="30" s="1"/>
  <c r="W173" i="30" s="1"/>
  <c r="W174" i="30" s="1"/>
  <c r="W175" i="30" s="1"/>
  <c r="W176" i="30" s="1"/>
  <c r="W177" i="30" s="1"/>
  <c r="W178" i="30" s="1"/>
  <c r="W179" i="30" s="1"/>
  <c r="W180" i="30" s="1"/>
  <c r="W181" i="30" s="1"/>
  <c r="W182" i="30" s="1"/>
  <c r="W183" i="30" s="1"/>
  <c r="W184" i="30" s="1"/>
  <c r="W185" i="30" s="1"/>
  <c r="W186" i="30" s="1"/>
  <c r="W187" i="30" s="1"/>
  <c r="W188" i="30" s="1"/>
  <c r="W189" i="30" s="1"/>
  <c r="W190" i="30" s="1"/>
  <c r="W191" i="30" s="1"/>
  <c r="W192" i="30" s="1"/>
  <c r="W193" i="30" s="1"/>
  <c r="W194" i="30" s="1"/>
  <c r="W195" i="30" s="1"/>
  <c r="W196" i="30" s="1"/>
  <c r="W197" i="30" s="1"/>
  <c r="W198" i="30" s="1"/>
  <c r="W199" i="30" s="1"/>
  <c r="W200" i="30" s="1"/>
  <c r="W201" i="30" s="1"/>
  <c r="W202" i="30" s="1"/>
  <c r="W203" i="30" s="1"/>
  <c r="W204" i="30" s="1"/>
  <c r="W205" i="30" s="1"/>
  <c r="W206" i="30" s="1"/>
  <c r="W207" i="30" s="1"/>
  <c r="W208" i="30" s="1"/>
  <c r="W209" i="30" s="1"/>
  <c r="W210" i="30" s="1"/>
  <c r="W211" i="30" s="1"/>
  <c r="W212" i="30" s="1"/>
  <c r="W213" i="30" s="1"/>
  <c r="W214" i="30" s="1"/>
  <c r="W215" i="30" s="1"/>
  <c r="W216" i="30" s="1"/>
  <c r="W217" i="30" s="1"/>
  <c r="W218" i="30" s="1"/>
  <c r="W219" i="30" s="1"/>
  <c r="W220" i="30" s="1"/>
  <c r="W221" i="30" s="1"/>
  <c r="W222" i="30" s="1"/>
  <c r="W223" i="30" s="1"/>
  <c r="W224" i="30" s="1"/>
  <c r="W225" i="30" s="1"/>
  <c r="W226" i="30" s="1"/>
  <c r="W227" i="30" s="1"/>
  <c r="W228" i="30" s="1"/>
  <c r="W229" i="30" s="1"/>
  <c r="W230" i="30" s="1"/>
  <c r="W231" i="30" s="1"/>
  <c r="W232" i="30" s="1"/>
  <c r="W233" i="30" s="1"/>
  <c r="W234" i="30" s="1"/>
  <c r="W235" i="30" s="1"/>
  <c r="W236" i="30" s="1"/>
  <c r="W237" i="30" s="1"/>
  <c r="W238" i="30" s="1"/>
  <c r="W239" i="30" s="1"/>
  <c r="W240" i="30" s="1"/>
  <c r="W241" i="30" s="1"/>
  <c r="W242" i="30" s="1"/>
  <c r="W243" i="30" s="1"/>
  <c r="W244" i="30" s="1"/>
  <c r="W245" i="30" s="1"/>
  <c r="W246" i="30" s="1"/>
  <c r="W247" i="30" s="1"/>
  <c r="W248" i="30" s="1"/>
  <c r="W249" i="30" s="1"/>
  <c r="W250" i="30" s="1"/>
  <c r="W251" i="30" s="1"/>
  <c r="W252" i="30" s="1"/>
  <c r="W253" i="30" s="1"/>
  <c r="W254" i="30" s="1"/>
  <c r="W255" i="30" s="1"/>
  <c r="W256" i="30" s="1"/>
  <c r="W257" i="30" s="1"/>
  <c r="W258" i="30" s="1"/>
  <c r="W259" i="30" s="1"/>
  <c r="W260" i="30" s="1"/>
  <c r="W261" i="30" s="1"/>
  <c r="W262" i="30" s="1"/>
  <c r="W263" i="30" s="1"/>
  <c r="W264" i="30" s="1"/>
  <c r="W265" i="30" s="1"/>
  <c r="W266" i="30" s="1"/>
  <c r="W267" i="30" s="1"/>
  <c r="W268" i="30" s="1"/>
  <c r="W269" i="30" s="1"/>
  <c r="W270" i="30" s="1"/>
  <c r="W271" i="30" s="1"/>
  <c r="W272" i="30" s="1"/>
  <c r="W273" i="30" s="1"/>
  <c r="W274" i="30" s="1"/>
  <c r="W275" i="30" s="1"/>
  <c r="W276" i="30" s="1"/>
  <c r="W277" i="30" s="1"/>
  <c r="W278" i="30" s="1"/>
  <c r="W279" i="30" s="1"/>
  <c r="W280" i="30" s="1"/>
  <c r="W281" i="30" s="1"/>
  <c r="W282" i="30" s="1"/>
  <c r="W283" i="30" s="1"/>
  <c r="W284" i="30" s="1"/>
  <c r="W285" i="30" s="1"/>
  <c r="W286" i="30" s="1"/>
  <c r="W287" i="30" s="1"/>
  <c r="W288" i="30" s="1"/>
  <c r="W289" i="30" s="1"/>
  <c r="W290" i="30" s="1"/>
  <c r="W291" i="30" s="1"/>
  <c r="W292" i="30" s="1"/>
  <c r="W293" i="30" s="1"/>
  <c r="W294" i="30" s="1"/>
  <c r="W295" i="30" s="1"/>
  <c r="W296" i="30" s="1"/>
  <c r="W297" i="30" s="1"/>
  <c r="W298" i="30" s="1"/>
  <c r="W299" i="30" s="1"/>
  <c r="W300" i="30" s="1"/>
  <c r="W301" i="30" s="1"/>
  <c r="W302" i="30" s="1"/>
  <c r="W303" i="30" s="1"/>
  <c r="W304" i="30" s="1"/>
  <c r="W305" i="30" s="1"/>
  <c r="W306" i="30" s="1"/>
  <c r="W307" i="30" s="1"/>
  <c r="W308" i="30" s="1"/>
  <c r="W309" i="30" s="1"/>
  <c r="W310" i="30" s="1"/>
  <c r="W311" i="30" s="1"/>
  <c r="W312" i="30" s="1"/>
  <c r="W313" i="30" s="1"/>
  <c r="W314" i="30" s="1"/>
  <c r="W315" i="30" s="1"/>
  <c r="W316" i="30" s="1"/>
  <c r="W317" i="30" s="1"/>
  <c r="W318" i="30" s="1"/>
  <c r="W319" i="30" s="1"/>
  <c r="W320" i="30" s="1"/>
  <c r="W321" i="30" s="1"/>
  <c r="W322" i="30" s="1"/>
  <c r="W323" i="30" s="1"/>
  <c r="W324" i="30" s="1"/>
  <c r="W325" i="30" s="1"/>
  <c r="W326" i="30" s="1"/>
  <c r="W327" i="30" s="1"/>
  <c r="W328" i="30" s="1"/>
  <c r="W329" i="30" s="1"/>
  <c r="W330" i="30" s="1"/>
  <c r="W331" i="30" s="1"/>
  <c r="W332" i="30" s="1"/>
  <c r="W333" i="30" s="1"/>
  <c r="W334" i="30" s="1"/>
  <c r="W335" i="30" s="1"/>
  <c r="W336" i="30" s="1"/>
  <c r="W337" i="30" s="1"/>
  <c r="W338" i="30" s="1"/>
  <c r="W339" i="30" s="1"/>
  <c r="W340" i="30" s="1"/>
  <c r="W341" i="30" s="1"/>
  <c r="W342" i="30" s="1"/>
  <c r="W343" i="30" s="1"/>
  <c r="W344" i="30" s="1"/>
  <c r="W345" i="30" s="1"/>
  <c r="W346" i="30" s="1"/>
  <c r="W347" i="30" s="1"/>
  <c r="W348" i="30" s="1"/>
  <c r="W349" i="30" s="1"/>
  <c r="W350" i="30" s="1"/>
  <c r="W351" i="30" s="1"/>
  <c r="W352" i="30" s="1"/>
  <c r="W353" i="30" s="1"/>
  <c r="W354" i="30" s="1"/>
  <c r="W355" i="30" s="1"/>
  <c r="W356" i="30" s="1"/>
  <c r="W357" i="30" s="1"/>
  <c r="W358" i="30" s="1"/>
  <c r="W359" i="30" s="1"/>
  <c r="W360" i="30" s="1"/>
  <c r="W361" i="30" s="1"/>
  <c r="W362" i="30" s="1"/>
  <c r="W363" i="30" s="1"/>
  <c r="W364" i="30" s="1"/>
  <c r="W365" i="30" s="1"/>
  <c r="W366" i="30" s="1"/>
  <c r="W367" i="30" s="1"/>
  <c r="W368" i="30" s="1"/>
  <c r="W369" i="30" s="1"/>
  <c r="W370" i="30" s="1"/>
  <c r="M372" i="30"/>
  <c r="N372" i="30"/>
  <c r="C5" i="27" l="1"/>
  <c r="C6" i="27" s="1"/>
  <c r="C7" i="27" s="1"/>
  <c r="C8" i="27" s="1"/>
  <c r="C9" i="27" s="1"/>
  <c r="C10" i="27" s="1"/>
  <c r="C11" i="27" s="1"/>
  <c r="C12" i="27" s="1"/>
  <c r="C13" i="27" s="1"/>
  <c r="C14" i="27" s="1"/>
  <c r="C15" i="27" s="1"/>
  <c r="C16" i="27" s="1"/>
  <c r="C17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C97" i="27" s="1"/>
  <c r="C98" i="27" s="1"/>
  <c r="C99" i="27" s="1"/>
  <c r="C100" i="27" s="1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C155" i="27" s="1"/>
  <c r="C156" i="27" s="1"/>
  <c r="C157" i="27" s="1"/>
  <c r="C158" i="27" s="1"/>
  <c r="C159" i="27" s="1"/>
  <c r="C160" i="27" s="1"/>
  <c r="C161" i="27" s="1"/>
  <c r="C162" i="27" s="1"/>
  <c r="C163" i="27" s="1"/>
  <c r="C164" i="27" s="1"/>
  <c r="C165" i="27" s="1"/>
  <c r="C166" i="27" s="1"/>
  <c r="C167" i="27" s="1"/>
  <c r="C168" i="27" s="1"/>
  <c r="C169" i="27" s="1"/>
  <c r="C170" i="27" s="1"/>
  <c r="C171" i="27" s="1"/>
  <c r="C172" i="27" s="1"/>
  <c r="C173" i="27" s="1"/>
  <c r="C174" i="27" s="1"/>
  <c r="C175" i="27" s="1"/>
  <c r="C176" i="27" s="1"/>
  <c r="C177" i="27" s="1"/>
  <c r="C178" i="27" s="1"/>
  <c r="C179" i="27" s="1"/>
  <c r="C180" i="27" s="1"/>
  <c r="C181" i="27" s="1"/>
  <c r="C182" i="27" s="1"/>
  <c r="C183" i="27" s="1"/>
  <c r="C184" i="27" s="1"/>
  <c r="C185" i="27" s="1"/>
  <c r="D5" i="27"/>
  <c r="D6" i="27" s="1"/>
  <c r="D7" i="27" s="1"/>
  <c r="D8" i="27" s="1"/>
  <c r="D9" i="27" s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28" i="27" s="1"/>
  <c r="D29" i="27" s="1"/>
  <c r="D30" i="27" s="1"/>
  <c r="D31" i="27" s="1"/>
  <c r="D32" i="27" s="1"/>
  <c r="D33" i="27" s="1"/>
  <c r="D34" i="27" s="1"/>
  <c r="D35" i="27" s="1"/>
  <c r="D36" i="27" s="1"/>
  <c r="D37" i="27" s="1"/>
  <c r="D38" i="27" s="1"/>
  <c r="D39" i="27" s="1"/>
  <c r="D40" i="27" s="1"/>
  <c r="D41" i="27" s="1"/>
  <c r="D42" i="27" s="1"/>
  <c r="D43" i="27" s="1"/>
  <c r="D44" i="27" s="1"/>
  <c r="D45" i="27" s="1"/>
  <c r="D46" i="27" s="1"/>
  <c r="D47" i="27" s="1"/>
  <c r="D48" i="27" s="1"/>
  <c r="D49" i="27" s="1"/>
  <c r="D50" i="27" s="1"/>
  <c r="D51" i="27" s="1"/>
  <c r="D52" i="27" s="1"/>
  <c r="D53" i="27" s="1"/>
  <c r="D54" i="27" s="1"/>
  <c r="D55" i="27" s="1"/>
  <c r="D56" i="27" s="1"/>
  <c r="D57" i="27" s="1"/>
  <c r="D58" i="27" s="1"/>
  <c r="D59" i="27" s="1"/>
  <c r="D60" i="27" s="1"/>
  <c r="D61" i="27" s="1"/>
  <c r="D62" i="27" s="1"/>
  <c r="D63" i="27" s="1"/>
  <c r="D64" i="27" s="1"/>
  <c r="D65" i="27" s="1"/>
  <c r="D66" i="27" s="1"/>
  <c r="D67" i="27" s="1"/>
  <c r="D68" i="27" s="1"/>
  <c r="D69" i="27" s="1"/>
  <c r="D70" i="27" s="1"/>
  <c r="D71" i="27" s="1"/>
  <c r="D72" i="27" s="1"/>
  <c r="D73" i="27" s="1"/>
  <c r="D74" i="27" s="1"/>
  <c r="D75" i="27" s="1"/>
  <c r="D76" i="27" s="1"/>
  <c r="D77" i="27" s="1"/>
  <c r="D78" i="27" s="1"/>
  <c r="D79" i="27" s="1"/>
  <c r="D80" i="27" s="1"/>
  <c r="D81" i="27" s="1"/>
  <c r="D82" i="27" s="1"/>
  <c r="D83" i="27" s="1"/>
  <c r="D84" i="27" s="1"/>
  <c r="D85" i="27" s="1"/>
  <c r="D86" i="27" s="1"/>
  <c r="D87" i="27" s="1"/>
  <c r="D88" i="27" s="1"/>
  <c r="D89" i="27" s="1"/>
  <c r="D90" i="27" s="1"/>
  <c r="D91" i="27" s="1"/>
  <c r="D92" i="27" s="1"/>
  <c r="D93" i="27" s="1"/>
  <c r="D94" i="27" s="1"/>
  <c r="D95" i="27" s="1"/>
  <c r="D96" i="27" s="1"/>
  <c r="D97" i="27" s="1"/>
  <c r="D98" i="27" s="1"/>
  <c r="D99" i="27" s="1"/>
  <c r="D100" i="27" s="1"/>
  <c r="D101" i="27" s="1"/>
  <c r="D102" i="27" s="1"/>
  <c r="D103" i="27" s="1"/>
  <c r="D104" i="27" s="1"/>
  <c r="D105" i="27" s="1"/>
  <c r="D106" i="27" s="1"/>
  <c r="D107" i="27" s="1"/>
  <c r="D108" i="27" s="1"/>
  <c r="D109" i="27" s="1"/>
  <c r="D110" i="27" s="1"/>
  <c r="D111" i="27" s="1"/>
  <c r="D112" i="27" s="1"/>
  <c r="D113" i="27" s="1"/>
  <c r="D114" i="27" s="1"/>
  <c r="D115" i="27" s="1"/>
  <c r="D116" i="27" s="1"/>
  <c r="D117" i="27" s="1"/>
  <c r="D118" i="27" s="1"/>
  <c r="D119" i="27" s="1"/>
  <c r="D120" i="27" s="1"/>
  <c r="D121" i="27" s="1"/>
  <c r="D122" i="27" s="1"/>
  <c r="D123" i="27" s="1"/>
  <c r="D124" i="27" s="1"/>
  <c r="D125" i="27" s="1"/>
  <c r="D126" i="27" s="1"/>
  <c r="D127" i="27" s="1"/>
  <c r="D128" i="27" s="1"/>
  <c r="D129" i="27" s="1"/>
  <c r="D130" i="27" s="1"/>
  <c r="D131" i="27" s="1"/>
  <c r="D132" i="27" s="1"/>
  <c r="D133" i="27" s="1"/>
  <c r="D134" i="27" s="1"/>
  <c r="D135" i="27" s="1"/>
  <c r="D136" i="27" s="1"/>
  <c r="D137" i="27" s="1"/>
  <c r="D138" i="27" s="1"/>
  <c r="D139" i="27" s="1"/>
  <c r="D140" i="27" s="1"/>
  <c r="D141" i="27" s="1"/>
  <c r="D142" i="27" s="1"/>
  <c r="D143" i="27" s="1"/>
  <c r="D144" i="27" s="1"/>
  <c r="D145" i="27" s="1"/>
  <c r="D146" i="27" s="1"/>
  <c r="D147" i="27" s="1"/>
  <c r="D148" i="27" s="1"/>
  <c r="D149" i="27" s="1"/>
  <c r="D150" i="27" s="1"/>
  <c r="D151" i="27" s="1"/>
  <c r="D152" i="27" s="1"/>
  <c r="D153" i="27" s="1"/>
  <c r="D154" i="27" s="1"/>
  <c r="D155" i="27" s="1"/>
  <c r="D156" i="27" s="1"/>
  <c r="D157" i="27" s="1"/>
  <c r="D158" i="27" s="1"/>
  <c r="D159" i="27" s="1"/>
  <c r="D160" i="27" s="1"/>
  <c r="D161" i="27" s="1"/>
  <c r="D162" i="27" s="1"/>
  <c r="D163" i="27" s="1"/>
  <c r="D164" i="27" s="1"/>
  <c r="D165" i="27" s="1"/>
  <c r="D166" i="27" s="1"/>
  <c r="D167" i="27" s="1"/>
  <c r="D168" i="27" s="1"/>
  <c r="D169" i="27" s="1"/>
  <c r="D170" i="27" s="1"/>
  <c r="D171" i="27" s="1"/>
  <c r="D172" i="27" s="1"/>
  <c r="D173" i="27" s="1"/>
  <c r="D174" i="27" s="1"/>
  <c r="D175" i="27" s="1"/>
  <c r="D176" i="27" s="1"/>
  <c r="D177" i="27" s="1"/>
  <c r="D178" i="27" s="1"/>
  <c r="D179" i="27" s="1"/>
  <c r="D180" i="27" s="1"/>
  <c r="D181" i="27" s="1"/>
  <c r="D182" i="27" s="1"/>
  <c r="D183" i="27" s="1"/>
  <c r="D184" i="27" s="1"/>
  <c r="D185" i="27" s="1"/>
  <c r="D4" i="27"/>
  <c r="D3" i="27"/>
  <c r="C4" i="27"/>
  <c r="C3" i="27"/>
  <c r="J4" i="12" l="1"/>
  <c r="C4" i="25" s="1"/>
  <c r="J5" i="12"/>
  <c r="C5" i="25" s="1"/>
  <c r="K5" i="12"/>
  <c r="D5" i="25" s="1"/>
  <c r="J6" i="12"/>
  <c r="K6" i="12"/>
  <c r="J7" i="12"/>
  <c r="K7" i="12"/>
  <c r="J8" i="12"/>
  <c r="C7" i="25" s="1"/>
  <c r="K8" i="12"/>
  <c r="D7" i="25" s="1"/>
  <c r="J9" i="12"/>
  <c r="K9" i="12"/>
  <c r="J10" i="12"/>
  <c r="C9" i="25" s="1"/>
  <c r="K10" i="12"/>
  <c r="D9" i="25" s="1"/>
  <c r="J11" i="12"/>
  <c r="K11" i="12"/>
  <c r="I5" i="12"/>
  <c r="I6" i="12"/>
  <c r="I7" i="12"/>
  <c r="I8" i="12"/>
  <c r="I9" i="12"/>
  <c r="I10" i="12"/>
  <c r="I11" i="12"/>
  <c r="I4" i="12"/>
  <c r="C5" i="14" l="1"/>
  <c r="C30" i="14" s="1"/>
  <c r="C6" i="25"/>
  <c r="D10" i="25"/>
  <c r="D7" i="14"/>
  <c r="D32" i="14" s="1"/>
  <c r="C7" i="14"/>
  <c r="C32" i="14" s="1"/>
  <c r="C10" i="25"/>
  <c r="D5" i="14"/>
  <c r="D30" i="14" s="1"/>
  <c r="D6" i="25"/>
  <c r="D6" i="14"/>
  <c r="D31" i="14" s="1"/>
  <c r="D8" i="25"/>
  <c r="C6" i="14"/>
  <c r="C31" i="14" s="1"/>
  <c r="C8" i="25"/>
  <c r="K4" i="12" l="1"/>
  <c r="D4" i="25" l="1"/>
  <c r="F4" i="25" s="1"/>
  <c r="J4" i="25" s="1"/>
  <c r="J10" i="25"/>
  <c r="J3" i="25"/>
  <c r="F6" i="25"/>
  <c r="J6" i="25" s="1"/>
  <c r="F7" i="25"/>
  <c r="J7" i="25" s="1"/>
  <c r="F8" i="25"/>
  <c r="J8" i="25" s="1"/>
  <c r="F9" i="25"/>
  <c r="J9" i="25" s="1"/>
  <c r="F10" i="25"/>
  <c r="F5" i="25"/>
  <c r="J5" i="25" s="1"/>
  <c r="L50" i="24"/>
  <c r="L98" i="24" s="1"/>
  <c r="L146" i="24" s="1"/>
  <c r="L194" i="24" s="1"/>
  <c r="L3" i="24"/>
  <c r="L4" i="24" s="1"/>
  <c r="AD4" i="23"/>
  <c r="AD5" i="23"/>
  <c r="AD6" i="23"/>
  <c r="AD7" i="23"/>
  <c r="AD8" i="23"/>
  <c r="AD9" i="23"/>
  <c r="AD10" i="23"/>
  <c r="AD11" i="23"/>
  <c r="AD12" i="23"/>
  <c r="AD1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AD48" i="23"/>
  <c r="AD49" i="23"/>
  <c r="AD50" i="23"/>
  <c r="AD51" i="23"/>
  <c r="AD52" i="23"/>
  <c r="AD53" i="23"/>
  <c r="AD54" i="23"/>
  <c r="AD55" i="23"/>
  <c r="AD56" i="23"/>
  <c r="AD57" i="23"/>
  <c r="AD58" i="23"/>
  <c r="AD59" i="23"/>
  <c r="AD60" i="23"/>
  <c r="AD61" i="23"/>
  <c r="AD62" i="23"/>
  <c r="AD63" i="23"/>
  <c r="AD64" i="23"/>
  <c r="AD65" i="23"/>
  <c r="AD66" i="23"/>
  <c r="AD67" i="23"/>
  <c r="AD68" i="23"/>
  <c r="AD69" i="23"/>
  <c r="AD70" i="23"/>
  <c r="AD71" i="23"/>
  <c r="AD72" i="23"/>
  <c r="AD73" i="23"/>
  <c r="AD74" i="23"/>
  <c r="AD75" i="23"/>
  <c r="AD76" i="23"/>
  <c r="AD77" i="23"/>
  <c r="AD78" i="23"/>
  <c r="AD79" i="23"/>
  <c r="AD80" i="23"/>
  <c r="AD81" i="23"/>
  <c r="AD82" i="23"/>
  <c r="AD83" i="23"/>
  <c r="AD84" i="23"/>
  <c r="AD85" i="23"/>
  <c r="AD86" i="23"/>
  <c r="AD87" i="23"/>
  <c r="AD88" i="23"/>
  <c r="AD89" i="23"/>
  <c r="AD90" i="23"/>
  <c r="AD91" i="23"/>
  <c r="AD92" i="23"/>
  <c r="AD93" i="23"/>
  <c r="AD94" i="23"/>
  <c r="AD95" i="23"/>
  <c r="AD96" i="23"/>
  <c r="AD97" i="23"/>
  <c r="AD98" i="23"/>
  <c r="AD99" i="23"/>
  <c r="AD100" i="23"/>
  <c r="AD101" i="23"/>
  <c r="AD102" i="23"/>
  <c r="AD103" i="23"/>
  <c r="AD104" i="23"/>
  <c r="AD105" i="23"/>
  <c r="AD106" i="23"/>
  <c r="AD107" i="23"/>
  <c r="AD108" i="23"/>
  <c r="AD109" i="23"/>
  <c r="AD110" i="23"/>
  <c r="AD111" i="23"/>
  <c r="AD112" i="23"/>
  <c r="AD113" i="23"/>
  <c r="AD114" i="23"/>
  <c r="AD115" i="23"/>
  <c r="AD116" i="23"/>
  <c r="AD117" i="23"/>
  <c r="AD118" i="23"/>
  <c r="AD119" i="23"/>
  <c r="AD120" i="23"/>
  <c r="AD121" i="23"/>
  <c r="AD122" i="23"/>
  <c r="AD123" i="23"/>
  <c r="AD124" i="23"/>
  <c r="AD125" i="23"/>
  <c r="AD126" i="23"/>
  <c r="AD127" i="23"/>
  <c r="AD128" i="23"/>
  <c r="AD129" i="23"/>
  <c r="AD130" i="23"/>
  <c r="AD131" i="23"/>
  <c r="AD132" i="23"/>
  <c r="AD133" i="23"/>
  <c r="AD134" i="23"/>
  <c r="AD135" i="23"/>
  <c r="AD136" i="23"/>
  <c r="AD137" i="23"/>
  <c r="AD138" i="23"/>
  <c r="AD139" i="23"/>
  <c r="AD140" i="23"/>
  <c r="AD141" i="23"/>
  <c r="AD142" i="23"/>
  <c r="AD143" i="23"/>
  <c r="AD144" i="23"/>
  <c r="AD145" i="23"/>
  <c r="AD146" i="23"/>
  <c r="AD147" i="23"/>
  <c r="AD148" i="23"/>
  <c r="AD149" i="23"/>
  <c r="AD150" i="23"/>
  <c r="AD151" i="23"/>
  <c r="AD152" i="23"/>
  <c r="AD153" i="23"/>
  <c r="AD154" i="23"/>
  <c r="AD155" i="23"/>
  <c r="AD156" i="23"/>
  <c r="AD157" i="23"/>
  <c r="AD158" i="23"/>
  <c r="AD159" i="23"/>
  <c r="AD160" i="23"/>
  <c r="AD161" i="23"/>
  <c r="AD162" i="23"/>
  <c r="AD163" i="23"/>
  <c r="AD164" i="23"/>
  <c r="AD165" i="23"/>
  <c r="AD166" i="23"/>
  <c r="AD167" i="23"/>
  <c r="AD168" i="23"/>
  <c r="AD169" i="23"/>
  <c r="AD170" i="23"/>
  <c r="AD171" i="23"/>
  <c r="AD172" i="23"/>
  <c r="AD173" i="23"/>
  <c r="AD174" i="23"/>
  <c r="AD175" i="23"/>
  <c r="AD176" i="23"/>
  <c r="AD177" i="23"/>
  <c r="AD178" i="23"/>
  <c r="AD179" i="23"/>
  <c r="AD180" i="23"/>
  <c r="AD181" i="23"/>
  <c r="AD182" i="23"/>
  <c r="AD183" i="23"/>
  <c r="AD184" i="23"/>
  <c r="AD185" i="23"/>
  <c r="AD186" i="23"/>
  <c r="AD187" i="23"/>
  <c r="AD188" i="23"/>
  <c r="AD189" i="23"/>
  <c r="AD190" i="23"/>
  <c r="AD191" i="23"/>
  <c r="AD192" i="23"/>
  <c r="AD193" i="23"/>
  <c r="AD194" i="23"/>
  <c r="AD195" i="23"/>
  <c r="AD196" i="23"/>
  <c r="AD197" i="23"/>
  <c r="AD198" i="23"/>
  <c r="AD199" i="23"/>
  <c r="AD200" i="23"/>
  <c r="AD201" i="23"/>
  <c r="AD202" i="23"/>
  <c r="AD203" i="23"/>
  <c r="AD204" i="23"/>
  <c r="AD205" i="23"/>
  <c r="AD206" i="23"/>
  <c r="AD207" i="23"/>
  <c r="AD208" i="23"/>
  <c r="AD209" i="23"/>
  <c r="AD210" i="23"/>
  <c r="AD211" i="23"/>
  <c r="AD212" i="23"/>
  <c r="AD213" i="23"/>
  <c r="AD214" i="23"/>
  <c r="AD215" i="23"/>
  <c r="AD216" i="23"/>
  <c r="AD217" i="23"/>
  <c r="AD218" i="23"/>
  <c r="AD219" i="23"/>
  <c r="AD220" i="23"/>
  <c r="AD221" i="23"/>
  <c r="AD222" i="23"/>
  <c r="AD223" i="23"/>
  <c r="AD224" i="23"/>
  <c r="AD225" i="23"/>
  <c r="AD226" i="23"/>
  <c r="AD227" i="23"/>
  <c r="AD228" i="23"/>
  <c r="AD229" i="23"/>
  <c r="AD230" i="23"/>
  <c r="AD231" i="23"/>
  <c r="AD232" i="23"/>
  <c r="AD233" i="23"/>
  <c r="AD234" i="23"/>
  <c r="AD235" i="23"/>
  <c r="AD236" i="23"/>
  <c r="AD237" i="23"/>
  <c r="AD238" i="23"/>
  <c r="AD239" i="23"/>
  <c r="AD240" i="23"/>
  <c r="AD241" i="23"/>
  <c r="AD242" i="23"/>
  <c r="AD243" i="23"/>
  <c r="AD244" i="23"/>
  <c r="AD245" i="23"/>
  <c r="AD246" i="23"/>
  <c r="AD247" i="23"/>
  <c r="AD248" i="23"/>
  <c r="AD249" i="23"/>
  <c r="AD250" i="23"/>
  <c r="AD251" i="23"/>
  <c r="AD252" i="23"/>
  <c r="AD253" i="23"/>
  <c r="AD254" i="23"/>
  <c r="AD255" i="23"/>
  <c r="AD256" i="23"/>
  <c r="AD257" i="23"/>
  <c r="AD258" i="23"/>
  <c r="AD259" i="23"/>
  <c r="AD260" i="23"/>
  <c r="AD261" i="23"/>
  <c r="AD262" i="23"/>
  <c r="AD263" i="23"/>
  <c r="AD264" i="23"/>
  <c r="AD265" i="23"/>
  <c r="AD266" i="23"/>
  <c r="AD267" i="23"/>
  <c r="AD268" i="23"/>
  <c r="AD269" i="23"/>
  <c r="AD270" i="23"/>
  <c r="AD271" i="23"/>
  <c r="AD272" i="23"/>
  <c r="AD273" i="23"/>
  <c r="AD274" i="23"/>
  <c r="AD275" i="23"/>
  <c r="AD276" i="23"/>
  <c r="AD277" i="23"/>
  <c r="AD278" i="23"/>
  <c r="AD279" i="23"/>
  <c r="AD280" i="23"/>
  <c r="AD281" i="23"/>
  <c r="AD282" i="23"/>
  <c r="AD283" i="23"/>
  <c r="AD284" i="23"/>
  <c r="AD285" i="23"/>
  <c r="AD286" i="23"/>
  <c r="AD287" i="23"/>
  <c r="AD288" i="23"/>
  <c r="AD289" i="23"/>
  <c r="AD290" i="23"/>
  <c r="AD291" i="23"/>
  <c r="AD292" i="23"/>
  <c r="AD293" i="23"/>
  <c r="AD294" i="23"/>
  <c r="AD295" i="23"/>
  <c r="AD296" i="23"/>
  <c r="AD297" i="23"/>
  <c r="AD298" i="23"/>
  <c r="AD299" i="23"/>
  <c r="AD300" i="23"/>
  <c r="AD301" i="23"/>
  <c r="AD302" i="23"/>
  <c r="AD303" i="23"/>
  <c r="AD304" i="23"/>
  <c r="AD305" i="23"/>
  <c r="AD306" i="23"/>
  <c r="AD307" i="23"/>
  <c r="AD308" i="23"/>
  <c r="AD309" i="23"/>
  <c r="AD310" i="23"/>
  <c r="AD311" i="23"/>
  <c r="AD312" i="23"/>
  <c r="AD313" i="23"/>
  <c r="AD314" i="23"/>
  <c r="AD315" i="23"/>
  <c r="AD316" i="23"/>
  <c r="AD317" i="23"/>
  <c r="AD318" i="23"/>
  <c r="AD319" i="23"/>
  <c r="AD320" i="23"/>
  <c r="AD321" i="23"/>
  <c r="AD322" i="23"/>
  <c r="AD323" i="23"/>
  <c r="AD324" i="23"/>
  <c r="AD325" i="23"/>
  <c r="AD326" i="23"/>
  <c r="AD327" i="23"/>
  <c r="AD328" i="23"/>
  <c r="AD329" i="23"/>
  <c r="AD330" i="23"/>
  <c r="AD331" i="23"/>
  <c r="AD332" i="23"/>
  <c r="AD333" i="23"/>
  <c r="AD334" i="23"/>
  <c r="AD335" i="23"/>
  <c r="AD336" i="23"/>
  <c r="AD337" i="23"/>
  <c r="AD338" i="23"/>
  <c r="AD339" i="23"/>
  <c r="AD340" i="23"/>
  <c r="AD341" i="23"/>
  <c r="AD342" i="23"/>
  <c r="AD343" i="23"/>
  <c r="AD344" i="23"/>
  <c r="AD345" i="23"/>
  <c r="AD346" i="23"/>
  <c r="AD347" i="23"/>
  <c r="AD348" i="23"/>
  <c r="AD349" i="23"/>
  <c r="AD350" i="23"/>
  <c r="AD351" i="23"/>
  <c r="AD352" i="23"/>
  <c r="AD353" i="23"/>
  <c r="AD354" i="23"/>
  <c r="AD355" i="23"/>
  <c r="AD356" i="23"/>
  <c r="AD357" i="23"/>
  <c r="AD358" i="23"/>
  <c r="AD359" i="23"/>
  <c r="AD360" i="23"/>
  <c r="AD361" i="23"/>
  <c r="AD362" i="23"/>
  <c r="AD363" i="23"/>
  <c r="AD364" i="23"/>
  <c r="AD365" i="23"/>
  <c r="AD366" i="23"/>
  <c r="AD367" i="23"/>
  <c r="AD368" i="23"/>
  <c r="AD3" i="23"/>
  <c r="AF368" i="23"/>
  <c r="AE368" i="23"/>
  <c r="AA368" i="23"/>
  <c r="Z368" i="23"/>
  <c r="Y368" i="23"/>
  <c r="X368" i="23"/>
  <c r="W368" i="23"/>
  <c r="V368" i="23"/>
  <c r="U368" i="23"/>
  <c r="T368" i="23"/>
  <c r="S368" i="23"/>
  <c r="AA367" i="23"/>
  <c r="Z367" i="23"/>
  <c r="Y367" i="23"/>
  <c r="X367" i="23"/>
  <c r="W367" i="23"/>
  <c r="AG367" i="23" s="1"/>
  <c r="V367" i="23"/>
  <c r="U367" i="23"/>
  <c r="T367" i="23"/>
  <c r="S367" i="23"/>
  <c r="AA366" i="23"/>
  <c r="Z366" i="23"/>
  <c r="Y366" i="23"/>
  <c r="X366" i="23"/>
  <c r="AE366" i="23" s="1"/>
  <c r="W366" i="23"/>
  <c r="V366" i="23"/>
  <c r="U366" i="23"/>
  <c r="T366" i="23"/>
  <c r="S366" i="23"/>
  <c r="AA365" i="23"/>
  <c r="Z365" i="23"/>
  <c r="Y365" i="23"/>
  <c r="X365" i="23"/>
  <c r="W365" i="23"/>
  <c r="V365" i="23"/>
  <c r="U365" i="23"/>
  <c r="T365" i="23"/>
  <c r="S365" i="23"/>
  <c r="AA364" i="23"/>
  <c r="Z364" i="23"/>
  <c r="Y364" i="23"/>
  <c r="AF364" i="23" s="1"/>
  <c r="X364" i="23"/>
  <c r="W364" i="23"/>
  <c r="V364" i="23"/>
  <c r="U364" i="23"/>
  <c r="T364" i="23"/>
  <c r="S364" i="23"/>
  <c r="AA363" i="23"/>
  <c r="Z363" i="23"/>
  <c r="Y363" i="23"/>
  <c r="X363" i="23"/>
  <c r="W363" i="23"/>
  <c r="V363" i="23"/>
  <c r="U363" i="23"/>
  <c r="T363" i="23"/>
  <c r="S363" i="23"/>
  <c r="AA362" i="23"/>
  <c r="Z362" i="23"/>
  <c r="AG362" i="23" s="1"/>
  <c r="Y362" i="23"/>
  <c r="X362" i="23"/>
  <c r="W362" i="23"/>
  <c r="V362" i="23"/>
  <c r="U362" i="23"/>
  <c r="T362" i="23"/>
  <c r="S362" i="23"/>
  <c r="AA361" i="23"/>
  <c r="Z361" i="23"/>
  <c r="Y361" i="23"/>
  <c r="X361" i="23"/>
  <c r="W361" i="23"/>
  <c r="V361" i="23"/>
  <c r="U361" i="23"/>
  <c r="T361" i="23"/>
  <c r="S361" i="23"/>
  <c r="AA360" i="23"/>
  <c r="Z360" i="23"/>
  <c r="Y360" i="23"/>
  <c r="AG360" i="23" s="1"/>
  <c r="X360" i="23"/>
  <c r="W360" i="23"/>
  <c r="AE360" i="23" s="1"/>
  <c r="V360" i="23"/>
  <c r="U360" i="23"/>
  <c r="T360" i="23"/>
  <c r="S360" i="23"/>
  <c r="AG359" i="23"/>
  <c r="AA359" i="23"/>
  <c r="Z359" i="23"/>
  <c r="Y359" i="23"/>
  <c r="X359" i="23"/>
  <c r="W359" i="23"/>
  <c r="V359" i="23"/>
  <c r="U359" i="23"/>
  <c r="T359" i="23"/>
  <c r="S359" i="23"/>
  <c r="AA358" i="23"/>
  <c r="Z358" i="23"/>
  <c r="Y358" i="23"/>
  <c r="X358" i="23"/>
  <c r="W358" i="23"/>
  <c r="AE358" i="23" s="1"/>
  <c r="V358" i="23"/>
  <c r="U358" i="23"/>
  <c r="T358" i="23"/>
  <c r="S358" i="23"/>
  <c r="AA357" i="23"/>
  <c r="Z357" i="23"/>
  <c r="Y357" i="23"/>
  <c r="X357" i="23"/>
  <c r="W357" i="23"/>
  <c r="V357" i="23"/>
  <c r="U357" i="23"/>
  <c r="T357" i="23"/>
  <c r="S357" i="23"/>
  <c r="AA356" i="23"/>
  <c r="Z356" i="23"/>
  <c r="Y356" i="23"/>
  <c r="X356" i="23"/>
  <c r="W356" i="23"/>
  <c r="V356" i="23"/>
  <c r="U356" i="23"/>
  <c r="T356" i="23"/>
  <c r="S356" i="23"/>
  <c r="AA355" i="23"/>
  <c r="Z355" i="23"/>
  <c r="Y355" i="23"/>
  <c r="X355" i="23"/>
  <c r="W355" i="23"/>
  <c r="V355" i="23"/>
  <c r="U355" i="23"/>
  <c r="T355" i="23"/>
  <c r="S355" i="23"/>
  <c r="AA354" i="23"/>
  <c r="Z354" i="23"/>
  <c r="Y354" i="23"/>
  <c r="X354" i="23"/>
  <c r="W354" i="23"/>
  <c r="V354" i="23"/>
  <c r="U354" i="23"/>
  <c r="T354" i="23"/>
  <c r="S354" i="23"/>
  <c r="AA353" i="23"/>
  <c r="Z353" i="23"/>
  <c r="Y353" i="23"/>
  <c r="X353" i="23"/>
  <c r="W353" i="23"/>
  <c r="AG353" i="23" s="1"/>
  <c r="V353" i="23"/>
  <c r="U353" i="23"/>
  <c r="T353" i="23"/>
  <c r="S353" i="23"/>
  <c r="AA352" i="23"/>
  <c r="Z352" i="23"/>
  <c r="Y352" i="23"/>
  <c r="X352" i="23"/>
  <c r="W352" i="23"/>
  <c r="AF352" i="23" s="1"/>
  <c r="V352" i="23"/>
  <c r="U352" i="23"/>
  <c r="T352" i="23"/>
  <c r="S352" i="23"/>
  <c r="AA351" i="23"/>
  <c r="Z351" i="23"/>
  <c r="Y351" i="23"/>
  <c r="X351" i="23"/>
  <c r="W351" i="23"/>
  <c r="V351" i="23"/>
  <c r="U351" i="23"/>
  <c r="T351" i="23"/>
  <c r="S351" i="23"/>
  <c r="AE350" i="23"/>
  <c r="AA350" i="23"/>
  <c r="Z350" i="23"/>
  <c r="Y350" i="23"/>
  <c r="X350" i="23"/>
  <c r="W350" i="23"/>
  <c r="V350" i="23"/>
  <c r="U350" i="23"/>
  <c r="T350" i="23"/>
  <c r="S350" i="23"/>
  <c r="AA349" i="23"/>
  <c r="Z349" i="23"/>
  <c r="Y349" i="23"/>
  <c r="X349" i="23"/>
  <c r="W349" i="23"/>
  <c r="AG349" i="23" s="1"/>
  <c r="V349" i="23"/>
  <c r="U349" i="23"/>
  <c r="T349" i="23"/>
  <c r="S349" i="23"/>
  <c r="AA348" i="23"/>
  <c r="Z348" i="23"/>
  <c r="Y348" i="23"/>
  <c r="X348" i="23"/>
  <c r="W348" i="23"/>
  <c r="V348" i="23"/>
  <c r="U348" i="23"/>
  <c r="T348" i="23"/>
  <c r="S348" i="23"/>
  <c r="AA347" i="23"/>
  <c r="Z347" i="23"/>
  <c r="Y347" i="23"/>
  <c r="X347" i="23"/>
  <c r="W347" i="23"/>
  <c r="V347" i="23"/>
  <c r="U347" i="23"/>
  <c r="T347" i="23"/>
  <c r="S347" i="23"/>
  <c r="AA346" i="23"/>
  <c r="Z346" i="23"/>
  <c r="Y346" i="23"/>
  <c r="X346" i="23"/>
  <c r="W346" i="23"/>
  <c r="AF346" i="23" s="1"/>
  <c r="V346" i="23"/>
  <c r="U346" i="23"/>
  <c r="T346" i="23"/>
  <c r="S346" i="23"/>
  <c r="AA345" i="23"/>
  <c r="Z345" i="23"/>
  <c r="Y345" i="23"/>
  <c r="X345" i="23"/>
  <c r="W345" i="23"/>
  <c r="AG345" i="23" s="1"/>
  <c r="V345" i="23"/>
  <c r="U345" i="23"/>
  <c r="T345" i="23"/>
  <c r="S345" i="23"/>
  <c r="AF344" i="23"/>
  <c r="AE344" i="23"/>
  <c r="AA344" i="23"/>
  <c r="Z344" i="23"/>
  <c r="Y344" i="23"/>
  <c r="X344" i="23"/>
  <c r="W344" i="23"/>
  <c r="V344" i="23"/>
  <c r="U344" i="23"/>
  <c r="T344" i="23"/>
  <c r="S344" i="23"/>
  <c r="AA343" i="23"/>
  <c r="Z343" i="23"/>
  <c r="Y343" i="23"/>
  <c r="X343" i="23"/>
  <c r="W343" i="23"/>
  <c r="AG343" i="23" s="1"/>
  <c r="V343" i="23"/>
  <c r="U343" i="23"/>
  <c r="T343" i="23"/>
  <c r="S343" i="23"/>
  <c r="AA342" i="23"/>
  <c r="Z342" i="23"/>
  <c r="Y342" i="23"/>
  <c r="X342" i="23"/>
  <c r="W342" i="23"/>
  <c r="AG342" i="23" s="1"/>
  <c r="V342" i="23"/>
  <c r="U342" i="23"/>
  <c r="T342" i="23"/>
  <c r="S342" i="23"/>
  <c r="AA341" i="23"/>
  <c r="Z341" i="23"/>
  <c r="Y341" i="23"/>
  <c r="X341" i="23"/>
  <c r="W341" i="23"/>
  <c r="V341" i="23"/>
  <c r="U341" i="23"/>
  <c r="T341" i="23"/>
  <c r="S341" i="23"/>
  <c r="AA340" i="23"/>
  <c r="Z340" i="23"/>
  <c r="Y340" i="23"/>
  <c r="X340" i="23"/>
  <c r="W340" i="23"/>
  <c r="V340" i="23"/>
  <c r="U340" i="23"/>
  <c r="T340" i="23"/>
  <c r="S340" i="23"/>
  <c r="AA339" i="23"/>
  <c r="Z339" i="23"/>
  <c r="Y339" i="23"/>
  <c r="X339" i="23"/>
  <c r="W339" i="23"/>
  <c r="V339" i="23"/>
  <c r="U339" i="23"/>
  <c r="T339" i="23"/>
  <c r="S339" i="23"/>
  <c r="AF338" i="23"/>
  <c r="AE338" i="23"/>
  <c r="AA338" i="23"/>
  <c r="Z338" i="23"/>
  <c r="Y338" i="23"/>
  <c r="X338" i="23"/>
  <c r="W338" i="23"/>
  <c r="V338" i="23"/>
  <c r="U338" i="23"/>
  <c r="T338" i="23"/>
  <c r="S338" i="23"/>
  <c r="AA337" i="23"/>
  <c r="Z337" i="23"/>
  <c r="AG337" i="23" s="1"/>
  <c r="Y337" i="23"/>
  <c r="X337" i="23"/>
  <c r="W337" i="23"/>
  <c r="AF337" i="23" s="1"/>
  <c r="V337" i="23"/>
  <c r="U337" i="23"/>
  <c r="T337" i="23"/>
  <c r="S337" i="23"/>
  <c r="AA336" i="23"/>
  <c r="Z336" i="23"/>
  <c r="Y336" i="23"/>
  <c r="X336" i="23"/>
  <c r="W336" i="23"/>
  <c r="AF336" i="23" s="1"/>
  <c r="V336" i="23"/>
  <c r="U336" i="23"/>
  <c r="T336" i="23"/>
  <c r="S336" i="23"/>
  <c r="AA335" i="23"/>
  <c r="Z335" i="23"/>
  <c r="Y335" i="23"/>
  <c r="X335" i="23"/>
  <c r="AG335" i="23" s="1"/>
  <c r="W335" i="23"/>
  <c r="V335" i="23"/>
  <c r="U335" i="23"/>
  <c r="T335" i="23"/>
  <c r="S335" i="23"/>
  <c r="AE334" i="23"/>
  <c r="AA334" i="23"/>
  <c r="Z334" i="23"/>
  <c r="Y334" i="23"/>
  <c r="X334" i="23"/>
  <c r="W334" i="23"/>
  <c r="V334" i="23"/>
  <c r="U334" i="23"/>
  <c r="T334" i="23"/>
  <c r="S334" i="23"/>
  <c r="AA333" i="23"/>
  <c r="Z333" i="23"/>
  <c r="Y333" i="23"/>
  <c r="X333" i="23"/>
  <c r="W333" i="23"/>
  <c r="V333" i="23"/>
  <c r="U333" i="23"/>
  <c r="T333" i="23"/>
  <c r="S333" i="23"/>
  <c r="AA332" i="23"/>
  <c r="Z332" i="23"/>
  <c r="Y332" i="23"/>
  <c r="X332" i="23"/>
  <c r="W332" i="23"/>
  <c r="V332" i="23"/>
  <c r="U332" i="23"/>
  <c r="T332" i="23"/>
  <c r="S332" i="23"/>
  <c r="AA331" i="23"/>
  <c r="Z331" i="23"/>
  <c r="Y331" i="23"/>
  <c r="X331" i="23"/>
  <c r="W331" i="23"/>
  <c r="V331" i="23"/>
  <c r="U331" i="23"/>
  <c r="T331" i="23"/>
  <c r="S331" i="23"/>
  <c r="AA330" i="23"/>
  <c r="Z330" i="23"/>
  <c r="Y330" i="23"/>
  <c r="X330" i="23"/>
  <c r="W330" i="23"/>
  <c r="AF330" i="23" s="1"/>
  <c r="V330" i="23"/>
  <c r="U330" i="23"/>
  <c r="T330" i="23"/>
  <c r="S330" i="23"/>
  <c r="AA329" i="23"/>
  <c r="Z329" i="23"/>
  <c r="Y329" i="23"/>
  <c r="X329" i="23"/>
  <c r="AE329" i="23" s="1"/>
  <c r="W329" i="23"/>
  <c r="V329" i="23"/>
  <c r="U329" i="23"/>
  <c r="T329" i="23"/>
  <c r="S329" i="23"/>
  <c r="AF328" i="23"/>
  <c r="AA328" i="23"/>
  <c r="Z328" i="23"/>
  <c r="Y328" i="23"/>
  <c r="X328" i="23"/>
  <c r="W328" i="23"/>
  <c r="V328" i="23"/>
  <c r="U328" i="23"/>
  <c r="T328" i="23"/>
  <c r="S328" i="23"/>
  <c r="AA327" i="23"/>
  <c r="Z327" i="23"/>
  <c r="Y327" i="23"/>
  <c r="X327" i="23"/>
  <c r="W327" i="23"/>
  <c r="AF327" i="23" s="1"/>
  <c r="V327" i="23"/>
  <c r="U327" i="23"/>
  <c r="T327" i="23"/>
  <c r="S327" i="23"/>
  <c r="AA326" i="23"/>
  <c r="Z326" i="23"/>
  <c r="Y326" i="23"/>
  <c r="X326" i="23"/>
  <c r="W326" i="23"/>
  <c r="V326" i="23"/>
  <c r="U326" i="23"/>
  <c r="T326" i="23"/>
  <c r="S326" i="23"/>
  <c r="AA325" i="23"/>
  <c r="Z325" i="23"/>
  <c r="Y325" i="23"/>
  <c r="X325" i="23"/>
  <c r="W325" i="23"/>
  <c r="V325" i="23"/>
  <c r="U325" i="23"/>
  <c r="T325" i="23"/>
  <c r="S325" i="23"/>
  <c r="AA324" i="23"/>
  <c r="Z324" i="23"/>
  <c r="Y324" i="23"/>
  <c r="X324" i="23"/>
  <c r="W324" i="23"/>
  <c r="V324" i="23"/>
  <c r="U324" i="23"/>
  <c r="T324" i="23"/>
  <c r="S324" i="23"/>
  <c r="AA323" i="23"/>
  <c r="Z323" i="23"/>
  <c r="Y323" i="23"/>
  <c r="X323" i="23"/>
  <c r="W323" i="23"/>
  <c r="V323" i="23"/>
  <c r="U323" i="23"/>
  <c r="T323" i="23"/>
  <c r="S323" i="23"/>
  <c r="AE322" i="23"/>
  <c r="AA322" i="23"/>
  <c r="Z322" i="23"/>
  <c r="Y322" i="23"/>
  <c r="X322" i="23"/>
  <c r="AF322" i="23" s="1"/>
  <c r="W322" i="23"/>
  <c r="V322" i="23"/>
  <c r="U322" i="23"/>
  <c r="T322" i="23"/>
  <c r="S322" i="23"/>
  <c r="AA321" i="23"/>
  <c r="Z321" i="23"/>
  <c r="Y321" i="23"/>
  <c r="X321" i="23"/>
  <c r="W321" i="23"/>
  <c r="AF321" i="23" s="1"/>
  <c r="V321" i="23"/>
  <c r="U321" i="23"/>
  <c r="T321" i="23"/>
  <c r="S321" i="23"/>
  <c r="AA320" i="23"/>
  <c r="Z320" i="23"/>
  <c r="Y320" i="23"/>
  <c r="X320" i="23"/>
  <c r="W320" i="23"/>
  <c r="V320" i="23"/>
  <c r="U320" i="23"/>
  <c r="T320" i="23"/>
  <c r="S320" i="23"/>
  <c r="AA319" i="23"/>
  <c r="Z319" i="23"/>
  <c r="Y319" i="23"/>
  <c r="X319" i="23"/>
  <c r="W319" i="23"/>
  <c r="V319" i="23"/>
  <c r="U319" i="23"/>
  <c r="T319" i="23"/>
  <c r="S319" i="23"/>
  <c r="AA318" i="23"/>
  <c r="Z318" i="23"/>
  <c r="Y318" i="23"/>
  <c r="X318" i="23"/>
  <c r="AE318" i="23" s="1"/>
  <c r="W318" i="23"/>
  <c r="V318" i="23"/>
  <c r="U318" i="23"/>
  <c r="T318" i="23"/>
  <c r="S318" i="23"/>
  <c r="AA317" i="23"/>
  <c r="Z317" i="23"/>
  <c r="Y317" i="23"/>
  <c r="X317" i="23"/>
  <c r="W317" i="23"/>
  <c r="V317" i="23"/>
  <c r="U317" i="23"/>
  <c r="T317" i="23"/>
  <c r="S317" i="23"/>
  <c r="AA316" i="23"/>
  <c r="Z316" i="23"/>
  <c r="Y316" i="23"/>
  <c r="AF316" i="23" s="1"/>
  <c r="X316" i="23"/>
  <c r="W316" i="23"/>
  <c r="V316" i="23"/>
  <c r="U316" i="23"/>
  <c r="T316" i="23"/>
  <c r="S316" i="23"/>
  <c r="AA315" i="23"/>
  <c r="Z315" i="23"/>
  <c r="Y315" i="23"/>
  <c r="X315" i="23"/>
  <c r="W315" i="23"/>
  <c r="V315" i="23"/>
  <c r="U315" i="23"/>
  <c r="T315" i="23"/>
  <c r="S315" i="23"/>
  <c r="AF314" i="23"/>
  <c r="AA314" i="23"/>
  <c r="Z314" i="23"/>
  <c r="Y314" i="23"/>
  <c r="X314" i="23"/>
  <c r="W314" i="23"/>
  <c r="AE314" i="23" s="1"/>
  <c r="V314" i="23"/>
  <c r="U314" i="23"/>
  <c r="T314" i="23"/>
  <c r="S314" i="23"/>
  <c r="AA313" i="23"/>
  <c r="Z313" i="23"/>
  <c r="Y313" i="23"/>
  <c r="X313" i="23"/>
  <c r="W313" i="23"/>
  <c r="V313" i="23"/>
  <c r="U313" i="23"/>
  <c r="T313" i="23"/>
  <c r="S313" i="23"/>
  <c r="AA312" i="23"/>
  <c r="Z312" i="23"/>
  <c r="Y312" i="23"/>
  <c r="X312" i="23"/>
  <c r="AE312" i="23" s="1"/>
  <c r="W312" i="23"/>
  <c r="AF312" i="23" s="1"/>
  <c r="V312" i="23"/>
  <c r="U312" i="23"/>
  <c r="T312" i="23"/>
  <c r="S312" i="23"/>
  <c r="AG311" i="23"/>
  <c r="AA311" i="23"/>
  <c r="Z311" i="23"/>
  <c r="Y311" i="23"/>
  <c r="X311" i="23"/>
  <c r="W311" i="23"/>
  <c r="V311" i="23"/>
  <c r="U311" i="23"/>
  <c r="T311" i="23"/>
  <c r="S311" i="23"/>
  <c r="AA310" i="23"/>
  <c r="Z310" i="23"/>
  <c r="Y310" i="23"/>
  <c r="X310" i="23"/>
  <c r="W310" i="23"/>
  <c r="V310" i="23"/>
  <c r="U310" i="23"/>
  <c r="T310" i="23"/>
  <c r="S310" i="23"/>
  <c r="AA309" i="23"/>
  <c r="Z309" i="23"/>
  <c r="Y309" i="23"/>
  <c r="X309" i="23"/>
  <c r="W309" i="23"/>
  <c r="V309" i="23"/>
  <c r="U309" i="23"/>
  <c r="T309" i="23"/>
  <c r="S309" i="23"/>
  <c r="AA308" i="23"/>
  <c r="Z308" i="23"/>
  <c r="Y308" i="23"/>
  <c r="X308" i="23"/>
  <c r="W308" i="23"/>
  <c r="V308" i="23"/>
  <c r="U308" i="23"/>
  <c r="T308" i="23"/>
  <c r="S308" i="23"/>
  <c r="AA307" i="23"/>
  <c r="Z307" i="23"/>
  <c r="Y307" i="23"/>
  <c r="X307" i="23"/>
  <c r="W307" i="23"/>
  <c r="AG307" i="23" s="1"/>
  <c r="V307" i="23"/>
  <c r="U307" i="23"/>
  <c r="T307" i="23"/>
  <c r="S307" i="23"/>
  <c r="AA306" i="23"/>
  <c r="Z306" i="23"/>
  <c r="Y306" i="23"/>
  <c r="X306" i="23"/>
  <c r="AF306" i="23" s="1"/>
  <c r="W306" i="23"/>
  <c r="V306" i="23"/>
  <c r="U306" i="23"/>
  <c r="T306" i="23"/>
  <c r="S306" i="23"/>
  <c r="AF305" i="23"/>
  <c r="AA305" i="23"/>
  <c r="Z305" i="23"/>
  <c r="Y305" i="23"/>
  <c r="X305" i="23"/>
  <c r="W305" i="23"/>
  <c r="V305" i="23"/>
  <c r="U305" i="23"/>
  <c r="T305" i="23"/>
  <c r="S305" i="23"/>
  <c r="AA304" i="23"/>
  <c r="Z304" i="23"/>
  <c r="Y304" i="23"/>
  <c r="X304" i="23"/>
  <c r="W304" i="23"/>
  <c r="AF304" i="23" s="1"/>
  <c r="V304" i="23"/>
  <c r="U304" i="23"/>
  <c r="T304" i="23"/>
  <c r="S304" i="23"/>
  <c r="AA303" i="23"/>
  <c r="Z303" i="23"/>
  <c r="Y303" i="23"/>
  <c r="X303" i="23"/>
  <c r="W303" i="23"/>
  <c r="AG303" i="23" s="1"/>
  <c r="V303" i="23"/>
  <c r="U303" i="23"/>
  <c r="T303" i="23"/>
  <c r="S303" i="23"/>
  <c r="AA302" i="23"/>
  <c r="Z302" i="23"/>
  <c r="Y302" i="23"/>
  <c r="X302" i="23"/>
  <c r="W302" i="23"/>
  <c r="V302" i="23"/>
  <c r="U302" i="23"/>
  <c r="T302" i="23"/>
  <c r="S302" i="23"/>
  <c r="AA301" i="23"/>
  <c r="Z301" i="23"/>
  <c r="Y301" i="23"/>
  <c r="X301" i="23"/>
  <c r="W301" i="23"/>
  <c r="V301" i="23"/>
  <c r="U301" i="23"/>
  <c r="T301" i="23"/>
  <c r="S301" i="23"/>
  <c r="AA300" i="23"/>
  <c r="Z300" i="23"/>
  <c r="Y300" i="23"/>
  <c r="X300" i="23"/>
  <c r="AF300" i="23" s="1"/>
  <c r="W300" i="23"/>
  <c r="V300" i="23"/>
  <c r="U300" i="23"/>
  <c r="T300" i="23"/>
  <c r="S300" i="23"/>
  <c r="AG299" i="23"/>
  <c r="AA299" i="23"/>
  <c r="Z299" i="23"/>
  <c r="Y299" i="23"/>
  <c r="X299" i="23"/>
  <c r="W299" i="23"/>
  <c r="V299" i="23"/>
  <c r="U299" i="23"/>
  <c r="T299" i="23"/>
  <c r="S299" i="23"/>
  <c r="AE298" i="23"/>
  <c r="AA298" i="23"/>
  <c r="Z298" i="23"/>
  <c r="Y298" i="23"/>
  <c r="X298" i="23"/>
  <c r="AF298" i="23" s="1"/>
  <c r="W298" i="23"/>
  <c r="V298" i="23"/>
  <c r="U298" i="23"/>
  <c r="T298" i="23"/>
  <c r="S298" i="23"/>
  <c r="AA297" i="23"/>
  <c r="Z297" i="23"/>
  <c r="Y297" i="23"/>
  <c r="X297" i="23"/>
  <c r="W297" i="23"/>
  <c r="V297" i="23"/>
  <c r="U297" i="23"/>
  <c r="T297" i="23"/>
  <c r="S297" i="23"/>
  <c r="AA296" i="23"/>
  <c r="Z296" i="23"/>
  <c r="Y296" i="23"/>
  <c r="X296" i="23"/>
  <c r="W296" i="23"/>
  <c r="V296" i="23"/>
  <c r="U296" i="23"/>
  <c r="T296" i="23"/>
  <c r="S296" i="23"/>
  <c r="AA295" i="23"/>
  <c r="Z295" i="23"/>
  <c r="Y295" i="23"/>
  <c r="X295" i="23"/>
  <c r="W295" i="23"/>
  <c r="V295" i="23"/>
  <c r="U295" i="23"/>
  <c r="T295" i="23"/>
  <c r="S295" i="23"/>
  <c r="AA294" i="23"/>
  <c r="Z294" i="23"/>
  <c r="Y294" i="23"/>
  <c r="X294" i="23"/>
  <c r="AE294" i="23" s="1"/>
  <c r="W294" i="23"/>
  <c r="V294" i="23"/>
  <c r="U294" i="23"/>
  <c r="T294" i="23"/>
  <c r="S294" i="23"/>
  <c r="AA293" i="23"/>
  <c r="Z293" i="23"/>
  <c r="Y293" i="23"/>
  <c r="X293" i="23"/>
  <c r="W293" i="23"/>
  <c r="V293" i="23"/>
  <c r="U293" i="23"/>
  <c r="T293" i="23"/>
  <c r="S293" i="23"/>
  <c r="AA292" i="23"/>
  <c r="Z292" i="23"/>
  <c r="Y292" i="23"/>
  <c r="AF292" i="23" s="1"/>
  <c r="X292" i="23"/>
  <c r="W292" i="23"/>
  <c r="V292" i="23"/>
  <c r="U292" i="23"/>
  <c r="T292" i="23"/>
  <c r="S292" i="23"/>
  <c r="AA291" i="23"/>
  <c r="Z291" i="23"/>
  <c r="Y291" i="23"/>
  <c r="X291" i="23"/>
  <c r="AG291" i="23" s="1"/>
  <c r="W291" i="23"/>
  <c r="V291" i="23"/>
  <c r="U291" i="23"/>
  <c r="T291" i="23"/>
  <c r="S291" i="23"/>
  <c r="AF290" i="23"/>
  <c r="AA290" i="23"/>
  <c r="Z290" i="23"/>
  <c r="Y290" i="23"/>
  <c r="X290" i="23"/>
  <c r="AE290" i="23" s="1"/>
  <c r="W290" i="23"/>
  <c r="V290" i="23"/>
  <c r="U290" i="23"/>
  <c r="T290" i="23"/>
  <c r="S290" i="23"/>
  <c r="AG289" i="23"/>
  <c r="AA289" i="23"/>
  <c r="Z289" i="23"/>
  <c r="Y289" i="23"/>
  <c r="X289" i="23"/>
  <c r="W289" i="23"/>
  <c r="V289" i="23"/>
  <c r="U289" i="23"/>
  <c r="T289" i="23"/>
  <c r="S289" i="23"/>
  <c r="AA288" i="23"/>
  <c r="Z288" i="23"/>
  <c r="Y288" i="23"/>
  <c r="X288" i="23"/>
  <c r="W288" i="23"/>
  <c r="V288" i="23"/>
  <c r="U288" i="23"/>
  <c r="T288" i="23"/>
  <c r="S288" i="23"/>
  <c r="AA287" i="23"/>
  <c r="Z287" i="23"/>
  <c r="Y287" i="23"/>
  <c r="X287" i="23"/>
  <c r="W287" i="23"/>
  <c r="V287" i="23"/>
  <c r="U287" i="23"/>
  <c r="T287" i="23"/>
  <c r="S287" i="23"/>
  <c r="AA286" i="23"/>
  <c r="Z286" i="23"/>
  <c r="Y286" i="23"/>
  <c r="X286" i="23"/>
  <c r="W286" i="23"/>
  <c r="AE286" i="23" s="1"/>
  <c r="V286" i="23"/>
  <c r="U286" i="23"/>
  <c r="T286" i="23"/>
  <c r="S286" i="23"/>
  <c r="AA285" i="23"/>
  <c r="Z285" i="23"/>
  <c r="Y285" i="23"/>
  <c r="X285" i="23"/>
  <c r="W285" i="23"/>
  <c r="V285" i="23"/>
  <c r="U285" i="23"/>
  <c r="T285" i="23"/>
  <c r="S285" i="23"/>
  <c r="AA284" i="23"/>
  <c r="Z284" i="23"/>
  <c r="Y284" i="23"/>
  <c r="X284" i="23"/>
  <c r="W284" i="23"/>
  <c r="V284" i="23"/>
  <c r="U284" i="23"/>
  <c r="T284" i="23"/>
  <c r="S284" i="23"/>
  <c r="AA283" i="23"/>
  <c r="Z283" i="23"/>
  <c r="Y283" i="23"/>
  <c r="X283" i="23"/>
  <c r="W283" i="23"/>
  <c r="V283" i="23"/>
  <c r="U283" i="23"/>
  <c r="T283" i="23"/>
  <c r="S283" i="23"/>
  <c r="AA282" i="23"/>
  <c r="Z282" i="23"/>
  <c r="AG282" i="23" s="1"/>
  <c r="Y282" i="23"/>
  <c r="X282" i="23"/>
  <c r="W282" i="23"/>
  <c r="V282" i="23"/>
  <c r="U282" i="23"/>
  <c r="T282" i="23"/>
  <c r="S282" i="23"/>
  <c r="AA281" i="23"/>
  <c r="Z281" i="23"/>
  <c r="Y281" i="23"/>
  <c r="X281" i="23"/>
  <c r="W281" i="23"/>
  <c r="V281" i="23"/>
  <c r="U281" i="23"/>
  <c r="T281" i="23"/>
  <c r="S281" i="23"/>
  <c r="AA280" i="23"/>
  <c r="Z280" i="23"/>
  <c r="Y280" i="23"/>
  <c r="AG280" i="23" s="1"/>
  <c r="X280" i="23"/>
  <c r="W280" i="23"/>
  <c r="AF280" i="23" s="1"/>
  <c r="AH280" i="23" s="1"/>
  <c r="V280" i="23"/>
  <c r="U280" i="23"/>
  <c r="T280" i="23"/>
  <c r="S280" i="23"/>
  <c r="AA279" i="23"/>
  <c r="Z279" i="23"/>
  <c r="Y279" i="23"/>
  <c r="X279" i="23"/>
  <c r="W279" i="23"/>
  <c r="V279" i="23"/>
  <c r="U279" i="23"/>
  <c r="T279" i="23"/>
  <c r="S279" i="23"/>
  <c r="AA278" i="23"/>
  <c r="Z278" i="23"/>
  <c r="Y278" i="23"/>
  <c r="X278" i="23"/>
  <c r="W278" i="23"/>
  <c r="V278" i="23"/>
  <c r="U278" i="23"/>
  <c r="T278" i="23"/>
  <c r="S278" i="23"/>
  <c r="AA277" i="23"/>
  <c r="Z277" i="23"/>
  <c r="Y277" i="23"/>
  <c r="X277" i="23"/>
  <c r="W277" i="23"/>
  <c r="V277" i="23"/>
  <c r="U277" i="23"/>
  <c r="T277" i="23"/>
  <c r="S277" i="23"/>
  <c r="AA276" i="23"/>
  <c r="Z276" i="23"/>
  <c r="Y276" i="23"/>
  <c r="X276" i="23"/>
  <c r="W276" i="23"/>
  <c r="V276" i="23"/>
  <c r="U276" i="23"/>
  <c r="T276" i="23"/>
  <c r="S276" i="23"/>
  <c r="AG275" i="23"/>
  <c r="AA275" i="23"/>
  <c r="Z275" i="23"/>
  <c r="Y275" i="23"/>
  <c r="X275" i="23"/>
  <c r="W275" i="23"/>
  <c r="V275" i="23"/>
  <c r="U275" i="23"/>
  <c r="T275" i="23"/>
  <c r="S275" i="23"/>
  <c r="AA274" i="23"/>
  <c r="Z274" i="23"/>
  <c r="Y274" i="23"/>
  <c r="X274" i="23"/>
  <c r="W274" i="23"/>
  <c r="AE274" i="23" s="1"/>
  <c r="V274" i="23"/>
  <c r="U274" i="23"/>
  <c r="T274" i="23"/>
  <c r="S274" i="23"/>
  <c r="AA273" i="23"/>
  <c r="Z273" i="23"/>
  <c r="Y273" i="23"/>
  <c r="X273" i="23"/>
  <c r="W273" i="23"/>
  <c r="AG273" i="23" s="1"/>
  <c r="V273" i="23"/>
  <c r="U273" i="23"/>
  <c r="T273" i="23"/>
  <c r="S273" i="23"/>
  <c r="AA272" i="23"/>
  <c r="Z272" i="23"/>
  <c r="Y272" i="23"/>
  <c r="X272" i="23"/>
  <c r="W272" i="23"/>
  <c r="V272" i="23"/>
  <c r="U272" i="23"/>
  <c r="T272" i="23"/>
  <c r="S272" i="23"/>
  <c r="AA271" i="23"/>
  <c r="Z271" i="23"/>
  <c r="Y271" i="23"/>
  <c r="X271" i="23"/>
  <c r="W271" i="23"/>
  <c r="AG271" i="23" s="1"/>
  <c r="V271" i="23"/>
  <c r="U271" i="23"/>
  <c r="T271" i="23"/>
  <c r="S271" i="23"/>
  <c r="AA270" i="23"/>
  <c r="Z270" i="23"/>
  <c r="Y270" i="23"/>
  <c r="X270" i="23"/>
  <c r="W270" i="23"/>
  <c r="V270" i="23"/>
  <c r="U270" i="23"/>
  <c r="T270" i="23"/>
  <c r="S270" i="23"/>
  <c r="AA269" i="23"/>
  <c r="Z269" i="23"/>
  <c r="Y269" i="23"/>
  <c r="X269" i="23"/>
  <c r="W269" i="23"/>
  <c r="V269" i="23"/>
  <c r="U269" i="23"/>
  <c r="T269" i="23"/>
  <c r="S269" i="23"/>
  <c r="AA268" i="23"/>
  <c r="Z268" i="23"/>
  <c r="Y268" i="23"/>
  <c r="X268" i="23"/>
  <c r="W268" i="23"/>
  <c r="AF268" i="23" s="1"/>
  <c r="V268" i="23"/>
  <c r="U268" i="23"/>
  <c r="T268" i="23"/>
  <c r="S268" i="23"/>
  <c r="AA267" i="23"/>
  <c r="Z267" i="23"/>
  <c r="Y267" i="23"/>
  <c r="X267" i="23"/>
  <c r="W267" i="23"/>
  <c r="V267" i="23"/>
  <c r="U267" i="23"/>
  <c r="T267" i="23"/>
  <c r="S267" i="23"/>
  <c r="AF266" i="23"/>
  <c r="AH266" i="23" s="1"/>
  <c r="AA266" i="23"/>
  <c r="Z266" i="23"/>
  <c r="AG266" i="23" s="1"/>
  <c r="Y266" i="23"/>
  <c r="X266" i="23"/>
  <c r="W266" i="23"/>
  <c r="V266" i="23"/>
  <c r="U266" i="23"/>
  <c r="T266" i="23"/>
  <c r="S266" i="23"/>
  <c r="AA265" i="23"/>
  <c r="Z265" i="23"/>
  <c r="Y265" i="23"/>
  <c r="X265" i="23"/>
  <c r="W265" i="23"/>
  <c r="V265" i="23"/>
  <c r="U265" i="23"/>
  <c r="T265" i="23"/>
  <c r="S265" i="23"/>
  <c r="AA264" i="23"/>
  <c r="Z264" i="23"/>
  <c r="Y264" i="23"/>
  <c r="X264" i="23"/>
  <c r="W264" i="23"/>
  <c r="V264" i="23"/>
  <c r="U264" i="23"/>
  <c r="T264" i="23"/>
  <c r="S264" i="23"/>
  <c r="AA263" i="23"/>
  <c r="Z263" i="23"/>
  <c r="Y263" i="23"/>
  <c r="X263" i="23"/>
  <c r="W263" i="23"/>
  <c r="V263" i="23"/>
  <c r="U263" i="23"/>
  <c r="T263" i="23"/>
  <c r="S263" i="23"/>
  <c r="AA262" i="23"/>
  <c r="Z262" i="23"/>
  <c r="Y262" i="23"/>
  <c r="X262" i="23"/>
  <c r="W262" i="23"/>
  <c r="V262" i="23"/>
  <c r="U262" i="23"/>
  <c r="T262" i="23"/>
  <c r="S262" i="23"/>
  <c r="AA261" i="23"/>
  <c r="Z261" i="23"/>
  <c r="Y261" i="23"/>
  <c r="X261" i="23"/>
  <c r="W261" i="23"/>
  <c r="V261" i="23"/>
  <c r="U261" i="23"/>
  <c r="T261" i="23"/>
  <c r="S261" i="23"/>
  <c r="AA260" i="23"/>
  <c r="Z260" i="23"/>
  <c r="Y260" i="23"/>
  <c r="AF260" i="23" s="1"/>
  <c r="X260" i="23"/>
  <c r="W260" i="23"/>
  <c r="V260" i="23"/>
  <c r="U260" i="23"/>
  <c r="T260" i="23"/>
  <c r="S260" i="23"/>
  <c r="AA259" i="23"/>
  <c r="Z259" i="23"/>
  <c r="Y259" i="23"/>
  <c r="X259" i="23"/>
  <c r="W259" i="23"/>
  <c r="AG259" i="23" s="1"/>
  <c r="V259" i="23"/>
  <c r="U259" i="23"/>
  <c r="T259" i="23"/>
  <c r="S259" i="23"/>
  <c r="AE258" i="23"/>
  <c r="AA258" i="23"/>
  <c r="Z258" i="23"/>
  <c r="Y258" i="23"/>
  <c r="X258" i="23"/>
  <c r="W258" i="23"/>
  <c r="AF258" i="23" s="1"/>
  <c r="V258" i="23"/>
  <c r="U258" i="23"/>
  <c r="T258" i="23"/>
  <c r="S258" i="23"/>
  <c r="AA257" i="23"/>
  <c r="Z257" i="23"/>
  <c r="Y257" i="23"/>
  <c r="X257" i="23"/>
  <c r="W257" i="23"/>
  <c r="V257" i="23"/>
  <c r="U257" i="23"/>
  <c r="T257" i="23"/>
  <c r="S257" i="23"/>
  <c r="AA256" i="23"/>
  <c r="Z256" i="23"/>
  <c r="Y256" i="23"/>
  <c r="X256" i="23"/>
  <c r="W256" i="23"/>
  <c r="AF256" i="23" s="1"/>
  <c r="V256" i="23"/>
  <c r="U256" i="23"/>
  <c r="T256" i="23"/>
  <c r="S256" i="23"/>
  <c r="AA255" i="23"/>
  <c r="Z255" i="23"/>
  <c r="Y255" i="23"/>
  <c r="X255" i="23"/>
  <c r="AG255" i="23" s="1"/>
  <c r="W255" i="23"/>
  <c r="V255" i="23"/>
  <c r="U255" i="23"/>
  <c r="T255" i="23"/>
  <c r="S255" i="23"/>
  <c r="AA254" i="23"/>
  <c r="Z254" i="23"/>
  <c r="Y254" i="23"/>
  <c r="X254" i="23"/>
  <c r="W254" i="23"/>
  <c r="V254" i="23"/>
  <c r="U254" i="23"/>
  <c r="T254" i="23"/>
  <c r="S254" i="23"/>
  <c r="AA253" i="23"/>
  <c r="Z253" i="23"/>
  <c r="Y253" i="23"/>
  <c r="X253" i="23"/>
  <c r="W253" i="23"/>
  <c r="V253" i="23"/>
  <c r="U253" i="23"/>
  <c r="T253" i="23"/>
  <c r="S253" i="23"/>
  <c r="AA252" i="23"/>
  <c r="Z252" i="23"/>
  <c r="Y252" i="23"/>
  <c r="X252" i="23"/>
  <c r="W252" i="23"/>
  <c r="V252" i="23"/>
  <c r="U252" i="23"/>
  <c r="T252" i="23"/>
  <c r="S252" i="23"/>
  <c r="AA251" i="23"/>
  <c r="Z251" i="23"/>
  <c r="Y251" i="23"/>
  <c r="X251" i="23"/>
  <c r="W251" i="23"/>
  <c r="V251" i="23"/>
  <c r="U251" i="23"/>
  <c r="T251" i="23"/>
  <c r="S251" i="23"/>
  <c r="AA250" i="23"/>
  <c r="Z250" i="23"/>
  <c r="AG250" i="23" s="1"/>
  <c r="Y250" i="23"/>
  <c r="X250" i="23"/>
  <c r="W250" i="23"/>
  <c r="V250" i="23"/>
  <c r="U250" i="23"/>
  <c r="T250" i="23"/>
  <c r="S250" i="23"/>
  <c r="AF249" i="23"/>
  <c r="AA249" i="23"/>
  <c r="Z249" i="23"/>
  <c r="Y249" i="23"/>
  <c r="X249" i="23"/>
  <c r="W249" i="23"/>
  <c r="AG249" i="23" s="1"/>
  <c r="AH249" i="23" s="1"/>
  <c r="V249" i="23"/>
  <c r="U249" i="23"/>
  <c r="T249" i="23"/>
  <c r="S249" i="23"/>
  <c r="AA248" i="23"/>
  <c r="Z248" i="23"/>
  <c r="Y248" i="23"/>
  <c r="X248" i="23"/>
  <c r="W248" i="23"/>
  <c r="AE248" i="23" s="1"/>
  <c r="V248" i="23"/>
  <c r="U248" i="23"/>
  <c r="T248" i="23"/>
  <c r="S248" i="23"/>
  <c r="AA247" i="23"/>
  <c r="Z247" i="23"/>
  <c r="Y247" i="23"/>
  <c r="X247" i="23"/>
  <c r="W247" i="23"/>
  <c r="V247" i="23"/>
  <c r="U247" i="23"/>
  <c r="T247" i="23"/>
  <c r="S247" i="23"/>
  <c r="AA246" i="23"/>
  <c r="Z246" i="23"/>
  <c r="Y246" i="23"/>
  <c r="X246" i="23"/>
  <c r="W246" i="23"/>
  <c r="V246" i="23"/>
  <c r="U246" i="23"/>
  <c r="T246" i="23"/>
  <c r="S246" i="23"/>
  <c r="AA245" i="23"/>
  <c r="Z245" i="23"/>
  <c r="Y245" i="23"/>
  <c r="X245" i="23"/>
  <c r="W245" i="23"/>
  <c r="V245" i="23"/>
  <c r="U245" i="23"/>
  <c r="T245" i="23"/>
  <c r="S245" i="23"/>
  <c r="AA244" i="23"/>
  <c r="Z244" i="23"/>
  <c r="Y244" i="23"/>
  <c r="X244" i="23"/>
  <c r="W244" i="23"/>
  <c r="V244" i="23"/>
  <c r="U244" i="23"/>
  <c r="T244" i="23"/>
  <c r="S244" i="23"/>
  <c r="AG243" i="23"/>
  <c r="AA243" i="23"/>
  <c r="Z243" i="23"/>
  <c r="Y243" i="23"/>
  <c r="X243" i="23"/>
  <c r="W243" i="23"/>
  <c r="V243" i="23"/>
  <c r="U243" i="23"/>
  <c r="T243" i="23"/>
  <c r="S243" i="23"/>
  <c r="AA242" i="23"/>
  <c r="Z242" i="23"/>
  <c r="Y242" i="23"/>
  <c r="X242" i="23"/>
  <c r="W242" i="23"/>
  <c r="V242" i="23"/>
  <c r="U242" i="23"/>
  <c r="T242" i="23"/>
  <c r="S242" i="23"/>
  <c r="AA241" i="23"/>
  <c r="Z241" i="23"/>
  <c r="Y241" i="23"/>
  <c r="X241" i="23"/>
  <c r="W241" i="23"/>
  <c r="AG241" i="23" s="1"/>
  <c r="V241" i="23"/>
  <c r="U241" i="23"/>
  <c r="T241" i="23"/>
  <c r="S241" i="23"/>
  <c r="AA240" i="23"/>
  <c r="Z240" i="23"/>
  <c r="Y240" i="23"/>
  <c r="X240" i="23"/>
  <c r="W240" i="23"/>
  <c r="AF240" i="23" s="1"/>
  <c r="V240" i="23"/>
  <c r="U240" i="23"/>
  <c r="T240" i="23"/>
  <c r="S240" i="23"/>
  <c r="AA239" i="23"/>
  <c r="Z239" i="23"/>
  <c r="AG239" i="23" s="1"/>
  <c r="Y239" i="23"/>
  <c r="X239" i="23"/>
  <c r="W239" i="23"/>
  <c r="V239" i="23"/>
  <c r="U239" i="23"/>
  <c r="T239" i="23"/>
  <c r="S239" i="23"/>
  <c r="AA238" i="23"/>
  <c r="Z238" i="23"/>
  <c r="Y238" i="23"/>
  <c r="X238" i="23"/>
  <c r="W238" i="23"/>
  <c r="V238" i="23"/>
  <c r="U238" i="23"/>
  <c r="T238" i="23"/>
  <c r="S238" i="23"/>
  <c r="AA237" i="23"/>
  <c r="Z237" i="23"/>
  <c r="Y237" i="23"/>
  <c r="X237" i="23"/>
  <c r="W237" i="23"/>
  <c r="V237" i="23"/>
  <c r="U237" i="23"/>
  <c r="T237" i="23"/>
  <c r="S237" i="23"/>
  <c r="AA236" i="23"/>
  <c r="Z236" i="23"/>
  <c r="Y236" i="23"/>
  <c r="X236" i="23"/>
  <c r="W236" i="23"/>
  <c r="AF236" i="23" s="1"/>
  <c r="V236" i="23"/>
  <c r="U236" i="23"/>
  <c r="T236" i="23"/>
  <c r="S236" i="23"/>
  <c r="AA235" i="23"/>
  <c r="Z235" i="23"/>
  <c r="Y235" i="23"/>
  <c r="X235" i="23"/>
  <c r="W235" i="23"/>
  <c r="AG235" i="23" s="1"/>
  <c r="V235" i="23"/>
  <c r="U235" i="23"/>
  <c r="T235" i="23"/>
  <c r="S235" i="23"/>
  <c r="AE234" i="23"/>
  <c r="AA234" i="23"/>
  <c r="Z234" i="23"/>
  <c r="Y234" i="23"/>
  <c r="X234" i="23"/>
  <c r="W234" i="23"/>
  <c r="AF234" i="23" s="1"/>
  <c r="V234" i="23"/>
  <c r="U234" i="23"/>
  <c r="T234" i="23"/>
  <c r="S234" i="23"/>
  <c r="AA233" i="23"/>
  <c r="AG233" i="23" s="1"/>
  <c r="Z233" i="23"/>
  <c r="Y233" i="23"/>
  <c r="X233" i="23"/>
  <c r="W233" i="23"/>
  <c r="AF233" i="23" s="1"/>
  <c r="V233" i="23"/>
  <c r="U233" i="23"/>
  <c r="T233" i="23"/>
  <c r="S233" i="23"/>
  <c r="AA232" i="23"/>
  <c r="Z232" i="23"/>
  <c r="Y232" i="23"/>
  <c r="X232" i="23"/>
  <c r="W232" i="23"/>
  <c r="V232" i="23"/>
  <c r="U232" i="23"/>
  <c r="T232" i="23"/>
  <c r="S232" i="23"/>
  <c r="AA231" i="23"/>
  <c r="Z231" i="23"/>
  <c r="Y231" i="23"/>
  <c r="X231" i="23"/>
  <c r="W231" i="23"/>
  <c r="V231" i="23"/>
  <c r="U231" i="23"/>
  <c r="T231" i="23"/>
  <c r="S231" i="23"/>
  <c r="AA230" i="23"/>
  <c r="Z230" i="23"/>
  <c r="AE230" i="23" s="1"/>
  <c r="Y230" i="23"/>
  <c r="X230" i="23"/>
  <c r="W230" i="23"/>
  <c r="V230" i="23"/>
  <c r="U230" i="23"/>
  <c r="T230" i="23"/>
  <c r="S230" i="23"/>
  <c r="AA229" i="23"/>
  <c r="Z229" i="23"/>
  <c r="Y229" i="23"/>
  <c r="X229" i="23"/>
  <c r="W229" i="23"/>
  <c r="V229" i="23"/>
  <c r="U229" i="23"/>
  <c r="T229" i="23"/>
  <c r="S229" i="23"/>
  <c r="AA228" i="23"/>
  <c r="Z228" i="23"/>
  <c r="Y228" i="23"/>
  <c r="X228" i="23"/>
  <c r="W228" i="23"/>
  <c r="AG228" i="23" s="1"/>
  <c r="V228" i="23"/>
  <c r="U228" i="23"/>
  <c r="T228" i="23"/>
  <c r="S228" i="23"/>
  <c r="AA227" i="23"/>
  <c r="Z227" i="23"/>
  <c r="Y227" i="23"/>
  <c r="X227" i="23"/>
  <c r="W227" i="23"/>
  <c r="V227" i="23"/>
  <c r="U227" i="23"/>
  <c r="T227" i="23"/>
  <c r="S227" i="23"/>
  <c r="AA226" i="23"/>
  <c r="Z226" i="23"/>
  <c r="Y226" i="23"/>
  <c r="X226" i="23"/>
  <c r="AF226" i="23" s="1"/>
  <c r="W226" i="23"/>
  <c r="V226" i="23"/>
  <c r="U226" i="23"/>
  <c r="T226" i="23"/>
  <c r="S226" i="23"/>
  <c r="AG225" i="23"/>
  <c r="AA225" i="23"/>
  <c r="Z225" i="23"/>
  <c r="Y225" i="23"/>
  <c r="X225" i="23"/>
  <c r="W225" i="23"/>
  <c r="V225" i="23"/>
  <c r="U225" i="23"/>
  <c r="T225" i="23"/>
  <c r="S225" i="23"/>
  <c r="AA224" i="23"/>
  <c r="Z224" i="23"/>
  <c r="AF224" i="23" s="1"/>
  <c r="Y224" i="23"/>
  <c r="X224" i="23"/>
  <c r="W224" i="23"/>
  <c r="V224" i="23"/>
  <c r="U224" i="23"/>
  <c r="T224" i="23"/>
  <c r="S224" i="23"/>
  <c r="AA223" i="23"/>
  <c r="Z223" i="23"/>
  <c r="Y223" i="23"/>
  <c r="X223" i="23"/>
  <c r="W223" i="23"/>
  <c r="V223" i="23"/>
  <c r="U223" i="23"/>
  <c r="T223" i="23"/>
  <c r="S223" i="23"/>
  <c r="AA222" i="23"/>
  <c r="Z222" i="23"/>
  <c r="Y222" i="23"/>
  <c r="X222" i="23"/>
  <c r="W222" i="23"/>
  <c r="AE222" i="23" s="1"/>
  <c r="V222" i="23"/>
  <c r="U222" i="23"/>
  <c r="T222" i="23"/>
  <c r="S222" i="23"/>
  <c r="AA221" i="23"/>
  <c r="Z221" i="23"/>
  <c r="Y221" i="23"/>
  <c r="X221" i="23"/>
  <c r="W221" i="23"/>
  <c r="V221" i="23"/>
  <c r="U221" i="23"/>
  <c r="T221" i="23"/>
  <c r="S221" i="23"/>
  <c r="AA220" i="23"/>
  <c r="Z220" i="23"/>
  <c r="Y220" i="23"/>
  <c r="X220" i="23"/>
  <c r="W220" i="23"/>
  <c r="V220" i="23"/>
  <c r="U220" i="23"/>
  <c r="T220" i="23"/>
  <c r="S220" i="23"/>
  <c r="AG219" i="23"/>
  <c r="AA219" i="23"/>
  <c r="Z219" i="23"/>
  <c r="Y219" i="23"/>
  <c r="X219" i="23"/>
  <c r="W219" i="23"/>
  <c r="V219" i="23"/>
  <c r="U219" i="23"/>
  <c r="T219" i="23"/>
  <c r="S219" i="23"/>
  <c r="AA218" i="23"/>
  <c r="Z218" i="23"/>
  <c r="Y218" i="23"/>
  <c r="X218" i="23"/>
  <c r="W218" i="23"/>
  <c r="V218" i="23"/>
  <c r="U218" i="23"/>
  <c r="T218" i="23"/>
  <c r="S218" i="23"/>
  <c r="AA217" i="23"/>
  <c r="Z217" i="23"/>
  <c r="Y217" i="23"/>
  <c r="X217" i="23"/>
  <c r="W217" i="23"/>
  <c r="V217" i="23"/>
  <c r="U217" i="23"/>
  <c r="T217" i="23"/>
  <c r="S217" i="23"/>
  <c r="AF216" i="23"/>
  <c r="AE216" i="23"/>
  <c r="AA216" i="23"/>
  <c r="Z216" i="23"/>
  <c r="Y216" i="23"/>
  <c r="X216" i="23"/>
  <c r="W216" i="23"/>
  <c r="V216" i="23"/>
  <c r="U216" i="23"/>
  <c r="T216" i="23"/>
  <c r="S216" i="23"/>
  <c r="AA215" i="23"/>
  <c r="Z215" i="23"/>
  <c r="Y215" i="23"/>
  <c r="X215" i="23"/>
  <c r="AG215" i="23" s="1"/>
  <c r="W215" i="23"/>
  <c r="V215" i="23"/>
  <c r="U215" i="23"/>
  <c r="T215" i="23"/>
  <c r="S215" i="23"/>
  <c r="AA214" i="23"/>
  <c r="Z214" i="23"/>
  <c r="Y214" i="23"/>
  <c r="X214" i="23"/>
  <c r="W214" i="23"/>
  <c r="V214" i="23"/>
  <c r="U214" i="23"/>
  <c r="T214" i="23"/>
  <c r="S214" i="23"/>
  <c r="AA213" i="23"/>
  <c r="Z213" i="23"/>
  <c r="Y213" i="23"/>
  <c r="X213" i="23"/>
  <c r="W213" i="23"/>
  <c r="V213" i="23"/>
  <c r="U213" i="23"/>
  <c r="T213" i="23"/>
  <c r="S213" i="23"/>
  <c r="AA212" i="23"/>
  <c r="Z212" i="23"/>
  <c r="Y212" i="23"/>
  <c r="X212" i="23"/>
  <c r="W212" i="23"/>
  <c r="V212" i="23"/>
  <c r="U212" i="23"/>
  <c r="T212" i="23"/>
  <c r="S212" i="23"/>
  <c r="AA211" i="23"/>
  <c r="Z211" i="23"/>
  <c r="Y211" i="23"/>
  <c r="X211" i="23"/>
  <c r="AG211" i="23" s="1"/>
  <c r="W211" i="23"/>
  <c r="V211" i="23"/>
  <c r="U211" i="23"/>
  <c r="T211" i="23"/>
  <c r="S211" i="23"/>
  <c r="AE210" i="23"/>
  <c r="AA210" i="23"/>
  <c r="Z210" i="23"/>
  <c r="Y210" i="23"/>
  <c r="X210" i="23"/>
  <c r="W210" i="23"/>
  <c r="V210" i="23"/>
  <c r="U210" i="23"/>
  <c r="T210" i="23"/>
  <c r="S210" i="23"/>
  <c r="AA209" i="23"/>
  <c r="Z209" i="23"/>
  <c r="Y209" i="23"/>
  <c r="X209" i="23"/>
  <c r="W209" i="23"/>
  <c r="AG209" i="23" s="1"/>
  <c r="V209" i="23"/>
  <c r="U209" i="23"/>
  <c r="T209" i="23"/>
  <c r="S209" i="23"/>
  <c r="AA208" i="23"/>
  <c r="Z208" i="23"/>
  <c r="Y208" i="23"/>
  <c r="X208" i="23"/>
  <c r="W208" i="23"/>
  <c r="V208" i="23"/>
  <c r="U208" i="23"/>
  <c r="T208" i="23"/>
  <c r="S208" i="23"/>
  <c r="AG207" i="23"/>
  <c r="AA207" i="23"/>
  <c r="Z207" i="23"/>
  <c r="Y207" i="23"/>
  <c r="X207" i="23"/>
  <c r="W207" i="23"/>
  <c r="V207" i="23"/>
  <c r="U207" i="23"/>
  <c r="T207" i="23"/>
  <c r="S207" i="23"/>
  <c r="AA206" i="23"/>
  <c r="Z206" i="23"/>
  <c r="Y206" i="23"/>
  <c r="X206" i="23"/>
  <c r="AE206" i="23" s="1"/>
  <c r="W206" i="23"/>
  <c r="V206" i="23"/>
  <c r="U206" i="23"/>
  <c r="T206" i="23"/>
  <c r="S206" i="23"/>
  <c r="AA205" i="23"/>
  <c r="Z205" i="23"/>
  <c r="Y205" i="23"/>
  <c r="X205" i="23"/>
  <c r="W205" i="23"/>
  <c r="V205" i="23"/>
  <c r="U205" i="23"/>
  <c r="T205" i="23"/>
  <c r="S205" i="23"/>
  <c r="AF204" i="23"/>
  <c r="AA204" i="23"/>
  <c r="Z204" i="23"/>
  <c r="Y204" i="23"/>
  <c r="X204" i="23"/>
  <c r="W204" i="23"/>
  <c r="V204" i="23"/>
  <c r="U204" i="23"/>
  <c r="T204" i="23"/>
  <c r="S204" i="23"/>
  <c r="AA203" i="23"/>
  <c r="Z203" i="23"/>
  <c r="Y203" i="23"/>
  <c r="X203" i="23"/>
  <c r="W203" i="23"/>
  <c r="V203" i="23"/>
  <c r="U203" i="23"/>
  <c r="T203" i="23"/>
  <c r="S203" i="23"/>
  <c r="AA202" i="23"/>
  <c r="Z202" i="23"/>
  <c r="Y202" i="23"/>
  <c r="X202" i="23"/>
  <c r="W202" i="23"/>
  <c r="AF202" i="23" s="1"/>
  <c r="V202" i="23"/>
  <c r="U202" i="23"/>
  <c r="T202" i="23"/>
  <c r="S202" i="23"/>
  <c r="AA201" i="23"/>
  <c r="Z201" i="23"/>
  <c r="Y201" i="23"/>
  <c r="X201" i="23"/>
  <c r="W201" i="23"/>
  <c r="V201" i="23"/>
  <c r="U201" i="23"/>
  <c r="T201" i="23"/>
  <c r="S201" i="23"/>
  <c r="AA200" i="23"/>
  <c r="Z200" i="23"/>
  <c r="Y200" i="23"/>
  <c r="X200" i="23"/>
  <c r="W200" i="23"/>
  <c r="V200" i="23"/>
  <c r="U200" i="23"/>
  <c r="T200" i="23"/>
  <c r="S200" i="23"/>
  <c r="AA199" i="23"/>
  <c r="Z199" i="23"/>
  <c r="Y199" i="23"/>
  <c r="X199" i="23"/>
  <c r="W199" i="23"/>
  <c r="V199" i="23"/>
  <c r="U199" i="23"/>
  <c r="T199" i="23"/>
  <c r="S199" i="23"/>
  <c r="AA198" i="23"/>
  <c r="Z198" i="23"/>
  <c r="AE198" i="23" s="1"/>
  <c r="Y198" i="23"/>
  <c r="X198" i="23"/>
  <c r="W198" i="23"/>
  <c r="V198" i="23"/>
  <c r="U198" i="23"/>
  <c r="T198" i="23"/>
  <c r="S198" i="23"/>
  <c r="AA197" i="23"/>
  <c r="Z197" i="23"/>
  <c r="Y197" i="23"/>
  <c r="X197" i="23"/>
  <c r="W197" i="23"/>
  <c r="V197" i="23"/>
  <c r="U197" i="23"/>
  <c r="T197" i="23"/>
  <c r="S197" i="23"/>
  <c r="AA196" i="23"/>
  <c r="Z196" i="23"/>
  <c r="Y196" i="23"/>
  <c r="X196" i="23"/>
  <c r="W196" i="23"/>
  <c r="AF196" i="23" s="1"/>
  <c r="V196" i="23"/>
  <c r="U196" i="23"/>
  <c r="T196" i="23"/>
  <c r="S196" i="23"/>
  <c r="AA195" i="23"/>
  <c r="Z195" i="23"/>
  <c r="Y195" i="23"/>
  <c r="X195" i="23"/>
  <c r="W195" i="23"/>
  <c r="V195" i="23"/>
  <c r="U195" i="23"/>
  <c r="T195" i="23"/>
  <c r="S195" i="23"/>
  <c r="AA194" i="23"/>
  <c r="Z194" i="23"/>
  <c r="Y194" i="23"/>
  <c r="X194" i="23"/>
  <c r="AF194" i="23" s="1"/>
  <c r="W194" i="23"/>
  <c r="V194" i="23"/>
  <c r="U194" i="23"/>
  <c r="T194" i="23"/>
  <c r="S194" i="23"/>
  <c r="AA193" i="23"/>
  <c r="Z193" i="23"/>
  <c r="Y193" i="23"/>
  <c r="X193" i="23"/>
  <c r="W193" i="23"/>
  <c r="V193" i="23"/>
  <c r="U193" i="23"/>
  <c r="T193" i="23"/>
  <c r="S193" i="23"/>
  <c r="AA192" i="23"/>
  <c r="Z192" i="23"/>
  <c r="AF192" i="23" s="1"/>
  <c r="Y192" i="23"/>
  <c r="X192" i="23"/>
  <c r="W192" i="23"/>
  <c r="AE192" i="23" s="1"/>
  <c r="V192" i="23"/>
  <c r="U192" i="23"/>
  <c r="T192" i="23"/>
  <c r="S192" i="23"/>
  <c r="AA191" i="23"/>
  <c r="Z191" i="23"/>
  <c r="Y191" i="23"/>
  <c r="X191" i="23"/>
  <c r="AG191" i="23" s="1"/>
  <c r="W191" i="23"/>
  <c r="V191" i="23"/>
  <c r="U191" i="23"/>
  <c r="T191" i="23"/>
  <c r="S191" i="23"/>
  <c r="AE190" i="23"/>
  <c r="AA190" i="23"/>
  <c r="Z190" i="23"/>
  <c r="Y190" i="23"/>
  <c r="X190" i="23"/>
  <c r="W190" i="23"/>
  <c r="V190" i="23"/>
  <c r="U190" i="23"/>
  <c r="T190" i="23"/>
  <c r="S190" i="23"/>
  <c r="AA189" i="23"/>
  <c r="Z189" i="23"/>
  <c r="Y189" i="23"/>
  <c r="X189" i="23"/>
  <c r="W189" i="23"/>
  <c r="V189" i="23"/>
  <c r="U189" i="23"/>
  <c r="T189" i="23"/>
  <c r="S189" i="23"/>
  <c r="AA188" i="23"/>
  <c r="Z188" i="23"/>
  <c r="Y188" i="23"/>
  <c r="X188" i="23"/>
  <c r="W188" i="23"/>
  <c r="V188" i="23"/>
  <c r="U188" i="23"/>
  <c r="T188" i="23"/>
  <c r="S188" i="23"/>
  <c r="AA187" i="23"/>
  <c r="Z187" i="23"/>
  <c r="Y187" i="23"/>
  <c r="X187" i="23"/>
  <c r="W187" i="23"/>
  <c r="V187" i="23"/>
  <c r="U187" i="23"/>
  <c r="T187" i="23"/>
  <c r="S187" i="23"/>
  <c r="AA186" i="23"/>
  <c r="Z186" i="23"/>
  <c r="Y186" i="23"/>
  <c r="X186" i="23"/>
  <c r="W186" i="23"/>
  <c r="V186" i="23"/>
  <c r="U186" i="23"/>
  <c r="T186" i="23"/>
  <c r="S186" i="23"/>
  <c r="AA185" i="23"/>
  <c r="Z185" i="23"/>
  <c r="Y185" i="23"/>
  <c r="X185" i="23"/>
  <c r="AE185" i="23" s="1"/>
  <c r="W185" i="23"/>
  <c r="V185" i="23"/>
  <c r="U185" i="23"/>
  <c r="T185" i="23"/>
  <c r="S185" i="23"/>
  <c r="AE184" i="23"/>
  <c r="AA184" i="23"/>
  <c r="Z184" i="23"/>
  <c r="Y184" i="23"/>
  <c r="X184" i="23"/>
  <c r="W184" i="23"/>
  <c r="V184" i="23"/>
  <c r="U184" i="23"/>
  <c r="T184" i="23"/>
  <c r="S184" i="23"/>
  <c r="AA183" i="23"/>
  <c r="Z183" i="23"/>
  <c r="Y183" i="23"/>
  <c r="X183" i="23"/>
  <c r="W183" i="23"/>
  <c r="V183" i="23"/>
  <c r="U183" i="23"/>
  <c r="T183" i="23"/>
  <c r="S183" i="23"/>
  <c r="AA182" i="23"/>
  <c r="Z182" i="23"/>
  <c r="Y182" i="23"/>
  <c r="X182" i="23"/>
  <c r="W182" i="23"/>
  <c r="V182" i="23"/>
  <c r="U182" i="23"/>
  <c r="T182" i="23"/>
  <c r="S182" i="23"/>
  <c r="AA181" i="23"/>
  <c r="Z181" i="23"/>
  <c r="Y181" i="23"/>
  <c r="X181" i="23"/>
  <c r="W181" i="23"/>
  <c r="V181" i="23"/>
  <c r="U181" i="23"/>
  <c r="T181" i="23"/>
  <c r="S181" i="23"/>
  <c r="AA180" i="23"/>
  <c r="Z180" i="23"/>
  <c r="Y180" i="23"/>
  <c r="X180" i="23"/>
  <c r="W180" i="23"/>
  <c r="V180" i="23"/>
  <c r="U180" i="23"/>
  <c r="T180" i="23"/>
  <c r="S180" i="23"/>
  <c r="AA179" i="23"/>
  <c r="Z179" i="23"/>
  <c r="Y179" i="23"/>
  <c r="X179" i="23"/>
  <c r="W179" i="23"/>
  <c r="AG179" i="23" s="1"/>
  <c r="V179" i="23"/>
  <c r="U179" i="23"/>
  <c r="T179" i="23"/>
  <c r="S179" i="23"/>
  <c r="AA178" i="23"/>
  <c r="Z178" i="23"/>
  <c r="AG178" i="23" s="1"/>
  <c r="Y178" i="23"/>
  <c r="X178" i="23"/>
  <c r="W178" i="23"/>
  <c r="V178" i="23"/>
  <c r="U178" i="23"/>
  <c r="T178" i="23"/>
  <c r="S178" i="23"/>
  <c r="AA177" i="23"/>
  <c r="Z177" i="23"/>
  <c r="Y177" i="23"/>
  <c r="X177" i="23"/>
  <c r="W177" i="23"/>
  <c r="AG177" i="23" s="1"/>
  <c r="V177" i="23"/>
  <c r="U177" i="23"/>
  <c r="T177" i="23"/>
  <c r="S177" i="23"/>
  <c r="AA176" i="23"/>
  <c r="Z176" i="23"/>
  <c r="Y176" i="23"/>
  <c r="X176" i="23"/>
  <c r="W176" i="23"/>
  <c r="V176" i="23"/>
  <c r="U176" i="23"/>
  <c r="T176" i="23"/>
  <c r="S176" i="23"/>
  <c r="AG175" i="23"/>
  <c r="AA175" i="23"/>
  <c r="Z175" i="23"/>
  <c r="Y175" i="23"/>
  <c r="X175" i="23"/>
  <c r="W175" i="23"/>
  <c r="V175" i="23"/>
  <c r="U175" i="23"/>
  <c r="T175" i="23"/>
  <c r="S175" i="23"/>
  <c r="AA174" i="23"/>
  <c r="Z174" i="23"/>
  <c r="Y174" i="23"/>
  <c r="X174" i="23"/>
  <c r="W174" i="23"/>
  <c r="V174" i="23"/>
  <c r="U174" i="23"/>
  <c r="T174" i="23"/>
  <c r="S174" i="23"/>
  <c r="AA173" i="23"/>
  <c r="Z173" i="23"/>
  <c r="Y173" i="23"/>
  <c r="X173" i="23"/>
  <c r="W173" i="23"/>
  <c r="V173" i="23"/>
  <c r="U173" i="23"/>
  <c r="T173" i="23"/>
  <c r="S173" i="23"/>
  <c r="AF172" i="23"/>
  <c r="AA172" i="23"/>
  <c r="Z172" i="23"/>
  <c r="Y172" i="23"/>
  <c r="X172" i="23"/>
  <c r="W172" i="23"/>
  <c r="V172" i="23"/>
  <c r="U172" i="23"/>
  <c r="T172" i="23"/>
  <c r="S172" i="23"/>
  <c r="AA171" i="23"/>
  <c r="Z171" i="23"/>
  <c r="Y171" i="23"/>
  <c r="X171" i="23"/>
  <c r="W171" i="23"/>
  <c r="AG171" i="23" s="1"/>
  <c r="V171" i="23"/>
  <c r="U171" i="23"/>
  <c r="T171" i="23"/>
  <c r="S171" i="23"/>
  <c r="AA170" i="23"/>
  <c r="Z170" i="23"/>
  <c r="Y170" i="23"/>
  <c r="X170" i="23"/>
  <c r="W170" i="23"/>
  <c r="AF170" i="23" s="1"/>
  <c r="V170" i="23"/>
  <c r="U170" i="23"/>
  <c r="T170" i="23"/>
  <c r="S170" i="23"/>
  <c r="AA169" i="23"/>
  <c r="AG169" i="23" s="1"/>
  <c r="Z169" i="23"/>
  <c r="Y169" i="23"/>
  <c r="X169" i="23"/>
  <c r="W169" i="23"/>
  <c r="V169" i="23"/>
  <c r="U169" i="23"/>
  <c r="T169" i="23"/>
  <c r="S169" i="23"/>
  <c r="AA168" i="23"/>
  <c r="Z168" i="23"/>
  <c r="Y168" i="23"/>
  <c r="X168" i="23"/>
  <c r="W168" i="23"/>
  <c r="V168" i="23"/>
  <c r="U168" i="23"/>
  <c r="T168" i="23"/>
  <c r="S168" i="23"/>
  <c r="AA167" i="23"/>
  <c r="Z167" i="23"/>
  <c r="Y167" i="23"/>
  <c r="X167" i="23"/>
  <c r="W167" i="23"/>
  <c r="V167" i="23"/>
  <c r="U167" i="23"/>
  <c r="T167" i="23"/>
  <c r="S167" i="23"/>
  <c r="AE166" i="23"/>
  <c r="AA166" i="23"/>
  <c r="Z166" i="23"/>
  <c r="Y166" i="23"/>
  <c r="X166" i="23"/>
  <c r="W166" i="23"/>
  <c r="V166" i="23"/>
  <c r="U166" i="23"/>
  <c r="T166" i="23"/>
  <c r="S166" i="23"/>
  <c r="AA165" i="23"/>
  <c r="Z165" i="23"/>
  <c r="Y165" i="23"/>
  <c r="X165" i="23"/>
  <c r="W165" i="23"/>
  <c r="V165" i="23"/>
  <c r="U165" i="23"/>
  <c r="T165" i="23"/>
  <c r="S165" i="23"/>
  <c r="AA164" i="23"/>
  <c r="Z164" i="23"/>
  <c r="Y164" i="23"/>
  <c r="X164" i="23"/>
  <c r="W164" i="23"/>
  <c r="V164" i="23"/>
  <c r="U164" i="23"/>
  <c r="T164" i="23"/>
  <c r="S164" i="23"/>
  <c r="AA163" i="23"/>
  <c r="Z163" i="23"/>
  <c r="Y163" i="23"/>
  <c r="X163" i="23"/>
  <c r="W163" i="23"/>
  <c r="V163" i="23"/>
  <c r="U163" i="23"/>
  <c r="T163" i="23"/>
  <c r="S163" i="23"/>
  <c r="AA162" i="23"/>
  <c r="Z162" i="23"/>
  <c r="Y162" i="23"/>
  <c r="X162" i="23"/>
  <c r="W162" i="23"/>
  <c r="AF162" i="23" s="1"/>
  <c r="V162" i="23"/>
  <c r="U162" i="23"/>
  <c r="T162" i="23"/>
  <c r="S162" i="23"/>
  <c r="AA161" i="23"/>
  <c r="Z161" i="23"/>
  <c r="Y161" i="23"/>
  <c r="X161" i="23"/>
  <c r="W161" i="23"/>
  <c r="V161" i="23"/>
  <c r="U161" i="23"/>
  <c r="T161" i="23"/>
  <c r="S161" i="23"/>
  <c r="AA160" i="23"/>
  <c r="Z160" i="23"/>
  <c r="Y160" i="23"/>
  <c r="X160" i="23"/>
  <c r="W160" i="23"/>
  <c r="V160" i="23"/>
  <c r="U160" i="23"/>
  <c r="T160" i="23"/>
  <c r="S160" i="23"/>
  <c r="AA159" i="23"/>
  <c r="Z159" i="23"/>
  <c r="Y159" i="23"/>
  <c r="X159" i="23"/>
  <c r="W159" i="23"/>
  <c r="V159" i="23"/>
  <c r="U159" i="23"/>
  <c r="T159" i="23"/>
  <c r="S159" i="23"/>
  <c r="AA158" i="23"/>
  <c r="Z158" i="23"/>
  <c r="Y158" i="23"/>
  <c r="X158" i="23"/>
  <c r="AE158" i="23" s="1"/>
  <c r="W158" i="23"/>
  <c r="V158" i="23"/>
  <c r="U158" i="23"/>
  <c r="T158" i="23"/>
  <c r="S158" i="23"/>
  <c r="AA157" i="23"/>
  <c r="Z157" i="23"/>
  <c r="Y157" i="23"/>
  <c r="X157" i="23"/>
  <c r="W157" i="23"/>
  <c r="V157" i="23"/>
  <c r="U157" i="23"/>
  <c r="T157" i="23"/>
  <c r="S157" i="23"/>
  <c r="AA156" i="23"/>
  <c r="Z156" i="23"/>
  <c r="Y156" i="23"/>
  <c r="X156" i="23"/>
  <c r="W156" i="23"/>
  <c r="V156" i="23"/>
  <c r="U156" i="23"/>
  <c r="T156" i="23"/>
  <c r="S156" i="23"/>
  <c r="AG155" i="23"/>
  <c r="AA155" i="23"/>
  <c r="Z155" i="23"/>
  <c r="Y155" i="23"/>
  <c r="X155" i="23"/>
  <c r="W155" i="23"/>
  <c r="V155" i="23"/>
  <c r="U155" i="23"/>
  <c r="T155" i="23"/>
  <c r="S155" i="23"/>
  <c r="AA154" i="23"/>
  <c r="Z154" i="23"/>
  <c r="AG154" i="23" s="1"/>
  <c r="Y154" i="23"/>
  <c r="X154" i="23"/>
  <c r="W154" i="23"/>
  <c r="V154" i="23"/>
  <c r="U154" i="23"/>
  <c r="T154" i="23"/>
  <c r="S154" i="23"/>
  <c r="AA153" i="23"/>
  <c r="Z153" i="23"/>
  <c r="Y153" i="23"/>
  <c r="X153" i="23"/>
  <c r="W153" i="23"/>
  <c r="V153" i="23"/>
  <c r="U153" i="23"/>
  <c r="T153" i="23"/>
  <c r="S153" i="23"/>
  <c r="AE152" i="23"/>
  <c r="AA152" i="23"/>
  <c r="Z152" i="23"/>
  <c r="Y152" i="23"/>
  <c r="X152" i="23"/>
  <c r="W152" i="23"/>
  <c r="AF152" i="23" s="1"/>
  <c r="V152" i="23"/>
  <c r="U152" i="23"/>
  <c r="T152" i="23"/>
  <c r="S152" i="23"/>
  <c r="AA151" i="23"/>
  <c r="Z151" i="23"/>
  <c r="Y151" i="23"/>
  <c r="X151" i="23"/>
  <c r="W151" i="23"/>
  <c r="V151" i="23"/>
  <c r="U151" i="23"/>
  <c r="T151" i="23"/>
  <c r="S151" i="23"/>
  <c r="AA150" i="23"/>
  <c r="Z150" i="23"/>
  <c r="Y150" i="23"/>
  <c r="X150" i="23"/>
  <c r="W150" i="23"/>
  <c r="V150" i="23"/>
  <c r="U150" i="23"/>
  <c r="T150" i="23"/>
  <c r="S150" i="23"/>
  <c r="AA149" i="23"/>
  <c r="Z149" i="23"/>
  <c r="Y149" i="23"/>
  <c r="X149" i="23"/>
  <c r="W149" i="23"/>
  <c r="V149" i="23"/>
  <c r="U149" i="23"/>
  <c r="T149" i="23"/>
  <c r="S149" i="23"/>
  <c r="AA148" i="23"/>
  <c r="Z148" i="23"/>
  <c r="Y148" i="23"/>
  <c r="X148" i="23"/>
  <c r="W148" i="23"/>
  <c r="V148" i="23"/>
  <c r="U148" i="23"/>
  <c r="T148" i="23"/>
  <c r="S148" i="23"/>
  <c r="AA147" i="23"/>
  <c r="Z147" i="23"/>
  <c r="Y147" i="23"/>
  <c r="X147" i="23"/>
  <c r="W147" i="23"/>
  <c r="AG147" i="23" s="1"/>
  <c r="V147" i="23"/>
  <c r="U147" i="23"/>
  <c r="T147" i="23"/>
  <c r="S147" i="23"/>
  <c r="AA146" i="23"/>
  <c r="Z146" i="23"/>
  <c r="AG146" i="23" s="1"/>
  <c r="Y146" i="23"/>
  <c r="X146" i="23"/>
  <c r="W146" i="23"/>
  <c r="V146" i="23"/>
  <c r="U146" i="23"/>
  <c r="T146" i="23"/>
  <c r="S146" i="23"/>
  <c r="AA145" i="23"/>
  <c r="Z145" i="23"/>
  <c r="Y145" i="23"/>
  <c r="AF145" i="23" s="1"/>
  <c r="AH145" i="23" s="1"/>
  <c r="X145" i="23"/>
  <c r="W145" i="23"/>
  <c r="AG145" i="23" s="1"/>
  <c r="V145" i="23"/>
  <c r="U145" i="23"/>
  <c r="T145" i="23"/>
  <c r="S145" i="23"/>
  <c r="AA144" i="23"/>
  <c r="Z144" i="23"/>
  <c r="Y144" i="23"/>
  <c r="X144" i="23"/>
  <c r="W144" i="23"/>
  <c r="V144" i="23"/>
  <c r="U144" i="23"/>
  <c r="T144" i="23"/>
  <c r="S144" i="23"/>
  <c r="AA143" i="23"/>
  <c r="Z143" i="23"/>
  <c r="Y143" i="23"/>
  <c r="X143" i="23"/>
  <c r="W143" i="23"/>
  <c r="AG143" i="23" s="1"/>
  <c r="V143" i="23"/>
  <c r="U143" i="23"/>
  <c r="T143" i="23"/>
  <c r="S143" i="23"/>
  <c r="AA142" i="23"/>
  <c r="Z142" i="23"/>
  <c r="Y142" i="23"/>
  <c r="X142" i="23"/>
  <c r="W142" i="23"/>
  <c r="V142" i="23"/>
  <c r="U142" i="23"/>
  <c r="T142" i="23"/>
  <c r="S142" i="23"/>
  <c r="AA141" i="23"/>
  <c r="Z141" i="23"/>
  <c r="Y141" i="23"/>
  <c r="X141" i="23"/>
  <c r="W141" i="23"/>
  <c r="V141" i="23"/>
  <c r="U141" i="23"/>
  <c r="T141" i="23"/>
  <c r="S141" i="23"/>
  <c r="AF140" i="23"/>
  <c r="AA140" i="23"/>
  <c r="Z140" i="23"/>
  <c r="Y140" i="23"/>
  <c r="X140" i="23"/>
  <c r="W140" i="23"/>
  <c r="V140" i="23"/>
  <c r="U140" i="23"/>
  <c r="T140" i="23"/>
  <c r="S140" i="23"/>
  <c r="AA139" i="23"/>
  <c r="Z139" i="23"/>
  <c r="Y139" i="23"/>
  <c r="X139" i="23"/>
  <c r="W139" i="23"/>
  <c r="V139" i="23"/>
  <c r="U139" i="23"/>
  <c r="T139" i="23"/>
  <c r="S139" i="23"/>
  <c r="AA138" i="23"/>
  <c r="Z138" i="23"/>
  <c r="AG138" i="23" s="1"/>
  <c r="Y138" i="23"/>
  <c r="X138" i="23"/>
  <c r="W138" i="23"/>
  <c r="AF138" i="23" s="1"/>
  <c r="AH138" i="23" s="1"/>
  <c r="V138" i="23"/>
  <c r="U138" i="23"/>
  <c r="T138" i="23"/>
  <c r="S138" i="23"/>
  <c r="AF137" i="23"/>
  <c r="AA137" i="23"/>
  <c r="Z137" i="23"/>
  <c r="Y137" i="23"/>
  <c r="X137" i="23"/>
  <c r="W137" i="23"/>
  <c r="V137" i="23"/>
  <c r="U137" i="23"/>
  <c r="T137" i="23"/>
  <c r="S137" i="23"/>
  <c r="AA136" i="23"/>
  <c r="Z136" i="23"/>
  <c r="Y136" i="23"/>
  <c r="X136" i="23"/>
  <c r="W136" i="23"/>
  <c r="V136" i="23"/>
  <c r="U136" i="23"/>
  <c r="T136" i="23"/>
  <c r="S136" i="23"/>
  <c r="AA135" i="23"/>
  <c r="Z135" i="23"/>
  <c r="Y135" i="23"/>
  <c r="X135" i="23"/>
  <c r="W135" i="23"/>
  <c r="V135" i="23"/>
  <c r="U135" i="23"/>
  <c r="T135" i="23"/>
  <c r="S135" i="23"/>
  <c r="AE134" i="23"/>
  <c r="AA134" i="23"/>
  <c r="Z134" i="23"/>
  <c r="Y134" i="23"/>
  <c r="X134" i="23"/>
  <c r="W134" i="23"/>
  <c r="V134" i="23"/>
  <c r="U134" i="23"/>
  <c r="T134" i="23"/>
  <c r="S134" i="23"/>
  <c r="AA133" i="23"/>
  <c r="Z133" i="23"/>
  <c r="Y133" i="23"/>
  <c r="X133" i="23"/>
  <c r="W133" i="23"/>
  <c r="V133" i="23"/>
  <c r="U133" i="23"/>
  <c r="T133" i="23"/>
  <c r="S133" i="23"/>
  <c r="AA132" i="23"/>
  <c r="Z132" i="23"/>
  <c r="Y132" i="23"/>
  <c r="X132" i="23"/>
  <c r="W132" i="23"/>
  <c r="AF132" i="23" s="1"/>
  <c r="V132" i="23"/>
  <c r="U132" i="23"/>
  <c r="T132" i="23"/>
  <c r="S132" i="23"/>
  <c r="AA131" i="23"/>
  <c r="Z131" i="23"/>
  <c r="Y131" i="23"/>
  <c r="X131" i="23"/>
  <c r="W131" i="23"/>
  <c r="V131" i="23"/>
  <c r="U131" i="23"/>
  <c r="T131" i="23"/>
  <c r="S131" i="23"/>
  <c r="AA130" i="23"/>
  <c r="Z130" i="23"/>
  <c r="Y130" i="23"/>
  <c r="X130" i="23"/>
  <c r="W130" i="23"/>
  <c r="AF130" i="23" s="1"/>
  <c r="V130" i="23"/>
  <c r="U130" i="23"/>
  <c r="T130" i="23"/>
  <c r="S130" i="23"/>
  <c r="AA129" i="23"/>
  <c r="Z129" i="23"/>
  <c r="Y129" i="23"/>
  <c r="X129" i="23"/>
  <c r="W129" i="23"/>
  <c r="V129" i="23"/>
  <c r="U129" i="23"/>
  <c r="T129" i="23"/>
  <c r="S129" i="23"/>
  <c r="AF128" i="23"/>
  <c r="AE128" i="23"/>
  <c r="AA128" i="23"/>
  <c r="Z128" i="23"/>
  <c r="Y128" i="23"/>
  <c r="X128" i="23"/>
  <c r="W128" i="23"/>
  <c r="V128" i="23"/>
  <c r="U128" i="23"/>
  <c r="T128" i="23"/>
  <c r="S128" i="23"/>
  <c r="AA127" i="23"/>
  <c r="Z127" i="23"/>
  <c r="Y127" i="23"/>
  <c r="X127" i="23"/>
  <c r="AG127" i="23" s="1"/>
  <c r="W127" i="23"/>
  <c r="V127" i="23"/>
  <c r="U127" i="23"/>
  <c r="T127" i="23"/>
  <c r="S127" i="23"/>
  <c r="AA126" i="23"/>
  <c r="Z126" i="23"/>
  <c r="Y126" i="23"/>
  <c r="X126" i="23"/>
  <c r="W126" i="23"/>
  <c r="AE126" i="23" s="1"/>
  <c r="V126" i="23"/>
  <c r="U126" i="23"/>
  <c r="T126" i="23"/>
  <c r="S126" i="23"/>
  <c r="AA125" i="23"/>
  <c r="Z125" i="23"/>
  <c r="Y125" i="23"/>
  <c r="X125" i="23"/>
  <c r="W125" i="23"/>
  <c r="V125" i="23"/>
  <c r="U125" i="23"/>
  <c r="T125" i="23"/>
  <c r="S125" i="23"/>
  <c r="AA124" i="23"/>
  <c r="Z124" i="23"/>
  <c r="Y124" i="23"/>
  <c r="X124" i="23"/>
  <c r="W124" i="23"/>
  <c r="V124" i="23"/>
  <c r="U124" i="23"/>
  <c r="T124" i="23"/>
  <c r="S124" i="23"/>
  <c r="AA123" i="23"/>
  <c r="Z123" i="23"/>
  <c r="Y123" i="23"/>
  <c r="X123" i="23"/>
  <c r="W123" i="23"/>
  <c r="V123" i="23"/>
  <c r="U123" i="23"/>
  <c r="T123" i="23"/>
  <c r="S123" i="23"/>
  <c r="AA122" i="23"/>
  <c r="Z122" i="23"/>
  <c r="Y122" i="23"/>
  <c r="X122" i="23"/>
  <c r="W122" i="23"/>
  <c r="V122" i="23"/>
  <c r="U122" i="23"/>
  <c r="T122" i="23"/>
  <c r="S122" i="23"/>
  <c r="AA121" i="23"/>
  <c r="Z121" i="23"/>
  <c r="Y121" i="23"/>
  <c r="X121" i="23"/>
  <c r="AE121" i="23" s="1"/>
  <c r="W121" i="23"/>
  <c r="AG121" i="23" s="1"/>
  <c r="V121" i="23"/>
  <c r="U121" i="23"/>
  <c r="T121" i="23"/>
  <c r="S121" i="23"/>
  <c r="AA120" i="23"/>
  <c r="Z120" i="23"/>
  <c r="Y120" i="23"/>
  <c r="X120" i="23"/>
  <c r="W120" i="23"/>
  <c r="AE120" i="23" s="1"/>
  <c r="V120" i="23"/>
  <c r="U120" i="23"/>
  <c r="T120" i="23"/>
  <c r="S120" i="23"/>
  <c r="AA119" i="23"/>
  <c r="Z119" i="23"/>
  <c r="Y119" i="23"/>
  <c r="X119" i="23"/>
  <c r="W119" i="23"/>
  <c r="V119" i="23"/>
  <c r="U119" i="23"/>
  <c r="T119" i="23"/>
  <c r="S119" i="23"/>
  <c r="AA118" i="23"/>
  <c r="Z118" i="23"/>
  <c r="Y118" i="23"/>
  <c r="X118" i="23"/>
  <c r="W118" i="23"/>
  <c r="V118" i="23"/>
  <c r="U118" i="23"/>
  <c r="T118" i="23"/>
  <c r="S118" i="23"/>
  <c r="AA117" i="23"/>
  <c r="Z117" i="23"/>
  <c r="Y117" i="23"/>
  <c r="X117" i="23"/>
  <c r="W117" i="23"/>
  <c r="V117" i="23"/>
  <c r="U117" i="23"/>
  <c r="T117" i="23"/>
  <c r="S117" i="23"/>
  <c r="AA116" i="23"/>
  <c r="Z116" i="23"/>
  <c r="Y116" i="23"/>
  <c r="X116" i="23"/>
  <c r="W116" i="23"/>
  <c r="V116" i="23"/>
  <c r="U116" i="23"/>
  <c r="T116" i="23"/>
  <c r="S116" i="23"/>
  <c r="AA115" i="23"/>
  <c r="Z115" i="23"/>
  <c r="Y115" i="23"/>
  <c r="X115" i="23"/>
  <c r="W115" i="23"/>
  <c r="AG115" i="23" s="1"/>
  <c r="V115" i="23"/>
  <c r="U115" i="23"/>
  <c r="T115" i="23"/>
  <c r="S115" i="23"/>
  <c r="AA114" i="23"/>
  <c r="Z114" i="23"/>
  <c r="Y114" i="23"/>
  <c r="X114" i="23"/>
  <c r="W114" i="23"/>
  <c r="V114" i="23"/>
  <c r="U114" i="23"/>
  <c r="T114" i="23"/>
  <c r="S114" i="23"/>
  <c r="AA113" i="23"/>
  <c r="Z113" i="23"/>
  <c r="AF113" i="23" s="1"/>
  <c r="Y113" i="23"/>
  <c r="X113" i="23"/>
  <c r="W113" i="23"/>
  <c r="V113" i="23"/>
  <c r="U113" i="23"/>
  <c r="T113" i="23"/>
  <c r="S113" i="23"/>
  <c r="AA112" i="23"/>
  <c r="Z112" i="23"/>
  <c r="Y112" i="23"/>
  <c r="X112" i="23"/>
  <c r="W112" i="23"/>
  <c r="V112" i="23"/>
  <c r="U112" i="23"/>
  <c r="T112" i="23"/>
  <c r="S112" i="23"/>
  <c r="AA111" i="23"/>
  <c r="Z111" i="23"/>
  <c r="Y111" i="23"/>
  <c r="X111" i="23"/>
  <c r="W111" i="23"/>
  <c r="V111" i="23"/>
  <c r="U111" i="23"/>
  <c r="T111" i="23"/>
  <c r="S111" i="23"/>
  <c r="AA110" i="23"/>
  <c r="Z110" i="23"/>
  <c r="Y110" i="23"/>
  <c r="X110" i="23"/>
  <c r="W110" i="23"/>
  <c r="V110" i="23"/>
  <c r="U110" i="23"/>
  <c r="T110" i="23"/>
  <c r="S110" i="23"/>
  <c r="AA109" i="23"/>
  <c r="Z109" i="23"/>
  <c r="Y109" i="23"/>
  <c r="X109" i="23"/>
  <c r="W109" i="23"/>
  <c r="V109" i="23"/>
  <c r="U109" i="23"/>
  <c r="T109" i="23"/>
  <c r="S109" i="23"/>
  <c r="AF108" i="23"/>
  <c r="AA108" i="23"/>
  <c r="Z108" i="23"/>
  <c r="Y108" i="23"/>
  <c r="X108" i="23"/>
  <c r="W108" i="23"/>
  <c r="V108" i="23"/>
  <c r="U108" i="23"/>
  <c r="T108" i="23"/>
  <c r="S108" i="23"/>
  <c r="AA107" i="23"/>
  <c r="Z107" i="23"/>
  <c r="Y107" i="23"/>
  <c r="X107" i="23"/>
  <c r="W107" i="23"/>
  <c r="V107" i="23"/>
  <c r="U107" i="23"/>
  <c r="T107" i="23"/>
  <c r="S107" i="23"/>
  <c r="AA106" i="23"/>
  <c r="Z106" i="23"/>
  <c r="Y106" i="23"/>
  <c r="X106" i="23"/>
  <c r="W106" i="23"/>
  <c r="AF106" i="23" s="1"/>
  <c r="V106" i="23"/>
  <c r="U106" i="23"/>
  <c r="T106" i="23"/>
  <c r="S106" i="23"/>
  <c r="AA105" i="23"/>
  <c r="Z105" i="23"/>
  <c r="Y105" i="23"/>
  <c r="X105" i="23"/>
  <c r="W105" i="23"/>
  <c r="V105" i="23"/>
  <c r="U105" i="23"/>
  <c r="T105" i="23"/>
  <c r="S105" i="23"/>
  <c r="AA104" i="23"/>
  <c r="Z104" i="23"/>
  <c r="Y104" i="23"/>
  <c r="X104" i="23"/>
  <c r="W104" i="23"/>
  <c r="V104" i="23"/>
  <c r="U104" i="23"/>
  <c r="T104" i="23"/>
  <c r="S104" i="23"/>
  <c r="AA103" i="23"/>
  <c r="Z103" i="23"/>
  <c r="Y103" i="23"/>
  <c r="X103" i="23"/>
  <c r="W103" i="23"/>
  <c r="V103" i="23"/>
  <c r="U103" i="23"/>
  <c r="T103" i="23"/>
  <c r="S103" i="23"/>
  <c r="AA102" i="23"/>
  <c r="AE102" i="23" s="1"/>
  <c r="Z102" i="23"/>
  <c r="Y102" i="23"/>
  <c r="X102" i="23"/>
  <c r="W102" i="23"/>
  <c r="V102" i="23"/>
  <c r="U102" i="23"/>
  <c r="T102" i="23"/>
  <c r="S102" i="23"/>
  <c r="AA101" i="23"/>
  <c r="Z101" i="23"/>
  <c r="Y101" i="23"/>
  <c r="X101" i="23"/>
  <c r="W101" i="23"/>
  <c r="V101" i="23"/>
  <c r="U101" i="23"/>
  <c r="T101" i="23"/>
  <c r="S101" i="23"/>
  <c r="AA100" i="23"/>
  <c r="Z100" i="23"/>
  <c r="Y100" i="23"/>
  <c r="X100" i="23"/>
  <c r="AF100" i="23" s="1"/>
  <c r="W100" i="23"/>
  <c r="V100" i="23"/>
  <c r="U100" i="23"/>
  <c r="T100" i="23"/>
  <c r="S100" i="23"/>
  <c r="AA99" i="23"/>
  <c r="Z99" i="23"/>
  <c r="Y99" i="23"/>
  <c r="X99" i="23"/>
  <c r="W99" i="23"/>
  <c r="V99" i="23"/>
  <c r="U99" i="23"/>
  <c r="T99" i="23"/>
  <c r="S99" i="23"/>
  <c r="AA98" i="23"/>
  <c r="Z98" i="23"/>
  <c r="Y98" i="23"/>
  <c r="X98" i="23"/>
  <c r="AE98" i="23" s="1"/>
  <c r="W98" i="23"/>
  <c r="V98" i="23"/>
  <c r="U98" i="23"/>
  <c r="T98" i="23"/>
  <c r="S98" i="23"/>
  <c r="AA97" i="23"/>
  <c r="Z97" i="23"/>
  <c r="Y97" i="23"/>
  <c r="X97" i="23"/>
  <c r="W97" i="23"/>
  <c r="V97" i="23"/>
  <c r="U97" i="23"/>
  <c r="T97" i="23"/>
  <c r="S97" i="23"/>
  <c r="AA96" i="23"/>
  <c r="Z96" i="23"/>
  <c r="Y96" i="23"/>
  <c r="X96" i="23"/>
  <c r="W96" i="23"/>
  <c r="V96" i="23"/>
  <c r="U96" i="23"/>
  <c r="T96" i="23"/>
  <c r="S96" i="23"/>
  <c r="AA95" i="23"/>
  <c r="Z95" i="23"/>
  <c r="Y95" i="23"/>
  <c r="X95" i="23"/>
  <c r="W95" i="23"/>
  <c r="V95" i="23"/>
  <c r="U95" i="23"/>
  <c r="T95" i="23"/>
  <c r="S95" i="23"/>
  <c r="AA94" i="23"/>
  <c r="Z94" i="23"/>
  <c r="Y94" i="23"/>
  <c r="X94" i="23"/>
  <c r="W94" i="23"/>
  <c r="V94" i="23"/>
  <c r="U94" i="23"/>
  <c r="T94" i="23"/>
  <c r="S94" i="23"/>
  <c r="AA93" i="23"/>
  <c r="Z93" i="23"/>
  <c r="Y93" i="23"/>
  <c r="X93" i="23"/>
  <c r="W93" i="23"/>
  <c r="V93" i="23"/>
  <c r="U93" i="23"/>
  <c r="T93" i="23"/>
  <c r="S93" i="23"/>
  <c r="AA92" i="23"/>
  <c r="Z92" i="23"/>
  <c r="Y92" i="23"/>
  <c r="AF92" i="23" s="1"/>
  <c r="X92" i="23"/>
  <c r="W92" i="23"/>
  <c r="V92" i="23"/>
  <c r="U92" i="23"/>
  <c r="T92" i="23"/>
  <c r="S92" i="23"/>
  <c r="AA91" i="23"/>
  <c r="Z91" i="23"/>
  <c r="Y91" i="23"/>
  <c r="X91" i="23"/>
  <c r="AG91" i="23" s="1"/>
  <c r="W91" i="23"/>
  <c r="V91" i="23"/>
  <c r="U91" i="23"/>
  <c r="T91" i="23"/>
  <c r="S91" i="23"/>
  <c r="AA90" i="23"/>
  <c r="Z90" i="23"/>
  <c r="Y90" i="23"/>
  <c r="AF90" i="23" s="1"/>
  <c r="X90" i="23"/>
  <c r="W90" i="23"/>
  <c r="V90" i="23"/>
  <c r="U90" i="23"/>
  <c r="T90" i="23"/>
  <c r="S90" i="23"/>
  <c r="AG89" i="23"/>
  <c r="AF89" i="23"/>
  <c r="AA89" i="23"/>
  <c r="Z89" i="23"/>
  <c r="Y89" i="23"/>
  <c r="X89" i="23"/>
  <c r="AE89" i="23" s="1"/>
  <c r="W89" i="23"/>
  <c r="V89" i="23"/>
  <c r="U89" i="23"/>
  <c r="T89" i="23"/>
  <c r="S89" i="23"/>
  <c r="AA88" i="23"/>
  <c r="Z88" i="23"/>
  <c r="Y88" i="23"/>
  <c r="AF88" i="23" s="1"/>
  <c r="X88" i="23"/>
  <c r="W88" i="23"/>
  <c r="V88" i="23"/>
  <c r="U88" i="23"/>
  <c r="T88" i="23"/>
  <c r="S88" i="23"/>
  <c r="AA87" i="23"/>
  <c r="Z87" i="23"/>
  <c r="Y87" i="23"/>
  <c r="X87" i="23"/>
  <c r="W87" i="23"/>
  <c r="V87" i="23"/>
  <c r="U87" i="23"/>
  <c r="T87" i="23"/>
  <c r="S87" i="23"/>
  <c r="AA86" i="23"/>
  <c r="Z86" i="23"/>
  <c r="Y86" i="23"/>
  <c r="X86" i="23"/>
  <c r="W86" i="23"/>
  <c r="V86" i="23"/>
  <c r="U86" i="23"/>
  <c r="T86" i="23"/>
  <c r="S86" i="23"/>
  <c r="AA85" i="23"/>
  <c r="Z85" i="23"/>
  <c r="Y85" i="23"/>
  <c r="X85" i="23"/>
  <c r="W85" i="23"/>
  <c r="V85" i="23"/>
  <c r="U85" i="23"/>
  <c r="T85" i="23"/>
  <c r="S85" i="23"/>
  <c r="AA84" i="23"/>
  <c r="Z84" i="23"/>
  <c r="Y84" i="23"/>
  <c r="X84" i="23"/>
  <c r="W84" i="23"/>
  <c r="V84" i="23"/>
  <c r="U84" i="23"/>
  <c r="T84" i="23"/>
  <c r="S84" i="23"/>
  <c r="AG83" i="23"/>
  <c r="AA83" i="23"/>
  <c r="Z83" i="23"/>
  <c r="Y83" i="23"/>
  <c r="X83" i="23"/>
  <c r="W83" i="23"/>
  <c r="V83" i="23"/>
  <c r="U83" i="23"/>
  <c r="T83" i="23"/>
  <c r="S83" i="23"/>
  <c r="AA82" i="23"/>
  <c r="Z82" i="23"/>
  <c r="Y82" i="23"/>
  <c r="X82" i="23"/>
  <c r="W82" i="23"/>
  <c r="V82" i="23"/>
  <c r="U82" i="23"/>
  <c r="T82" i="23"/>
  <c r="S82" i="23"/>
  <c r="AA81" i="23"/>
  <c r="Z81" i="23"/>
  <c r="Y81" i="23"/>
  <c r="X81" i="23"/>
  <c r="W81" i="23"/>
  <c r="AG81" i="23" s="1"/>
  <c r="V81" i="23"/>
  <c r="U81" i="23"/>
  <c r="T81" i="23"/>
  <c r="S81" i="23"/>
  <c r="AA80" i="23"/>
  <c r="Z80" i="23"/>
  <c r="Y80" i="23"/>
  <c r="X80" i="23"/>
  <c r="AE80" i="23" s="1"/>
  <c r="W80" i="23"/>
  <c r="V80" i="23"/>
  <c r="U80" i="23"/>
  <c r="T80" i="23"/>
  <c r="S80" i="23"/>
  <c r="AA79" i="23"/>
  <c r="Z79" i="23"/>
  <c r="Y79" i="23"/>
  <c r="X79" i="23"/>
  <c r="W79" i="23"/>
  <c r="V79" i="23"/>
  <c r="U79" i="23"/>
  <c r="T79" i="23"/>
  <c r="S79" i="23"/>
  <c r="AA78" i="23"/>
  <c r="Z78" i="23"/>
  <c r="Y78" i="23"/>
  <c r="X78" i="23"/>
  <c r="W78" i="23"/>
  <c r="V78" i="23"/>
  <c r="U78" i="23"/>
  <c r="T78" i="23"/>
  <c r="S78" i="23"/>
  <c r="AA77" i="23"/>
  <c r="Z77" i="23"/>
  <c r="Y77" i="23"/>
  <c r="X77" i="23"/>
  <c r="W77" i="23"/>
  <c r="V77" i="23"/>
  <c r="U77" i="23"/>
  <c r="T77" i="23"/>
  <c r="S77" i="23"/>
  <c r="AA76" i="23"/>
  <c r="Z76" i="23"/>
  <c r="Y76" i="23"/>
  <c r="X76" i="23"/>
  <c r="W76" i="23"/>
  <c r="V76" i="23"/>
  <c r="U76" i="23"/>
  <c r="T76" i="23"/>
  <c r="S76" i="23"/>
  <c r="AA75" i="23"/>
  <c r="Z75" i="23"/>
  <c r="Y75" i="23"/>
  <c r="X75" i="23"/>
  <c r="W75" i="23"/>
  <c r="V75" i="23"/>
  <c r="U75" i="23"/>
  <c r="T75" i="23"/>
  <c r="S75" i="23"/>
  <c r="AA74" i="23"/>
  <c r="Z74" i="23"/>
  <c r="Y74" i="23"/>
  <c r="X74" i="23"/>
  <c r="AF74" i="23" s="1"/>
  <c r="W74" i="23"/>
  <c r="V74" i="23"/>
  <c r="U74" i="23"/>
  <c r="T74" i="23"/>
  <c r="S74" i="23"/>
  <c r="AA73" i="23"/>
  <c r="Z73" i="23"/>
  <c r="Y73" i="23"/>
  <c r="X73" i="23"/>
  <c r="W73" i="23"/>
  <c r="V73" i="23"/>
  <c r="U73" i="23"/>
  <c r="T73" i="23"/>
  <c r="S73" i="23"/>
  <c r="AA72" i="23"/>
  <c r="Z72" i="23"/>
  <c r="Y72" i="23"/>
  <c r="X72" i="23"/>
  <c r="W72" i="23"/>
  <c r="V72" i="23"/>
  <c r="U72" i="23"/>
  <c r="T72" i="23"/>
  <c r="S72" i="23"/>
  <c r="AA71" i="23"/>
  <c r="Z71" i="23"/>
  <c r="Y71" i="23"/>
  <c r="X71" i="23"/>
  <c r="W71" i="23"/>
  <c r="V71" i="23"/>
  <c r="U71" i="23"/>
  <c r="T71" i="23"/>
  <c r="S71" i="23"/>
  <c r="AA70" i="23"/>
  <c r="Z70" i="23"/>
  <c r="Y70" i="23"/>
  <c r="X70" i="23"/>
  <c r="W70" i="23"/>
  <c r="V70" i="23"/>
  <c r="U70" i="23"/>
  <c r="T70" i="23"/>
  <c r="S70" i="23"/>
  <c r="AA69" i="23"/>
  <c r="Z69" i="23"/>
  <c r="Y69" i="23"/>
  <c r="X69" i="23"/>
  <c r="W69" i="23"/>
  <c r="V69" i="23"/>
  <c r="U69" i="23"/>
  <c r="T69" i="23"/>
  <c r="S69" i="23"/>
  <c r="AA68" i="23"/>
  <c r="Z68" i="23"/>
  <c r="Y68" i="23"/>
  <c r="X68" i="23"/>
  <c r="W68" i="23"/>
  <c r="V68" i="23"/>
  <c r="U68" i="23"/>
  <c r="T68" i="23"/>
  <c r="S68" i="23"/>
  <c r="AA67" i="23"/>
  <c r="Z67" i="23"/>
  <c r="Y67" i="23"/>
  <c r="X67" i="23"/>
  <c r="W67" i="23"/>
  <c r="AG67" i="23" s="1"/>
  <c r="V67" i="23"/>
  <c r="U67" i="23"/>
  <c r="T67" i="23"/>
  <c r="S67" i="23"/>
  <c r="AA66" i="23"/>
  <c r="Z66" i="23"/>
  <c r="Y66" i="23"/>
  <c r="X66" i="23"/>
  <c r="W66" i="23"/>
  <c r="V66" i="23"/>
  <c r="U66" i="23"/>
  <c r="T66" i="23"/>
  <c r="S66" i="23"/>
  <c r="AA65" i="23"/>
  <c r="Z65" i="23"/>
  <c r="Y65" i="23"/>
  <c r="X65" i="23"/>
  <c r="W65" i="23"/>
  <c r="V65" i="23"/>
  <c r="U65" i="23"/>
  <c r="T65" i="23"/>
  <c r="S65" i="23"/>
  <c r="AA64" i="23"/>
  <c r="Z64" i="23"/>
  <c r="Y64" i="23"/>
  <c r="X64" i="23"/>
  <c r="W64" i="23"/>
  <c r="V64" i="23"/>
  <c r="U64" i="23"/>
  <c r="T64" i="23"/>
  <c r="S64" i="23"/>
  <c r="AA63" i="23"/>
  <c r="Z63" i="23"/>
  <c r="Y63" i="23"/>
  <c r="X63" i="23"/>
  <c r="W63" i="23"/>
  <c r="V63" i="23"/>
  <c r="U63" i="23"/>
  <c r="T63" i="23"/>
  <c r="S63" i="23"/>
  <c r="AA62" i="23"/>
  <c r="Z62" i="23"/>
  <c r="Y62" i="23"/>
  <c r="X62" i="23"/>
  <c r="W62" i="23"/>
  <c r="V62" i="23"/>
  <c r="U62" i="23"/>
  <c r="T62" i="23"/>
  <c r="S62" i="23"/>
  <c r="AA61" i="23"/>
  <c r="Z61" i="23"/>
  <c r="Y61" i="23"/>
  <c r="X61" i="23"/>
  <c r="W61" i="23"/>
  <c r="V61" i="23"/>
  <c r="U61" i="23"/>
  <c r="T61" i="23"/>
  <c r="S61" i="23"/>
  <c r="AA60" i="23"/>
  <c r="Z60" i="23"/>
  <c r="Y60" i="23"/>
  <c r="X60" i="23"/>
  <c r="W60" i="23"/>
  <c r="V60" i="23"/>
  <c r="U60" i="23"/>
  <c r="T60" i="23"/>
  <c r="S60" i="23"/>
  <c r="AA59" i="23"/>
  <c r="Z59" i="23"/>
  <c r="Y59" i="23"/>
  <c r="X59" i="23"/>
  <c r="W59" i="23"/>
  <c r="V59" i="23"/>
  <c r="U59" i="23"/>
  <c r="T59" i="23"/>
  <c r="S59" i="23"/>
  <c r="AA58" i="23"/>
  <c r="Z58" i="23"/>
  <c r="Y58" i="23"/>
  <c r="X58" i="23"/>
  <c r="W58" i="23"/>
  <c r="V58" i="23"/>
  <c r="U58" i="23"/>
  <c r="T58" i="23"/>
  <c r="S58" i="23"/>
  <c r="AA57" i="23"/>
  <c r="Z57" i="23"/>
  <c r="Y57" i="23"/>
  <c r="X57" i="23"/>
  <c r="W57" i="23"/>
  <c r="AE57" i="23" s="1"/>
  <c r="V57" i="23"/>
  <c r="U57" i="23"/>
  <c r="T57" i="23"/>
  <c r="S57" i="23"/>
  <c r="AA56" i="23"/>
  <c r="Z56" i="23"/>
  <c r="Y56" i="23"/>
  <c r="X56" i="23"/>
  <c r="W56" i="23"/>
  <c r="V56" i="23"/>
  <c r="U56" i="23"/>
  <c r="T56" i="23"/>
  <c r="S56" i="23"/>
  <c r="AA55" i="23"/>
  <c r="Z55" i="23"/>
  <c r="Y55" i="23"/>
  <c r="X55" i="23"/>
  <c r="W55" i="23"/>
  <c r="V55" i="23"/>
  <c r="U55" i="23"/>
  <c r="T55" i="23"/>
  <c r="S55" i="23"/>
  <c r="AA54" i="23"/>
  <c r="Z54" i="23"/>
  <c r="Y54" i="23"/>
  <c r="X54" i="23"/>
  <c r="W54" i="23"/>
  <c r="AF54" i="23" s="1"/>
  <c r="V54" i="23"/>
  <c r="U54" i="23"/>
  <c r="T54" i="23"/>
  <c r="S54" i="23"/>
  <c r="AA53" i="23"/>
  <c r="Z53" i="23"/>
  <c r="Y53" i="23"/>
  <c r="X53" i="23"/>
  <c r="W53" i="23"/>
  <c r="V53" i="23"/>
  <c r="U53" i="23"/>
  <c r="T53" i="23"/>
  <c r="S53" i="23"/>
  <c r="AA52" i="23"/>
  <c r="Z52" i="23"/>
  <c r="Y52" i="23"/>
  <c r="X52" i="23"/>
  <c r="W52" i="23"/>
  <c r="V52" i="23"/>
  <c r="U52" i="23"/>
  <c r="T52" i="23"/>
  <c r="S52" i="23"/>
  <c r="AA51" i="23"/>
  <c r="Z51" i="23"/>
  <c r="Y51" i="23"/>
  <c r="X51" i="23"/>
  <c r="W51" i="23"/>
  <c r="AE51" i="23" s="1"/>
  <c r="V51" i="23"/>
  <c r="U51" i="23"/>
  <c r="T51" i="23"/>
  <c r="S51" i="23"/>
  <c r="AA50" i="23"/>
  <c r="Z50" i="23"/>
  <c r="Y50" i="23"/>
  <c r="X50" i="23"/>
  <c r="W50" i="23"/>
  <c r="V50" i="23"/>
  <c r="U50" i="23"/>
  <c r="T50" i="23"/>
  <c r="S50" i="23"/>
  <c r="AA49" i="23"/>
  <c r="Z49" i="23"/>
  <c r="Y49" i="23"/>
  <c r="X49" i="23"/>
  <c r="W49" i="23"/>
  <c r="V49" i="23"/>
  <c r="U49" i="23"/>
  <c r="T49" i="23"/>
  <c r="S49" i="23"/>
  <c r="AA48" i="23"/>
  <c r="Z48" i="23"/>
  <c r="Y48" i="23"/>
  <c r="X48" i="23"/>
  <c r="W48" i="23"/>
  <c r="AF48" i="23" s="1"/>
  <c r="V48" i="23"/>
  <c r="U48" i="23"/>
  <c r="T48" i="23"/>
  <c r="S48" i="23"/>
  <c r="AA47" i="23"/>
  <c r="Z47" i="23"/>
  <c r="Y47" i="23"/>
  <c r="X47" i="23"/>
  <c r="W47" i="23"/>
  <c r="V47" i="23"/>
  <c r="U47" i="23"/>
  <c r="T47" i="23"/>
  <c r="S47" i="23"/>
  <c r="AA46" i="23"/>
  <c r="Z46" i="23"/>
  <c r="Y46" i="23"/>
  <c r="X46" i="23"/>
  <c r="W46" i="23"/>
  <c r="V46" i="23"/>
  <c r="U46" i="23"/>
  <c r="T46" i="23"/>
  <c r="S46" i="23"/>
  <c r="AA45" i="23"/>
  <c r="Z45" i="23"/>
  <c r="Y45" i="23"/>
  <c r="X45" i="23"/>
  <c r="W45" i="23"/>
  <c r="V45" i="23"/>
  <c r="U45" i="23"/>
  <c r="T45" i="23"/>
  <c r="S45" i="23"/>
  <c r="AA44" i="23"/>
  <c r="Z44" i="23"/>
  <c r="Y44" i="23"/>
  <c r="X44" i="23"/>
  <c r="W44" i="23"/>
  <c r="V44" i="23"/>
  <c r="U44" i="23"/>
  <c r="T44" i="23"/>
  <c r="S44" i="23"/>
  <c r="AA43" i="23"/>
  <c r="Z43" i="23"/>
  <c r="Y43" i="23"/>
  <c r="X43" i="23"/>
  <c r="W43" i="23"/>
  <c r="V43" i="23"/>
  <c r="U43" i="23"/>
  <c r="T43" i="23"/>
  <c r="S43" i="23"/>
  <c r="AA42" i="23"/>
  <c r="Z42" i="23"/>
  <c r="Y42" i="23"/>
  <c r="X42" i="23"/>
  <c r="W42" i="23"/>
  <c r="V42" i="23"/>
  <c r="U42" i="23"/>
  <c r="T42" i="23"/>
  <c r="S42" i="23"/>
  <c r="AA41" i="23"/>
  <c r="Z41" i="23"/>
  <c r="Y41" i="23"/>
  <c r="X41" i="23"/>
  <c r="W41" i="23"/>
  <c r="AE41" i="23" s="1"/>
  <c r="V41" i="23"/>
  <c r="U41" i="23"/>
  <c r="T41" i="23"/>
  <c r="S41" i="23"/>
  <c r="AA40" i="23"/>
  <c r="Z40" i="23"/>
  <c r="Y40" i="23"/>
  <c r="X40" i="23"/>
  <c r="W40" i="23"/>
  <c r="V40" i="23"/>
  <c r="U40" i="23"/>
  <c r="T40" i="23"/>
  <c r="S40" i="23"/>
  <c r="AA39" i="23"/>
  <c r="Z39" i="23"/>
  <c r="Y39" i="23"/>
  <c r="X39" i="23"/>
  <c r="W39" i="23"/>
  <c r="V39" i="23"/>
  <c r="U39" i="23"/>
  <c r="T39" i="23"/>
  <c r="S39" i="23"/>
  <c r="AA38" i="23"/>
  <c r="Z38" i="23"/>
  <c r="Y38" i="23"/>
  <c r="AE38" i="23" s="1"/>
  <c r="X38" i="23"/>
  <c r="W38" i="23"/>
  <c r="V38" i="23"/>
  <c r="U38" i="23"/>
  <c r="T38" i="23"/>
  <c r="S38" i="23"/>
  <c r="AA37" i="23"/>
  <c r="Z37" i="23"/>
  <c r="Y37" i="23"/>
  <c r="X37" i="23"/>
  <c r="W37" i="23"/>
  <c r="V37" i="23"/>
  <c r="U37" i="23"/>
  <c r="T37" i="23"/>
  <c r="S37" i="23"/>
  <c r="AF36" i="23"/>
  <c r="AA36" i="23"/>
  <c r="Z36" i="23"/>
  <c r="Y36" i="23"/>
  <c r="X36" i="23"/>
  <c r="W36" i="23"/>
  <c r="V36" i="23"/>
  <c r="U36" i="23"/>
  <c r="T36" i="23"/>
  <c r="S36" i="23"/>
  <c r="AN35" i="23"/>
  <c r="AQ35" i="23" s="1"/>
  <c r="AA35" i="23"/>
  <c r="Z35" i="23"/>
  <c r="Y35" i="23"/>
  <c r="X35" i="23"/>
  <c r="W35" i="23"/>
  <c r="V35" i="23"/>
  <c r="U35" i="23"/>
  <c r="T35" i="23"/>
  <c r="S35" i="23"/>
  <c r="AQ34" i="23"/>
  <c r="AR34" i="23" s="1"/>
  <c r="AS34" i="23" s="1"/>
  <c r="AN34" i="23"/>
  <c r="AA34" i="23"/>
  <c r="Z34" i="23"/>
  <c r="Y34" i="23"/>
  <c r="X34" i="23"/>
  <c r="W34" i="23"/>
  <c r="V34" i="23"/>
  <c r="U34" i="23"/>
  <c r="T34" i="23"/>
  <c r="S34" i="23"/>
  <c r="AB33" i="23"/>
  <c r="AA33" i="23"/>
  <c r="Z33" i="23"/>
  <c r="Y33" i="23"/>
  <c r="X33" i="23"/>
  <c r="W33" i="23"/>
  <c r="V33" i="23"/>
  <c r="U33" i="23"/>
  <c r="T33" i="23"/>
  <c r="S33" i="23"/>
  <c r="AB32" i="23"/>
  <c r="AA32" i="23"/>
  <c r="Z32" i="23"/>
  <c r="Y32" i="23"/>
  <c r="X32" i="23"/>
  <c r="W32" i="23"/>
  <c r="V32" i="23"/>
  <c r="U32" i="23"/>
  <c r="T32" i="23"/>
  <c r="S32" i="23"/>
  <c r="AB31" i="23"/>
  <c r="AA31" i="23"/>
  <c r="Z31" i="23"/>
  <c r="Y31" i="23"/>
  <c r="X31" i="23"/>
  <c r="W31" i="23"/>
  <c r="AE31" i="23" s="1"/>
  <c r="V31" i="23"/>
  <c r="U31" i="23"/>
  <c r="T31" i="23"/>
  <c r="S31" i="23"/>
  <c r="AB30" i="23"/>
  <c r="AA30" i="23"/>
  <c r="Z30" i="23"/>
  <c r="Y30" i="23"/>
  <c r="X30" i="23"/>
  <c r="W30" i="23"/>
  <c r="V30" i="23"/>
  <c r="U30" i="23"/>
  <c r="T30" i="23"/>
  <c r="S30" i="23"/>
  <c r="AB29" i="23"/>
  <c r="AA29" i="23"/>
  <c r="Z29" i="23"/>
  <c r="Y29" i="23"/>
  <c r="X29" i="23"/>
  <c r="W29" i="23"/>
  <c r="V29" i="23"/>
  <c r="U29" i="23"/>
  <c r="T29" i="23"/>
  <c r="S29" i="23"/>
  <c r="AB28" i="23"/>
  <c r="AA28" i="23"/>
  <c r="Z28" i="23"/>
  <c r="Y28" i="23"/>
  <c r="X28" i="23"/>
  <c r="W28" i="23"/>
  <c r="V28" i="23"/>
  <c r="U28" i="23"/>
  <c r="T28" i="23"/>
  <c r="S28" i="23"/>
  <c r="AB27" i="23"/>
  <c r="AA27" i="23"/>
  <c r="Z27" i="23"/>
  <c r="Y27" i="23"/>
  <c r="X27" i="23"/>
  <c r="W27" i="23"/>
  <c r="V27" i="23"/>
  <c r="U27" i="23"/>
  <c r="T27" i="23"/>
  <c r="S27" i="23"/>
  <c r="AF26" i="23"/>
  <c r="AB26" i="23"/>
  <c r="AA26" i="23"/>
  <c r="Z26" i="23"/>
  <c r="Y26" i="23"/>
  <c r="X26" i="23"/>
  <c r="W26" i="23"/>
  <c r="V26" i="23"/>
  <c r="U26" i="23"/>
  <c r="T26" i="23"/>
  <c r="S26" i="23"/>
  <c r="AB25" i="23"/>
  <c r="AA25" i="23"/>
  <c r="Z25" i="23"/>
  <c r="Y25" i="23"/>
  <c r="X25" i="23"/>
  <c r="W25" i="23"/>
  <c r="V25" i="23"/>
  <c r="U25" i="23"/>
  <c r="T25" i="23"/>
  <c r="S25" i="23"/>
  <c r="AB24" i="23"/>
  <c r="AA24" i="23"/>
  <c r="Z24" i="23"/>
  <c r="Y24" i="23"/>
  <c r="X24" i="23"/>
  <c r="W24" i="23"/>
  <c r="V24" i="23"/>
  <c r="U24" i="23"/>
  <c r="T24" i="23"/>
  <c r="S24" i="23"/>
  <c r="AG23" i="23"/>
  <c r="AB23" i="23"/>
  <c r="AA23" i="23"/>
  <c r="Z23" i="23"/>
  <c r="Y23" i="23"/>
  <c r="X23" i="23"/>
  <c r="W23" i="23"/>
  <c r="V23" i="23"/>
  <c r="U23" i="23"/>
  <c r="T23" i="23"/>
  <c r="S23" i="23"/>
  <c r="AB22" i="23"/>
  <c r="AA22" i="23"/>
  <c r="Z22" i="23"/>
  <c r="Y22" i="23"/>
  <c r="X22" i="23"/>
  <c r="W22" i="23"/>
  <c r="AE22" i="23" s="1"/>
  <c r="V22" i="23"/>
  <c r="U22" i="23"/>
  <c r="T22" i="23"/>
  <c r="S22" i="23"/>
  <c r="AB21" i="23"/>
  <c r="AA21" i="23"/>
  <c r="Z21" i="23"/>
  <c r="Y21" i="23"/>
  <c r="X21" i="23"/>
  <c r="W21" i="23"/>
  <c r="V21" i="23"/>
  <c r="U21" i="23"/>
  <c r="T21" i="23"/>
  <c r="S21" i="23"/>
  <c r="AB20" i="23"/>
  <c r="AA20" i="23"/>
  <c r="Z20" i="23"/>
  <c r="Y20" i="23"/>
  <c r="X20" i="23"/>
  <c r="W20" i="23"/>
  <c r="V20" i="23"/>
  <c r="U20" i="23"/>
  <c r="T20" i="23"/>
  <c r="S20" i="23"/>
  <c r="AB19" i="23"/>
  <c r="AA19" i="23"/>
  <c r="Z19" i="23"/>
  <c r="Y19" i="23"/>
  <c r="X19" i="23"/>
  <c r="W19" i="23"/>
  <c r="V19" i="23"/>
  <c r="U19" i="23"/>
  <c r="T19" i="23"/>
  <c r="S19" i="23"/>
  <c r="AB18" i="23"/>
  <c r="AA18" i="23"/>
  <c r="Z18" i="23"/>
  <c r="Y18" i="23"/>
  <c r="X18" i="23"/>
  <c r="W18" i="23"/>
  <c r="AG18" i="23" s="1"/>
  <c r="V18" i="23"/>
  <c r="U18" i="23"/>
  <c r="T18" i="23"/>
  <c r="S18" i="23"/>
  <c r="AB17" i="23"/>
  <c r="AA17" i="23"/>
  <c r="Z17" i="23"/>
  <c r="Y17" i="23"/>
  <c r="X17" i="23"/>
  <c r="W17" i="23"/>
  <c r="V17" i="23"/>
  <c r="U17" i="23"/>
  <c r="T17" i="23"/>
  <c r="S17" i="23"/>
  <c r="AB16" i="23"/>
  <c r="AA16" i="23"/>
  <c r="Z16" i="23"/>
  <c r="Y16" i="23"/>
  <c r="X16" i="23"/>
  <c r="W16" i="23"/>
  <c r="V16" i="23"/>
  <c r="U16" i="23"/>
  <c r="T16" i="23"/>
  <c r="S16" i="23"/>
  <c r="AB15" i="23"/>
  <c r="AA15" i="23"/>
  <c r="Z15" i="23"/>
  <c r="Y15" i="23"/>
  <c r="X15" i="23"/>
  <c r="W15" i="23"/>
  <c r="AG15" i="23" s="1"/>
  <c r="V15" i="23"/>
  <c r="U15" i="23"/>
  <c r="T15" i="23"/>
  <c r="S15" i="23"/>
  <c r="AB14" i="23"/>
  <c r="AA14" i="23"/>
  <c r="Z14" i="23"/>
  <c r="AF14" i="23" s="1"/>
  <c r="Y14" i="23"/>
  <c r="AE14" i="23" s="1"/>
  <c r="X14" i="23"/>
  <c r="W14" i="23"/>
  <c r="V14" i="23"/>
  <c r="U14" i="23"/>
  <c r="T14" i="23"/>
  <c r="S14" i="23"/>
  <c r="AB13" i="23"/>
  <c r="AA13" i="23"/>
  <c r="Z13" i="23"/>
  <c r="Y13" i="23"/>
  <c r="X13" i="23"/>
  <c r="W13" i="23"/>
  <c r="V13" i="23"/>
  <c r="U13" i="23"/>
  <c r="T13" i="23"/>
  <c r="S13" i="23"/>
  <c r="AB12" i="23"/>
  <c r="AA12" i="23"/>
  <c r="Z12" i="23"/>
  <c r="Y12" i="23"/>
  <c r="X12" i="23"/>
  <c r="W12" i="23"/>
  <c r="AG12" i="23" s="1"/>
  <c r="V12" i="23"/>
  <c r="U12" i="23"/>
  <c r="T12" i="23"/>
  <c r="S12" i="23"/>
  <c r="AB11" i="23"/>
  <c r="AA11" i="23"/>
  <c r="Z11" i="23"/>
  <c r="Y11" i="23"/>
  <c r="X11" i="23"/>
  <c r="W11" i="23"/>
  <c r="V11" i="23"/>
  <c r="U11" i="23"/>
  <c r="T11" i="23"/>
  <c r="S11" i="23"/>
  <c r="AF10" i="23"/>
  <c r="AE10" i="23"/>
  <c r="AB10" i="23"/>
  <c r="AA10" i="23"/>
  <c r="Z10" i="23"/>
  <c r="Y10" i="23"/>
  <c r="X10" i="23"/>
  <c r="W10" i="23"/>
  <c r="V10" i="23"/>
  <c r="U10" i="23"/>
  <c r="T10" i="23"/>
  <c r="S10" i="23"/>
  <c r="AB9" i="23"/>
  <c r="AA9" i="23"/>
  <c r="Z9" i="23"/>
  <c r="Y9" i="23"/>
  <c r="X9" i="23"/>
  <c r="W9" i="23"/>
  <c r="AG9" i="23" s="1"/>
  <c r="V9" i="23"/>
  <c r="U9" i="23"/>
  <c r="T9" i="23"/>
  <c r="S9" i="23"/>
  <c r="AB8" i="23"/>
  <c r="AA8" i="23"/>
  <c r="Z8" i="23"/>
  <c r="Y8" i="23"/>
  <c r="X8" i="23"/>
  <c r="AG8" i="23" s="1"/>
  <c r="W8" i="23"/>
  <c r="V8" i="23"/>
  <c r="U8" i="23"/>
  <c r="T8" i="23"/>
  <c r="S8" i="23"/>
  <c r="AG7" i="23"/>
  <c r="AF7" i="23"/>
  <c r="AH7" i="23" s="1"/>
  <c r="AE7" i="23"/>
  <c r="AB7" i="23"/>
  <c r="AA7" i="23"/>
  <c r="Z7" i="23"/>
  <c r="Y7" i="23"/>
  <c r="X7" i="23"/>
  <c r="W7" i="23"/>
  <c r="V7" i="23"/>
  <c r="U7" i="23"/>
  <c r="T7" i="23"/>
  <c r="S7" i="23"/>
  <c r="AB6" i="23"/>
  <c r="AA6" i="23"/>
  <c r="Z6" i="23"/>
  <c r="Y6" i="23"/>
  <c r="X6" i="23"/>
  <c r="W6" i="23"/>
  <c r="AE6" i="23" s="1"/>
  <c r="V6" i="23"/>
  <c r="U6" i="23"/>
  <c r="T6" i="23"/>
  <c r="S6" i="23"/>
  <c r="AB5" i="23"/>
  <c r="AA5" i="23"/>
  <c r="Z5" i="23"/>
  <c r="Y5" i="23"/>
  <c r="X5" i="23"/>
  <c r="W5" i="23"/>
  <c r="V5" i="23"/>
  <c r="U5" i="23"/>
  <c r="T5" i="23"/>
  <c r="S5" i="23"/>
  <c r="AB4" i="23"/>
  <c r="AA4" i="23"/>
  <c r="Z4" i="23"/>
  <c r="Y4" i="23"/>
  <c r="X4" i="23"/>
  <c r="W4" i="23"/>
  <c r="V4" i="23"/>
  <c r="U4" i="23"/>
  <c r="T4" i="23"/>
  <c r="S4" i="23"/>
  <c r="AB3" i="23"/>
  <c r="AA3" i="23"/>
  <c r="Z3" i="23"/>
  <c r="Y3" i="23"/>
  <c r="X3" i="23"/>
  <c r="W3" i="23"/>
  <c r="AG3" i="23" s="1"/>
  <c r="V3" i="23"/>
  <c r="U3" i="23"/>
  <c r="T3" i="23"/>
  <c r="S3" i="23"/>
  <c r="AF29" i="23" l="1"/>
  <c r="AF42" i="23"/>
  <c r="AE60" i="23"/>
  <c r="AG61" i="23"/>
  <c r="AG66" i="23"/>
  <c r="AG82" i="23"/>
  <c r="AG107" i="23"/>
  <c r="AF22" i="23"/>
  <c r="AE30" i="23"/>
  <c r="AG36" i="23"/>
  <c r="AF55" i="23"/>
  <c r="AE69" i="23"/>
  <c r="AE70" i="23"/>
  <c r="AG90" i="23"/>
  <c r="AG98" i="23"/>
  <c r="AG108" i="23"/>
  <c r="AH108" i="23" s="1"/>
  <c r="AG31" i="23"/>
  <c r="AF23" i="23"/>
  <c r="AH23" i="23" s="1"/>
  <c r="AE34" i="23"/>
  <c r="AF41" i="23"/>
  <c r="AF44" i="23"/>
  <c r="AE74" i="23"/>
  <c r="AG95" i="23"/>
  <c r="AG102" i="23"/>
  <c r="AF51" i="23"/>
  <c r="AH51" i="23" s="1"/>
  <c r="AG57" i="23"/>
  <c r="AG64" i="23"/>
  <c r="AE44" i="23"/>
  <c r="AE46" i="23"/>
  <c r="AG48" i="23"/>
  <c r="AH48" i="23" s="1"/>
  <c r="AE54" i="23"/>
  <c r="AE63" i="23"/>
  <c r="AE90" i="23"/>
  <c r="AF31" i="23"/>
  <c r="AG41" i="23"/>
  <c r="AE48" i="23"/>
  <c r="AG24" i="23"/>
  <c r="AG34" i="23"/>
  <c r="AF39" i="23"/>
  <c r="AG52" i="23"/>
  <c r="AE66" i="23"/>
  <c r="AF80" i="23"/>
  <c r="AF98" i="23"/>
  <c r="AH98" i="23" s="1"/>
  <c r="AG111" i="23"/>
  <c r="AG113" i="23"/>
  <c r="L5" i="24"/>
  <c r="L52" i="24"/>
  <c r="L100" i="24" s="1"/>
  <c r="L148" i="24" s="1"/>
  <c r="L196" i="24" s="1"/>
  <c r="L51" i="24"/>
  <c r="L99" i="24" s="1"/>
  <c r="L147" i="24" s="1"/>
  <c r="L195" i="24" s="1"/>
  <c r="AH306" i="23"/>
  <c r="AH240" i="23"/>
  <c r="AH256" i="23"/>
  <c r="AH226" i="23"/>
  <c r="AH352" i="23"/>
  <c r="AH258" i="23"/>
  <c r="AH162" i="23"/>
  <c r="AH81" i="23"/>
  <c r="AH194" i="23"/>
  <c r="AH304" i="23"/>
  <c r="AH337" i="23"/>
  <c r="AH31" i="23"/>
  <c r="AH338" i="23"/>
  <c r="AH113" i="23"/>
  <c r="AG136" i="23"/>
  <c r="AF148" i="23"/>
  <c r="AG168" i="23"/>
  <c r="AG257" i="23"/>
  <c r="AE265" i="23"/>
  <c r="AE321" i="23"/>
  <c r="AF340" i="23"/>
  <c r="AG361" i="23"/>
  <c r="AG27" i="23"/>
  <c r="AG33" i="23"/>
  <c r="AR35" i="23"/>
  <c r="AS35" i="23" s="1"/>
  <c r="AE50" i="23"/>
  <c r="AG58" i="23"/>
  <c r="AE118" i="23"/>
  <c r="AF124" i="23"/>
  <c r="AG130" i="23"/>
  <c r="AH130" i="23" s="1"/>
  <c r="AG159" i="23"/>
  <c r="AG162" i="23"/>
  <c r="AG186" i="23"/>
  <c r="AG218" i="23"/>
  <c r="AG242" i="23"/>
  <c r="AG247" i="23"/>
  <c r="AG294" i="23"/>
  <c r="AG300" i="23"/>
  <c r="AG313" i="23"/>
  <c r="AG318" i="23"/>
  <c r="AG352" i="23"/>
  <c r="AG366" i="23"/>
  <c r="AG112" i="23"/>
  <c r="AG200" i="23"/>
  <c r="AF212" i="23"/>
  <c r="AG256" i="23"/>
  <c r="AG274" i="23"/>
  <c r="AF324" i="23"/>
  <c r="AG336" i="23"/>
  <c r="AG346" i="23"/>
  <c r="AH346" i="23" s="1"/>
  <c r="AG37" i="23"/>
  <c r="AF40" i="23"/>
  <c r="AH40" i="23" s="1"/>
  <c r="AF49" i="23"/>
  <c r="AF72" i="23"/>
  <c r="AF87" i="23"/>
  <c r="AE150" i="23"/>
  <c r="AE153" i="23"/>
  <c r="AF156" i="23"/>
  <c r="AF177" i="23"/>
  <c r="AH177" i="23" s="1"/>
  <c r="AF209" i="23"/>
  <c r="AH209" i="23" s="1"/>
  <c r="AG223" i="23"/>
  <c r="AG232" i="23"/>
  <c r="AG244" i="23"/>
  <c r="AE273" i="23"/>
  <c r="AE280" i="23"/>
  <c r="AF288" i="23"/>
  <c r="AG312" i="23"/>
  <c r="AH312" i="23" s="1"/>
  <c r="AG315" i="23"/>
  <c r="AG321" i="23"/>
  <c r="AH321" i="23" s="1"/>
  <c r="AG330" i="23"/>
  <c r="AE336" i="23"/>
  <c r="AG106" i="23"/>
  <c r="AH106" i="23" s="1"/>
  <c r="AF5" i="23"/>
  <c r="AE15" i="23"/>
  <c r="AE43" i="23"/>
  <c r="AE67" i="23"/>
  <c r="AG69" i="23"/>
  <c r="AG75" i="23"/>
  <c r="AG97" i="23"/>
  <c r="AF121" i="23"/>
  <c r="AH121" i="23" s="1"/>
  <c r="AE130" i="23"/>
  <c r="AG144" i="23"/>
  <c r="AE162" i="23"/>
  <c r="AG164" i="23"/>
  <c r="AE182" i="23"/>
  <c r="AF188" i="23"/>
  <c r="AG194" i="23"/>
  <c r="AG226" i="23"/>
  <c r="AE238" i="23"/>
  <c r="AE262" i="23"/>
  <c r="AE270" i="23"/>
  <c r="AG279" i="23"/>
  <c r="AG297" i="23"/>
  <c r="AG306" i="23"/>
  <c r="AG326" i="23"/>
  <c r="AF351" i="23"/>
  <c r="AG357" i="23"/>
  <c r="AH128" i="23"/>
  <c r="AH344" i="23"/>
  <c r="AG30" i="23"/>
  <c r="AG73" i="23"/>
  <c r="AF82" i="23"/>
  <c r="AG11" i="23"/>
  <c r="AF15" i="23"/>
  <c r="AH15" i="23" s="1"/>
  <c r="AG17" i="23"/>
  <c r="AE18" i="23"/>
  <c r="AG20" i="23"/>
  <c r="AG26" i="23"/>
  <c r="AH26" i="23" s="1"/>
  <c r="AG49" i="23"/>
  <c r="AF84" i="23"/>
  <c r="AE106" i="23"/>
  <c r="AG120" i="23"/>
  <c r="AG123" i="23"/>
  <c r="AG135" i="23"/>
  <c r="AG170" i="23"/>
  <c r="AH170" i="23" s="1"/>
  <c r="AG176" i="23"/>
  <c r="AG208" i="23"/>
  <c r="AE214" i="23"/>
  <c r="AE217" i="23"/>
  <c r="AF220" i="23"/>
  <c r="AF244" i="23"/>
  <c r="AG327" i="23"/>
  <c r="AH327" i="23" s="1"/>
  <c r="AF335" i="23"/>
  <c r="AH335" i="23" s="1"/>
  <c r="AE345" i="23"/>
  <c r="AE346" i="23"/>
  <c r="AG348" i="23"/>
  <c r="AE352" i="23"/>
  <c r="AF6" i="23"/>
  <c r="AF18" i="23"/>
  <c r="AE37" i="23"/>
  <c r="AE78" i="23"/>
  <c r="AE256" i="23"/>
  <c r="AE330" i="23"/>
  <c r="AF66" i="23"/>
  <c r="AF185" i="23"/>
  <c r="AE194" i="23"/>
  <c r="AG199" i="23"/>
  <c r="AG202" i="23"/>
  <c r="AH202" i="23" s="1"/>
  <c r="AE226" i="23"/>
  <c r="AE249" i="23"/>
  <c r="AG264" i="23"/>
  <c r="AF276" i="23"/>
  <c r="AG287" i="23"/>
  <c r="AE306" i="23"/>
  <c r="AG320" i="23"/>
  <c r="AF348" i="23"/>
  <c r="AH348" i="23" s="1"/>
  <c r="AF360" i="23"/>
  <c r="AH360" i="23" s="1"/>
  <c r="AF180" i="23"/>
  <c r="AG32" i="23"/>
  <c r="AE36" i="23"/>
  <c r="AG45" i="23"/>
  <c r="AG60" i="23"/>
  <c r="AG74" i="23"/>
  <c r="AE81" i="23"/>
  <c r="AG96" i="23"/>
  <c r="AG129" i="23"/>
  <c r="AG140" i="23"/>
  <c r="AG152" i="23"/>
  <c r="AH152" i="23" s="1"/>
  <c r="AG161" i="23"/>
  <c r="AE170" i="23"/>
  <c r="AG184" i="23"/>
  <c r="AG185" i="23"/>
  <c r="AG187" i="23"/>
  <c r="AF241" i="23"/>
  <c r="AH241" i="23" s="1"/>
  <c r="AF273" i="23"/>
  <c r="AH273" i="23" s="1"/>
  <c r="AG290" i="23"/>
  <c r="AG296" i="23"/>
  <c r="AE302" i="23"/>
  <c r="AG308" i="23"/>
  <c r="AF332" i="23"/>
  <c r="AE342" i="23"/>
  <c r="AF345" i="23"/>
  <c r="AH345" i="23" s="1"/>
  <c r="AG4" i="23"/>
  <c r="AG10" i="23"/>
  <c r="AH10" i="23" s="1"/>
  <c r="AF60" i="23"/>
  <c r="AG72" i="23"/>
  <c r="AG80" i="23"/>
  <c r="AF81" i="23"/>
  <c r="AG105" i="23"/>
  <c r="AG114" i="23"/>
  <c r="AG119" i="23"/>
  <c r="AG134" i="23"/>
  <c r="AG166" i="23"/>
  <c r="AG172" i="23"/>
  <c r="AH172" i="23" s="1"/>
  <c r="AG204" i="23"/>
  <c r="AG234" i="23"/>
  <c r="AH234" i="23" s="1"/>
  <c r="AG240" i="23"/>
  <c r="AE246" i="23"/>
  <c r="AF252" i="23"/>
  <c r="AG258" i="23"/>
  <c r="AF284" i="23"/>
  <c r="AH284" i="23" s="1"/>
  <c r="AG329" i="23"/>
  <c r="AH329" i="23" s="1"/>
  <c r="AG350" i="23"/>
  <c r="AG354" i="23"/>
  <c r="AF359" i="23"/>
  <c r="AG368" i="23"/>
  <c r="AF13" i="23"/>
  <c r="AE23" i="23"/>
  <c r="AG35" i="23"/>
  <c r="AG54" i="23"/>
  <c r="AH54" i="23" s="1"/>
  <c r="AG62" i="23"/>
  <c r="AG63" i="23"/>
  <c r="AF65" i="23"/>
  <c r="AG128" i="23"/>
  <c r="AG131" i="23"/>
  <c r="AF164" i="23"/>
  <c r="AG216" i="23"/>
  <c r="AH216" i="23" s="1"/>
  <c r="AG272" i="23"/>
  <c r="AE278" i="23"/>
  <c r="AE281" i="23"/>
  <c r="AG305" i="23"/>
  <c r="AF308" i="23"/>
  <c r="AG314" i="23"/>
  <c r="AH314" i="23" s="1"/>
  <c r="AG325" i="23"/>
  <c r="AE326" i="23"/>
  <c r="AG334" i="23"/>
  <c r="AG344" i="23"/>
  <c r="AG351" i="23"/>
  <c r="AH204" i="23"/>
  <c r="AF21" i="23"/>
  <c r="AG19" i="23"/>
  <c r="AG25" i="23"/>
  <c r="AE26" i="23"/>
  <c r="AG28" i="23"/>
  <c r="AG59" i="23"/>
  <c r="AG71" i="23"/>
  <c r="AE86" i="23"/>
  <c r="AG110" i="23"/>
  <c r="AG116" i="23"/>
  <c r="AF193" i="23"/>
  <c r="AE201" i="23"/>
  <c r="AF329" i="23"/>
  <c r="AG338" i="23"/>
  <c r="AG16" i="23"/>
  <c r="AH36" i="23"/>
  <c r="AG38" i="23"/>
  <c r="AG44" i="23"/>
  <c r="AG53" i="23"/>
  <c r="AG56" i="23"/>
  <c r="AG68" i="23"/>
  <c r="AG79" i="23"/>
  <c r="AH90" i="23"/>
  <c r="AG183" i="23"/>
  <c r="AG198" i="23"/>
  <c r="AG230" i="23"/>
  <c r="AE254" i="23"/>
  <c r="AG263" i="23"/>
  <c r="AH290" i="23"/>
  <c r="AG292" i="23"/>
  <c r="AH292" i="23" s="1"/>
  <c r="AG328" i="23"/>
  <c r="AE337" i="23"/>
  <c r="AF353" i="23"/>
  <c r="AH353" i="23" s="1"/>
  <c r="AF356" i="23"/>
  <c r="AF367" i="23"/>
  <c r="AH367" i="23" s="1"/>
  <c r="AF76" i="23"/>
  <c r="AH76" i="23" s="1"/>
  <c r="AE174" i="23"/>
  <c r="AG42" i="23"/>
  <c r="AE71" i="23"/>
  <c r="AE95" i="23"/>
  <c r="AG104" i="23"/>
  <c r="AE110" i="23"/>
  <c r="AF116" i="23"/>
  <c r="AH116" i="23" s="1"/>
  <c r="AG142" i="23"/>
  <c r="AE145" i="23"/>
  <c r="AG151" i="23"/>
  <c r="AF160" i="23"/>
  <c r="AG192" i="23"/>
  <c r="AH192" i="23" s="1"/>
  <c r="AG195" i="23"/>
  <c r="AG210" i="23"/>
  <c r="AF228" i="23"/>
  <c r="AH228" i="23" s="1"/>
  <c r="AG236" i="23"/>
  <c r="AH236" i="23" s="1"/>
  <c r="AG248" i="23"/>
  <c r="AG251" i="23"/>
  <c r="AG298" i="23"/>
  <c r="AH298" i="23" s="1"/>
  <c r="AG304" i="23"/>
  <c r="AE310" i="23"/>
  <c r="AG322" i="23"/>
  <c r="AH322" i="23" s="1"/>
  <c r="AF343" i="23"/>
  <c r="AG47" i="23"/>
  <c r="AG50" i="23"/>
  <c r="AF53" i="23"/>
  <c r="AH89" i="23"/>
  <c r="AG122" i="23"/>
  <c r="AH140" i="23"/>
  <c r="AE142" i="23"/>
  <c r="AG180" i="23"/>
  <c r="AG206" i="23"/>
  <c r="AE209" i="23"/>
  <c r="AG268" i="23"/>
  <c r="AH268" i="23" s="1"/>
  <c r="AG319" i="23"/>
  <c r="AG340" i="23"/>
  <c r="AG358" i="23"/>
  <c r="AH74" i="23"/>
  <c r="AH233" i="23"/>
  <c r="AH84" i="23"/>
  <c r="AH18" i="23"/>
  <c r="AH305" i="23"/>
  <c r="AE4" i="23"/>
  <c r="AG13" i="23"/>
  <c r="AH13" i="23" s="1"/>
  <c r="AG21" i="23"/>
  <c r="AE28" i="23"/>
  <c r="AG40" i="23"/>
  <c r="AF46" i="23"/>
  <c r="AG65" i="23"/>
  <c r="AE79" i="23"/>
  <c r="AG88" i="23"/>
  <c r="AH88" i="23" s="1"/>
  <c r="AE96" i="23"/>
  <c r="AF103" i="23"/>
  <c r="AE103" i="23"/>
  <c r="AF112" i="23"/>
  <c r="AG141" i="23"/>
  <c r="AF141" i="23"/>
  <c r="AE141" i="23"/>
  <c r="AF176" i="23"/>
  <c r="AG205" i="23"/>
  <c r="AF205" i="23"/>
  <c r="AH205" i="23" s="1"/>
  <c r="AE205" i="23"/>
  <c r="AF231" i="23"/>
  <c r="AE231" i="23"/>
  <c r="AF295" i="23"/>
  <c r="AE295" i="23"/>
  <c r="AF4" i="23"/>
  <c r="AH4" i="23" s="1"/>
  <c r="AF12" i="23"/>
  <c r="AH12" i="23" s="1"/>
  <c r="AF20" i="23"/>
  <c r="AF28" i="23"/>
  <c r="AE39" i="23"/>
  <c r="AF43" i="23"/>
  <c r="AE45" i="23"/>
  <c r="AG46" i="23"/>
  <c r="AF52" i="23"/>
  <c r="AE58" i="23"/>
  <c r="AE64" i="23"/>
  <c r="AE68" i="23"/>
  <c r="AG70" i="23"/>
  <c r="AG86" i="23"/>
  <c r="AF86" i="23"/>
  <c r="AH86" i="23" s="1"/>
  <c r="AF91" i="23"/>
  <c r="AH91" i="23" s="1"/>
  <c r="AE91" i="23"/>
  <c r="AF96" i="23"/>
  <c r="AE104" i="23"/>
  <c r="AF107" i="23"/>
  <c r="AH107" i="23" s="1"/>
  <c r="AE107" i="23"/>
  <c r="AG118" i="23"/>
  <c r="AF146" i="23"/>
  <c r="AH146" i="23" s="1"/>
  <c r="AF153" i="23"/>
  <c r="AG156" i="23"/>
  <c r="AH156" i="23" s="1"/>
  <c r="AE168" i="23"/>
  <c r="AF171" i="23"/>
  <c r="AH171" i="23" s="1"/>
  <c r="AE171" i="23"/>
  <c r="AG182" i="23"/>
  <c r="AF210" i="23"/>
  <c r="AF217" i="23"/>
  <c r="AG220" i="23"/>
  <c r="AH220" i="23" s="1"/>
  <c r="AE232" i="23"/>
  <c r="AF235" i="23"/>
  <c r="AH235" i="23" s="1"/>
  <c r="AE235" i="23"/>
  <c r="AG246" i="23"/>
  <c r="AF274" i="23"/>
  <c r="AF281" i="23"/>
  <c r="AG284" i="23"/>
  <c r="AE296" i="23"/>
  <c r="AF299" i="23"/>
  <c r="AH299" i="23" s="1"/>
  <c r="AE299" i="23"/>
  <c r="AG317" i="23"/>
  <c r="AF317" i="23"/>
  <c r="AE317" i="23"/>
  <c r="AG324" i="23"/>
  <c r="AH324" i="23" s="1"/>
  <c r="AH328" i="23"/>
  <c r="AG333" i="23"/>
  <c r="AH340" i="23"/>
  <c r="AG355" i="23"/>
  <c r="AF355" i="23"/>
  <c r="AE355" i="23"/>
  <c r="AG5" i="23"/>
  <c r="AH5" i="23" s="1"/>
  <c r="AE12" i="23"/>
  <c r="AE20" i="23"/>
  <c r="AG29" i="23"/>
  <c r="AH29" i="23" s="1"/>
  <c r="AE52" i="23"/>
  <c r="AE137" i="23"/>
  <c r="AE146" i="23"/>
  <c r="AF167" i="23"/>
  <c r="AE167" i="23"/>
  <c r="AG269" i="23"/>
  <c r="AF269" i="23"/>
  <c r="AH269" i="23" s="1"/>
  <c r="AE269" i="23"/>
  <c r="AE3" i="23"/>
  <c r="AE11" i="23"/>
  <c r="AE19" i="23"/>
  <c r="AE27" i="23"/>
  <c r="AG39" i="23"/>
  <c r="AH39" i="23" s="1"/>
  <c r="AF45" i="23"/>
  <c r="AH45" i="23" s="1"/>
  <c r="AF58" i="23"/>
  <c r="AF64" i="23"/>
  <c r="AH64" i="23" s="1"/>
  <c r="AE87" i="23"/>
  <c r="AF104" i="23"/>
  <c r="AH104" i="23" s="1"/>
  <c r="AE129" i="23"/>
  <c r="AG133" i="23"/>
  <c r="AF133" i="23"/>
  <c r="AE133" i="23"/>
  <c r="AE138" i="23"/>
  <c r="AG153" i="23"/>
  <c r="AF159" i="23"/>
  <c r="AH159" i="23" s="1"/>
  <c r="AE159" i="23"/>
  <c r="AF168" i="23"/>
  <c r="AH168" i="23" s="1"/>
  <c r="AE193" i="23"/>
  <c r="AG197" i="23"/>
  <c r="AF197" i="23"/>
  <c r="AE197" i="23"/>
  <c r="AE202" i="23"/>
  <c r="AG217" i="23"/>
  <c r="AF223" i="23"/>
  <c r="AE223" i="23"/>
  <c r="AF232" i="23"/>
  <c r="AH232" i="23" s="1"/>
  <c r="AE257" i="23"/>
  <c r="AG261" i="23"/>
  <c r="AF261" i="23"/>
  <c r="AH261" i="23" s="1"/>
  <c r="AE261" i="23"/>
  <c r="AE266" i="23"/>
  <c r="AG281" i="23"/>
  <c r="AF287" i="23"/>
  <c r="AH287" i="23" s="1"/>
  <c r="AE287" i="23"/>
  <c r="AF296" i="23"/>
  <c r="AH296" i="23" s="1"/>
  <c r="AE313" i="23"/>
  <c r="AF3" i="23"/>
  <c r="AH3" i="23" s="1"/>
  <c r="AF11" i="23"/>
  <c r="AH11" i="23" s="1"/>
  <c r="AF19" i="23"/>
  <c r="AH19" i="23" s="1"/>
  <c r="AF27" i="23"/>
  <c r="AH27" i="23" s="1"/>
  <c r="AG77" i="23"/>
  <c r="AE77" i="23"/>
  <c r="AG87" i="23"/>
  <c r="AG94" i="23"/>
  <c r="AF94" i="23"/>
  <c r="AF99" i="23"/>
  <c r="AE99" i="23"/>
  <c r="AG148" i="23"/>
  <c r="AH148" i="23" s="1"/>
  <c r="AE160" i="23"/>
  <c r="AF163" i="23"/>
  <c r="AE163" i="23"/>
  <c r="AG174" i="23"/>
  <c r="AG212" i="23"/>
  <c r="AE224" i="23"/>
  <c r="AF227" i="23"/>
  <c r="AE227" i="23"/>
  <c r="AG238" i="23"/>
  <c r="AG276" i="23"/>
  <c r="AH276" i="23" s="1"/>
  <c r="AE288" i="23"/>
  <c r="AF291" i="23"/>
  <c r="AH291" i="23" s="1"/>
  <c r="AE291" i="23"/>
  <c r="AH300" i="23"/>
  <c r="AG302" i="23"/>
  <c r="AF38" i="23"/>
  <c r="AG51" i="23"/>
  <c r="AF57" i="23"/>
  <c r="AH57" i="23" s="1"/>
  <c r="AF67" i="23"/>
  <c r="AH67" i="23" s="1"/>
  <c r="AF69" i="23"/>
  <c r="AG125" i="23"/>
  <c r="AF125" i="23"/>
  <c r="AE125" i="23"/>
  <c r="AF151" i="23"/>
  <c r="AE151" i="23"/>
  <c r="AG189" i="23"/>
  <c r="AF189" i="23"/>
  <c r="AH189" i="23" s="1"/>
  <c r="AE189" i="23"/>
  <c r="AF215" i="23"/>
  <c r="AH215" i="23" s="1"/>
  <c r="AE215" i="23"/>
  <c r="AG253" i="23"/>
  <c r="AF253" i="23"/>
  <c r="AE253" i="23"/>
  <c r="AF279" i="23"/>
  <c r="AH279" i="23" s="1"/>
  <c r="AE279" i="23"/>
  <c r="AG363" i="23"/>
  <c r="AF363" i="23"/>
  <c r="AH363" i="23" s="1"/>
  <c r="AE363" i="23"/>
  <c r="AF155" i="23"/>
  <c r="AH155" i="23" s="1"/>
  <c r="AE155" i="23"/>
  <c r="AF201" i="23"/>
  <c r="AH201" i="23" s="1"/>
  <c r="AF219" i="23"/>
  <c r="AH219" i="23" s="1"/>
  <c r="AE219" i="23"/>
  <c r="AF265" i="23"/>
  <c r="AF283" i="23"/>
  <c r="AE283" i="23"/>
  <c r="AG309" i="23"/>
  <c r="AF309" i="23"/>
  <c r="AE309" i="23"/>
  <c r="AG339" i="23"/>
  <c r="AF339" i="23"/>
  <c r="AE339" i="23"/>
  <c r="AE17" i="23"/>
  <c r="AE25" i="23"/>
  <c r="AE33" i="23"/>
  <c r="AE35" i="23"/>
  <c r="AF37" i="23"/>
  <c r="AF50" i="23"/>
  <c r="AH50" i="23" s="1"/>
  <c r="AE56" i="23"/>
  <c r="AE62" i="23"/>
  <c r="AE73" i="23"/>
  <c r="AG85" i="23"/>
  <c r="AF85" i="23"/>
  <c r="AE85" i="23"/>
  <c r="AG103" i="23"/>
  <c r="AE113" i="23"/>
  <c r="AG117" i="23"/>
  <c r="AF117" i="23"/>
  <c r="AH117" i="23" s="1"/>
  <c r="AE117" i="23"/>
  <c r="AE122" i="23"/>
  <c r="AG137" i="23"/>
  <c r="AH137" i="23" s="1"/>
  <c r="AF143" i="23"/>
  <c r="AH143" i="23" s="1"/>
  <c r="AE143" i="23"/>
  <c r="AG167" i="23"/>
  <c r="AE177" i="23"/>
  <c r="AG181" i="23"/>
  <c r="AF181" i="23"/>
  <c r="AH181" i="23" s="1"/>
  <c r="AE181" i="23"/>
  <c r="AE186" i="23"/>
  <c r="AG201" i="23"/>
  <c r="AF207" i="23"/>
  <c r="AH207" i="23" s="1"/>
  <c r="AE207" i="23"/>
  <c r="AG231" i="23"/>
  <c r="AE241" i="23"/>
  <c r="AG245" i="23"/>
  <c r="AF245" i="23"/>
  <c r="AE245" i="23"/>
  <c r="AE250" i="23"/>
  <c r="AG265" i="23"/>
  <c r="AF271" i="23"/>
  <c r="AH271" i="23" s="1"/>
  <c r="AE271" i="23"/>
  <c r="AG295" i="23"/>
  <c r="AE305" i="23"/>
  <c r="AF319" i="23"/>
  <c r="AH319" i="23" s="1"/>
  <c r="AE319" i="23"/>
  <c r="AG323" i="23"/>
  <c r="AF323" i="23"/>
  <c r="AH323" i="23" s="1"/>
  <c r="AE323" i="23"/>
  <c r="AE9" i="23"/>
  <c r="AF9" i="23"/>
  <c r="AH9" i="23" s="1"/>
  <c r="AF17" i="23"/>
  <c r="AH17" i="23" s="1"/>
  <c r="AF25" i="23"/>
  <c r="AF33" i="23"/>
  <c r="AF35" i="23"/>
  <c r="AH35" i="23" s="1"/>
  <c r="AF47" i="23"/>
  <c r="AE49" i="23"/>
  <c r="AF56" i="23"/>
  <c r="AF62" i="23"/>
  <c r="AH62" i="23" s="1"/>
  <c r="AF68" i="23"/>
  <c r="AH68" i="23" s="1"/>
  <c r="AF71" i="23"/>
  <c r="AF73" i="23"/>
  <c r="AE82" i="23"/>
  <c r="AF122" i="23"/>
  <c r="AF129" i="23"/>
  <c r="AG132" i="23"/>
  <c r="AE144" i="23"/>
  <c r="AF147" i="23"/>
  <c r="AH147" i="23" s="1"/>
  <c r="AE147" i="23"/>
  <c r="AG158" i="23"/>
  <c r="AF186" i="23"/>
  <c r="AG196" i="23"/>
  <c r="AE208" i="23"/>
  <c r="AF211" i="23"/>
  <c r="AH211" i="23" s="1"/>
  <c r="AE211" i="23"/>
  <c r="AG222" i="23"/>
  <c r="AF250" i="23"/>
  <c r="AH250" i="23" s="1"/>
  <c r="AF257" i="23"/>
  <c r="AG260" i="23"/>
  <c r="AE272" i="23"/>
  <c r="AF275" i="23"/>
  <c r="AH275" i="23" s="1"/>
  <c r="AE275" i="23"/>
  <c r="AG286" i="23"/>
  <c r="AF313" i="23"/>
  <c r="AH313" i="23" s="1"/>
  <c r="AG316" i="23"/>
  <c r="AH316" i="23" s="1"/>
  <c r="AE320" i="23"/>
  <c r="AG332" i="23"/>
  <c r="AH336" i="23"/>
  <c r="AE8" i="23"/>
  <c r="AE16" i="23"/>
  <c r="AE24" i="23"/>
  <c r="AE32" i="23"/>
  <c r="AG43" i="23"/>
  <c r="AG76" i="23"/>
  <c r="AE76" i="23"/>
  <c r="AG93" i="23"/>
  <c r="AF93" i="23"/>
  <c r="AE93" i="23"/>
  <c r="AE105" i="23"/>
  <c r="AG109" i="23"/>
  <c r="AF109" i="23"/>
  <c r="AE109" i="23"/>
  <c r="AE114" i="23"/>
  <c r="AF135" i="23"/>
  <c r="AH135" i="23" s="1"/>
  <c r="AE135" i="23"/>
  <c r="AF144" i="23"/>
  <c r="AE169" i="23"/>
  <c r="AG173" i="23"/>
  <c r="AF173" i="23"/>
  <c r="AE173" i="23"/>
  <c r="AE178" i="23"/>
  <c r="AG193" i="23"/>
  <c r="AH193" i="23" s="1"/>
  <c r="AF199" i="23"/>
  <c r="AH199" i="23" s="1"/>
  <c r="AE199" i="23"/>
  <c r="AF208" i="23"/>
  <c r="AE233" i="23"/>
  <c r="AG237" i="23"/>
  <c r="AF237" i="23"/>
  <c r="AE237" i="23"/>
  <c r="AE242" i="23"/>
  <c r="AF263" i="23"/>
  <c r="AH263" i="23" s="1"/>
  <c r="AE263" i="23"/>
  <c r="AF272" i="23"/>
  <c r="AE297" i="23"/>
  <c r="AG301" i="23"/>
  <c r="AF301" i="23"/>
  <c r="AE301" i="23"/>
  <c r="AF320" i="23"/>
  <c r="AH330" i="23"/>
  <c r="AG365" i="23"/>
  <c r="AF8" i="23"/>
  <c r="AH8" i="23" s="1"/>
  <c r="AF16" i="23"/>
  <c r="AF24" i="23"/>
  <c r="AH24" i="23" s="1"/>
  <c r="AF32" i="23"/>
  <c r="AH32" i="23" s="1"/>
  <c r="AE42" i="23"/>
  <c r="AE55" i="23"/>
  <c r="AF59" i="23"/>
  <c r="AH59" i="23" s="1"/>
  <c r="AE61" i="23"/>
  <c r="AE72" i="23"/>
  <c r="AF77" i="23"/>
  <c r="AE94" i="23"/>
  <c r="AG99" i="23"/>
  <c r="AF114" i="23"/>
  <c r="AG124" i="23"/>
  <c r="AE136" i="23"/>
  <c r="AF139" i="23"/>
  <c r="AE139" i="23"/>
  <c r="AG150" i="23"/>
  <c r="AG163" i="23"/>
  <c r="AF178" i="23"/>
  <c r="AH178" i="23" s="1"/>
  <c r="AG188" i="23"/>
  <c r="AH188" i="23" s="1"/>
  <c r="AE200" i="23"/>
  <c r="AF203" i="23"/>
  <c r="AE203" i="23"/>
  <c r="AG214" i="23"/>
  <c r="AG227" i="23"/>
  <c r="AF242" i="23"/>
  <c r="AG252" i="23"/>
  <c r="AH252" i="23" s="1"/>
  <c r="AE264" i="23"/>
  <c r="AF267" i="23"/>
  <c r="AE267" i="23"/>
  <c r="AG278" i="23"/>
  <c r="AH332" i="23"/>
  <c r="AG341" i="23"/>
  <c r="AG55" i="23"/>
  <c r="AH55" i="23" s="1"/>
  <c r="AF61" i="23"/>
  <c r="AH61" i="23" s="1"/>
  <c r="AF70" i="23"/>
  <c r="AH70" i="23" s="1"/>
  <c r="AF79" i="23"/>
  <c r="AH79" i="23" s="1"/>
  <c r="AG101" i="23"/>
  <c r="AF101" i="23"/>
  <c r="AE101" i="23"/>
  <c r="AF127" i="23"/>
  <c r="AH127" i="23" s="1"/>
  <c r="AE127" i="23"/>
  <c r="AF136" i="23"/>
  <c r="AE161" i="23"/>
  <c r="AG165" i="23"/>
  <c r="AF165" i="23"/>
  <c r="AH165" i="23" s="1"/>
  <c r="AE165" i="23"/>
  <c r="AF191" i="23"/>
  <c r="AH191" i="23" s="1"/>
  <c r="AE191" i="23"/>
  <c r="AF200" i="23"/>
  <c r="AH200" i="23" s="1"/>
  <c r="AE225" i="23"/>
  <c r="AG229" i="23"/>
  <c r="AF229" i="23"/>
  <c r="AE229" i="23"/>
  <c r="AF255" i="23"/>
  <c r="AH255" i="23" s="1"/>
  <c r="AE255" i="23"/>
  <c r="AF264" i="23"/>
  <c r="AE289" i="23"/>
  <c r="AG293" i="23"/>
  <c r="AF293" i="23"/>
  <c r="AE293" i="23"/>
  <c r="AF311" i="23"/>
  <c r="AH311" i="23" s="1"/>
  <c r="AE311" i="23"/>
  <c r="AH359" i="23"/>
  <c r="AG84" i="23"/>
  <c r="AE84" i="23"/>
  <c r="AF131" i="23"/>
  <c r="AH131" i="23" s="1"/>
  <c r="AE131" i="23"/>
  <c r="AF195" i="23"/>
  <c r="AH195" i="23" s="1"/>
  <c r="AE195" i="23"/>
  <c r="AF259" i="23"/>
  <c r="AH259" i="23" s="1"/>
  <c r="AE259" i="23"/>
  <c r="AG270" i="23"/>
  <c r="AG283" i="23"/>
  <c r="AF315" i="23"/>
  <c r="AE315" i="23"/>
  <c r="AG356" i="23"/>
  <c r="AF75" i="23"/>
  <c r="AH75" i="23" s="1"/>
  <c r="AE75" i="23"/>
  <c r="AH87" i="23"/>
  <c r="AF119" i="23"/>
  <c r="AH119" i="23" s="1"/>
  <c r="AE119" i="23"/>
  <c r="AG157" i="23"/>
  <c r="AF157" i="23"/>
  <c r="AE157" i="23"/>
  <c r="AF183" i="23"/>
  <c r="AH183" i="23" s="1"/>
  <c r="AE183" i="23"/>
  <c r="AG221" i="23"/>
  <c r="AF221" i="23"/>
  <c r="AH221" i="23" s="1"/>
  <c r="AE221" i="23"/>
  <c r="AF247" i="23"/>
  <c r="AE247" i="23"/>
  <c r="AG285" i="23"/>
  <c r="AF285" i="23"/>
  <c r="AH285" i="23" s="1"/>
  <c r="AE285" i="23"/>
  <c r="AG347" i="23"/>
  <c r="AF347" i="23"/>
  <c r="AE347" i="23"/>
  <c r="AE47" i="23"/>
  <c r="AE97" i="23"/>
  <c r="AF105" i="23"/>
  <c r="AH196" i="23"/>
  <c r="AF251" i="23"/>
  <c r="AE251" i="23"/>
  <c r="AH260" i="23"/>
  <c r="AG262" i="23"/>
  <c r="AF297" i="23"/>
  <c r="AH308" i="23"/>
  <c r="AG331" i="23"/>
  <c r="AF331" i="23"/>
  <c r="AH331" i="23" s="1"/>
  <c r="AE331" i="23"/>
  <c r="AH356" i="23"/>
  <c r="AF30" i="23"/>
  <c r="AE53" i="23"/>
  <c r="AH80" i="23"/>
  <c r="AH132" i="23"/>
  <c r="AF169" i="23"/>
  <c r="AH169" i="23" s="1"/>
  <c r="AE5" i="23"/>
  <c r="AG6" i="23"/>
  <c r="AH6" i="23" s="1"/>
  <c r="AG14" i="23"/>
  <c r="AH14" i="23" s="1"/>
  <c r="AE21" i="23"/>
  <c r="AG22" i="23"/>
  <c r="AH22" i="23" s="1"/>
  <c r="AE29" i="23"/>
  <c r="AF34" i="23"/>
  <c r="AH34" i="23" s="1"/>
  <c r="AE40" i="23"/>
  <c r="AF63" i="23"/>
  <c r="AE65" i="23"/>
  <c r="AE88" i="23"/>
  <c r="AF95" i="23"/>
  <c r="AH95" i="23" s="1"/>
  <c r="AF97" i="23"/>
  <c r="AH97" i="23" s="1"/>
  <c r="AF111" i="23"/>
  <c r="AE111" i="23"/>
  <c r="AF120" i="23"/>
  <c r="AH120" i="23" s="1"/>
  <c r="AG149" i="23"/>
  <c r="AF149" i="23"/>
  <c r="AH149" i="23" s="1"/>
  <c r="AE149" i="23"/>
  <c r="AE154" i="23"/>
  <c r="AF175" i="23"/>
  <c r="AH175" i="23" s="1"/>
  <c r="AE175" i="23"/>
  <c r="AF184" i="23"/>
  <c r="AG213" i="23"/>
  <c r="AF213" i="23"/>
  <c r="AE213" i="23"/>
  <c r="AE218" i="23"/>
  <c r="AF239" i="23"/>
  <c r="AH239" i="23" s="1"/>
  <c r="AE239" i="23"/>
  <c r="AF248" i="23"/>
  <c r="AH248" i="23" s="1"/>
  <c r="AG277" i="23"/>
  <c r="AF277" i="23"/>
  <c r="AE277" i="23"/>
  <c r="AE282" i="23"/>
  <c r="AF303" i="23"/>
  <c r="AH303" i="23" s="1"/>
  <c r="AE303" i="23"/>
  <c r="AH343" i="23"/>
  <c r="AG364" i="23"/>
  <c r="AH364" i="23" s="1"/>
  <c r="AG92" i="23"/>
  <c r="AH92" i="23" s="1"/>
  <c r="AE92" i="23"/>
  <c r="AF123" i="23"/>
  <c r="AE123" i="23"/>
  <c r="AF187" i="23"/>
  <c r="AH187" i="23" s="1"/>
  <c r="AE187" i="23"/>
  <c r="AE13" i="23"/>
  <c r="AE59" i="23"/>
  <c r="AG78" i="23"/>
  <c r="AF78" i="23"/>
  <c r="AF83" i="23"/>
  <c r="AH83" i="23" s="1"/>
  <c r="AE83" i="23"/>
  <c r="AG100" i="23"/>
  <c r="AH100" i="23" s="1"/>
  <c r="AE100" i="23"/>
  <c r="AE112" i="23"/>
  <c r="AF115" i="23"/>
  <c r="AH115" i="23" s="1"/>
  <c r="AE115" i="23"/>
  <c r="AG126" i="23"/>
  <c r="AG139" i="23"/>
  <c r="AF154" i="23"/>
  <c r="AH154" i="23" s="1"/>
  <c r="AG160" i="23"/>
  <c r="AH160" i="23" s="1"/>
  <c r="AF161" i="23"/>
  <c r="AE176" i="23"/>
  <c r="AF179" i="23"/>
  <c r="AH179" i="23" s="1"/>
  <c r="AE179" i="23"/>
  <c r="AG190" i="23"/>
  <c r="AG203" i="23"/>
  <c r="AF218" i="23"/>
  <c r="AG224" i="23"/>
  <c r="AH224" i="23" s="1"/>
  <c r="AF225" i="23"/>
  <c r="AH225" i="23" s="1"/>
  <c r="AE240" i="23"/>
  <c r="AF243" i="23"/>
  <c r="AH243" i="23" s="1"/>
  <c r="AE243" i="23"/>
  <c r="AG254" i="23"/>
  <c r="AG267" i="23"/>
  <c r="AF282" i="23"/>
  <c r="AH282" i="23" s="1"/>
  <c r="AG288" i="23"/>
  <c r="AF289" i="23"/>
  <c r="AH289" i="23" s="1"/>
  <c r="AE304" i="23"/>
  <c r="AF307" i="23"/>
  <c r="AH307" i="23" s="1"/>
  <c r="AE307" i="23"/>
  <c r="AG310" i="23"/>
  <c r="AH368" i="23"/>
  <c r="AF102" i="23"/>
  <c r="AH102" i="23" s="1"/>
  <c r="AF110" i="23"/>
  <c r="AF118" i="23"/>
  <c r="AH118" i="23" s="1"/>
  <c r="AF126" i="23"/>
  <c r="AF134" i="23"/>
  <c r="AH134" i="23" s="1"/>
  <c r="AF142" i="23"/>
  <c r="AF150" i="23"/>
  <c r="AF158" i="23"/>
  <c r="AF166" i="23"/>
  <c r="AH166" i="23" s="1"/>
  <c r="AF174" i="23"/>
  <c r="AH174" i="23" s="1"/>
  <c r="AF182" i="23"/>
  <c r="AH182" i="23" s="1"/>
  <c r="AF190" i="23"/>
  <c r="AF198" i="23"/>
  <c r="AH198" i="23" s="1"/>
  <c r="AF206" i="23"/>
  <c r="AH206" i="23" s="1"/>
  <c r="AF214" i="23"/>
  <c r="AH214" i="23" s="1"/>
  <c r="AF222" i="23"/>
  <c r="AF230" i="23"/>
  <c r="AH230" i="23" s="1"/>
  <c r="AF238" i="23"/>
  <c r="AF246" i="23"/>
  <c r="AH246" i="23" s="1"/>
  <c r="AF254" i="23"/>
  <c r="AF262" i="23"/>
  <c r="AF270" i="23"/>
  <c r="AF278" i="23"/>
  <c r="AH278" i="23" s="1"/>
  <c r="AF286" i="23"/>
  <c r="AH286" i="23" s="1"/>
  <c r="AF294" i="23"/>
  <c r="AF302" i="23"/>
  <c r="AF310" i="23"/>
  <c r="AF318" i="23"/>
  <c r="AH318" i="23" s="1"/>
  <c r="AF326" i="23"/>
  <c r="AH326" i="23" s="1"/>
  <c r="AF334" i="23"/>
  <c r="AH334" i="23" s="1"/>
  <c r="AF342" i="23"/>
  <c r="AH342" i="23" s="1"/>
  <c r="AF350" i="23"/>
  <c r="AF358" i="23"/>
  <c r="AH358" i="23" s="1"/>
  <c r="AF366" i="23"/>
  <c r="AH366" i="23" s="1"/>
  <c r="AE325" i="23"/>
  <c r="AE333" i="23"/>
  <c r="AE341" i="23"/>
  <c r="AE349" i="23"/>
  <c r="AE357" i="23"/>
  <c r="AE365" i="23"/>
  <c r="AF325" i="23"/>
  <c r="AH325" i="23" s="1"/>
  <c r="AF333" i="23"/>
  <c r="AF341" i="23"/>
  <c r="AH341" i="23" s="1"/>
  <c r="AF349" i="23"/>
  <c r="AH349" i="23" s="1"/>
  <c r="AF357" i="23"/>
  <c r="AH357" i="23" s="1"/>
  <c r="AF365" i="23"/>
  <c r="AE108" i="23"/>
  <c r="AE116" i="23"/>
  <c r="AE124" i="23"/>
  <c r="AE132" i="23"/>
  <c r="AE140" i="23"/>
  <c r="AE148" i="23"/>
  <c r="AE156" i="23"/>
  <c r="AE164" i="23"/>
  <c r="AE172" i="23"/>
  <c r="AE180" i="23"/>
  <c r="AE188" i="23"/>
  <c r="AE196" i="23"/>
  <c r="AE204" i="23"/>
  <c r="AE212" i="23"/>
  <c r="AE220" i="23"/>
  <c r="AE228" i="23"/>
  <c r="AE236" i="23"/>
  <c r="AE244" i="23"/>
  <c r="AE252" i="23"/>
  <c r="AE260" i="23"/>
  <c r="AE268" i="23"/>
  <c r="AE276" i="23"/>
  <c r="AE284" i="23"/>
  <c r="AE292" i="23"/>
  <c r="AE300" i="23"/>
  <c r="AE308" i="23"/>
  <c r="AE316" i="23"/>
  <c r="AE324" i="23"/>
  <c r="AE332" i="23"/>
  <c r="AE340" i="23"/>
  <c r="AE348" i="23"/>
  <c r="AE356" i="23"/>
  <c r="AE364" i="23"/>
  <c r="AE354" i="23"/>
  <c r="AE362" i="23"/>
  <c r="AF354" i="23"/>
  <c r="AF362" i="23"/>
  <c r="AH362" i="23" s="1"/>
  <c r="AE353" i="23"/>
  <c r="AE361" i="23"/>
  <c r="AF361" i="23"/>
  <c r="AH361" i="23" s="1"/>
  <c r="AE328" i="23"/>
  <c r="AE327" i="23"/>
  <c r="AE335" i="23"/>
  <c r="AE343" i="23"/>
  <c r="AE351" i="23"/>
  <c r="AE359" i="23"/>
  <c r="AE367" i="23"/>
  <c r="AH114" i="23" l="1"/>
  <c r="AH96" i="23"/>
  <c r="AH44" i="23"/>
  <c r="AH66" i="23"/>
  <c r="AH82" i="23"/>
  <c r="AH111" i="23"/>
  <c r="AH33" i="23"/>
  <c r="AH52" i="23"/>
  <c r="AH49" i="23"/>
  <c r="AH65" i="23"/>
  <c r="AH110" i="23"/>
  <c r="AH53" i="23"/>
  <c r="AH42" i="23"/>
  <c r="AH30" i="23"/>
  <c r="AH41" i="23"/>
  <c r="AH56" i="23"/>
  <c r="AH105" i="23"/>
  <c r="AH47" i="23"/>
  <c r="AH20" i="23"/>
  <c r="AH60" i="23"/>
  <c r="L6" i="24"/>
  <c r="L53" i="24"/>
  <c r="L101" i="24" s="1"/>
  <c r="L149" i="24" s="1"/>
  <c r="L197" i="24" s="1"/>
  <c r="AH161" i="23"/>
  <c r="AH164" i="23"/>
  <c r="AH288" i="23"/>
  <c r="AH16" i="23"/>
  <c r="AH237" i="23"/>
  <c r="AH186" i="23"/>
  <c r="AH210" i="23"/>
  <c r="AH351" i="23"/>
  <c r="AH294" i="23"/>
  <c r="AH37" i="23"/>
  <c r="AH158" i="23"/>
  <c r="AH123" i="23"/>
  <c r="AH63" i="23"/>
  <c r="AH139" i="23"/>
  <c r="AH25" i="23"/>
  <c r="AH151" i="23"/>
  <c r="AH167" i="23"/>
  <c r="AH317" i="23"/>
  <c r="AH208" i="23"/>
  <c r="AH21" i="23"/>
  <c r="AH142" i="23"/>
  <c r="AH184" i="23"/>
  <c r="AH124" i="23"/>
  <c r="AH227" i="23"/>
  <c r="AH223" i="23"/>
  <c r="AH190" i="23"/>
  <c r="AH297" i="23"/>
  <c r="AH247" i="23"/>
  <c r="AH315" i="23"/>
  <c r="AH136" i="23"/>
  <c r="AH320" i="23"/>
  <c r="AH129" i="23"/>
  <c r="AH69" i="23"/>
  <c r="AH212" i="23"/>
  <c r="AH153" i="23"/>
  <c r="AH242" i="23"/>
  <c r="AH122" i="23"/>
  <c r="AH339" i="23"/>
  <c r="AH58" i="23"/>
  <c r="AH141" i="23"/>
  <c r="AH185" i="23"/>
  <c r="AH244" i="23"/>
  <c r="AH354" i="23"/>
  <c r="AH238" i="23"/>
  <c r="AH264" i="23"/>
  <c r="AH301" i="23"/>
  <c r="AH197" i="23"/>
  <c r="AH218" i="23"/>
  <c r="AH257" i="23"/>
  <c r="AH73" i="23"/>
  <c r="AH274" i="23"/>
  <c r="AH112" i="23"/>
  <c r="AH180" i="23"/>
  <c r="AH176" i="23"/>
  <c r="AH350" i="23"/>
  <c r="AH222" i="23"/>
  <c r="AH251" i="23"/>
  <c r="AH71" i="23"/>
  <c r="AH309" i="23"/>
  <c r="AH253" i="23"/>
  <c r="AH38" i="23"/>
  <c r="AH28" i="23"/>
  <c r="AH72" i="23"/>
  <c r="AH78" i="23"/>
  <c r="AH277" i="23"/>
  <c r="AH272" i="23"/>
  <c r="AH229" i="23"/>
  <c r="AH144" i="23"/>
  <c r="AH310" i="23"/>
  <c r="AH283" i="23"/>
  <c r="AH333" i="23"/>
  <c r="AH302" i="23"/>
  <c r="AH347" i="23"/>
  <c r="AH265" i="23"/>
  <c r="AH355" i="23"/>
  <c r="AH103" i="23"/>
  <c r="AH99" i="23"/>
  <c r="AH213" i="23"/>
  <c r="AH109" i="23"/>
  <c r="AH94" i="23"/>
  <c r="AH150" i="23"/>
  <c r="AH270" i="23"/>
  <c r="AH217" i="23"/>
  <c r="AH295" i="23"/>
  <c r="AH262" i="23"/>
  <c r="AH293" i="23"/>
  <c r="AH267" i="23"/>
  <c r="AH133" i="23"/>
  <c r="AH46" i="23"/>
  <c r="AH254" i="23"/>
  <c r="AH126" i="23"/>
  <c r="AH93" i="23"/>
  <c r="AH245" i="23"/>
  <c r="AH125" i="23"/>
  <c r="AH231" i="23"/>
  <c r="AH77" i="23"/>
  <c r="AH101" i="23"/>
  <c r="AH173" i="23"/>
  <c r="AH365" i="23"/>
  <c r="AH203" i="23"/>
  <c r="AH157" i="23"/>
  <c r="AH85" i="23"/>
  <c r="AH163" i="23"/>
  <c r="AH281" i="23"/>
  <c r="AH43" i="23"/>
  <c r="L7" i="24" l="1"/>
  <c r="L54" i="24"/>
  <c r="L102" i="24" s="1"/>
  <c r="L150" i="24" s="1"/>
  <c r="L198" i="24" s="1"/>
  <c r="L8" i="24" l="1"/>
  <c r="L55" i="24"/>
  <c r="L103" i="24" s="1"/>
  <c r="L151" i="24" s="1"/>
  <c r="L199" i="24" s="1"/>
  <c r="L9" i="24" l="1"/>
  <c r="L56" i="24"/>
  <c r="L104" i="24" s="1"/>
  <c r="L152" i="24" s="1"/>
  <c r="L200" i="24" s="1"/>
  <c r="L10" i="24" l="1"/>
  <c r="L57" i="24"/>
  <c r="L105" i="24" s="1"/>
  <c r="L153" i="24" s="1"/>
  <c r="L201" i="24" s="1"/>
  <c r="L11" i="24" l="1"/>
  <c r="L58" i="24"/>
  <c r="L106" i="24" s="1"/>
  <c r="L154" i="24" s="1"/>
  <c r="L202" i="24" s="1"/>
  <c r="L12" i="24" l="1"/>
  <c r="L59" i="24"/>
  <c r="L107" i="24" s="1"/>
  <c r="L155" i="24" s="1"/>
  <c r="L203" i="24" s="1"/>
  <c r="L13" i="24" l="1"/>
  <c r="L60" i="24"/>
  <c r="L108" i="24" s="1"/>
  <c r="L156" i="24" s="1"/>
  <c r="L204" i="24" s="1"/>
  <c r="L14" i="24" l="1"/>
  <c r="L61" i="24"/>
  <c r="L109" i="24" s="1"/>
  <c r="L157" i="24" s="1"/>
  <c r="L205" i="24" s="1"/>
  <c r="L15" i="24" l="1"/>
  <c r="L62" i="24"/>
  <c r="L110" i="24" s="1"/>
  <c r="L158" i="24" s="1"/>
  <c r="L206" i="24" s="1"/>
  <c r="L16" i="24" l="1"/>
  <c r="L63" i="24"/>
  <c r="L111" i="24" s="1"/>
  <c r="L159" i="24" s="1"/>
  <c r="L207" i="24" s="1"/>
  <c r="L17" i="24" l="1"/>
  <c r="L64" i="24"/>
  <c r="L112" i="24" s="1"/>
  <c r="L160" i="24" s="1"/>
  <c r="L208" i="24" s="1"/>
  <c r="L65" i="24" l="1"/>
  <c r="L113" i="24" s="1"/>
  <c r="L161" i="24" s="1"/>
  <c r="L209" i="24" s="1"/>
  <c r="L18" i="24"/>
  <c r="L66" i="24" l="1"/>
  <c r="L114" i="24" s="1"/>
  <c r="L162" i="24" s="1"/>
  <c r="L210" i="24" s="1"/>
  <c r="L19" i="24"/>
  <c r="L20" i="24" l="1"/>
  <c r="L67" i="24"/>
  <c r="L115" i="24" s="1"/>
  <c r="L163" i="24" s="1"/>
  <c r="L211" i="24" s="1"/>
  <c r="L21" i="24" l="1"/>
  <c r="L68" i="24"/>
  <c r="L116" i="24" s="1"/>
  <c r="L164" i="24" s="1"/>
  <c r="L212" i="24" s="1"/>
  <c r="L22" i="24" l="1"/>
  <c r="L69" i="24"/>
  <c r="L117" i="24" s="1"/>
  <c r="L165" i="24" s="1"/>
  <c r="L213" i="24" s="1"/>
  <c r="L23" i="24" l="1"/>
  <c r="L70" i="24"/>
  <c r="L118" i="24" s="1"/>
  <c r="L166" i="24" s="1"/>
  <c r="L214" i="24" s="1"/>
  <c r="L24" i="24" l="1"/>
  <c r="L71" i="24"/>
  <c r="L119" i="24" s="1"/>
  <c r="L167" i="24" s="1"/>
  <c r="L215" i="24" s="1"/>
  <c r="L25" i="24" l="1"/>
  <c r="L72" i="24"/>
  <c r="L120" i="24" s="1"/>
  <c r="L168" i="24" s="1"/>
  <c r="L216" i="24" s="1"/>
  <c r="L26" i="24" l="1"/>
  <c r="L73" i="24"/>
  <c r="L121" i="24" s="1"/>
  <c r="L169" i="24" s="1"/>
  <c r="L217" i="24" s="1"/>
  <c r="L27" i="24" l="1"/>
  <c r="L74" i="24"/>
  <c r="L122" i="24" s="1"/>
  <c r="L170" i="24" s="1"/>
  <c r="L218" i="24" s="1"/>
  <c r="L28" i="24" l="1"/>
  <c r="L75" i="24"/>
  <c r="L123" i="24" s="1"/>
  <c r="L171" i="24" s="1"/>
  <c r="L219" i="24" s="1"/>
  <c r="L29" i="24" l="1"/>
  <c r="L76" i="24"/>
  <c r="L124" i="24" s="1"/>
  <c r="L172" i="24" s="1"/>
  <c r="L220" i="24" s="1"/>
  <c r="L30" i="24" l="1"/>
  <c r="L77" i="24"/>
  <c r="L125" i="24" s="1"/>
  <c r="L173" i="24" s="1"/>
  <c r="L221" i="24" s="1"/>
  <c r="L31" i="24" l="1"/>
  <c r="L78" i="24"/>
  <c r="L126" i="24" s="1"/>
  <c r="L174" i="24" s="1"/>
  <c r="L222" i="24" s="1"/>
  <c r="L32" i="24" l="1"/>
  <c r="L79" i="24"/>
  <c r="L127" i="24" s="1"/>
  <c r="L175" i="24" s="1"/>
  <c r="L223" i="24" s="1"/>
  <c r="L33" i="24" l="1"/>
  <c r="L80" i="24"/>
  <c r="L128" i="24" s="1"/>
  <c r="L176" i="24" s="1"/>
  <c r="L224" i="24" s="1"/>
  <c r="L81" i="24" l="1"/>
  <c r="L129" i="24" s="1"/>
  <c r="L177" i="24" s="1"/>
  <c r="L225" i="24" s="1"/>
  <c r="L34" i="24"/>
  <c r="L82" i="24" l="1"/>
  <c r="L130" i="24" s="1"/>
  <c r="L178" i="24" s="1"/>
  <c r="L226" i="24" s="1"/>
  <c r="L35" i="24"/>
  <c r="L36" i="24" l="1"/>
  <c r="L83" i="24"/>
  <c r="L131" i="24" s="1"/>
  <c r="L179" i="24" s="1"/>
  <c r="L227" i="24" s="1"/>
  <c r="L37" i="24" l="1"/>
  <c r="L84" i="24"/>
  <c r="L132" i="24" s="1"/>
  <c r="L180" i="24" s="1"/>
  <c r="L228" i="24" s="1"/>
  <c r="L38" i="24" l="1"/>
  <c r="L85" i="24"/>
  <c r="L133" i="24" s="1"/>
  <c r="L181" i="24" s="1"/>
  <c r="L229" i="24" s="1"/>
  <c r="L39" i="24" l="1"/>
  <c r="L86" i="24"/>
  <c r="L134" i="24" s="1"/>
  <c r="L182" i="24" s="1"/>
  <c r="L230" i="24" s="1"/>
  <c r="L40" i="24" l="1"/>
  <c r="L87" i="24"/>
  <c r="L135" i="24" s="1"/>
  <c r="L183" i="24" s="1"/>
  <c r="L231" i="24" s="1"/>
  <c r="L41" i="24" l="1"/>
  <c r="L88" i="24"/>
  <c r="L136" i="24" s="1"/>
  <c r="L184" i="24" s="1"/>
  <c r="L232" i="24" s="1"/>
  <c r="L42" i="24" l="1"/>
  <c r="L89" i="24"/>
  <c r="L137" i="24" s="1"/>
  <c r="L185" i="24" s="1"/>
  <c r="L233" i="24" s="1"/>
  <c r="L43" i="24" l="1"/>
  <c r="L90" i="24"/>
  <c r="L138" i="24" s="1"/>
  <c r="L186" i="24" s="1"/>
  <c r="L234" i="24" s="1"/>
  <c r="L44" i="24" l="1"/>
  <c r="L91" i="24"/>
  <c r="L139" i="24" s="1"/>
  <c r="L187" i="24" s="1"/>
  <c r="L235" i="24" s="1"/>
  <c r="L45" i="24" l="1"/>
  <c r="L92" i="24"/>
  <c r="L140" i="24" s="1"/>
  <c r="L188" i="24" s="1"/>
  <c r="L236" i="24" s="1"/>
  <c r="L46" i="24" l="1"/>
  <c r="L93" i="24"/>
  <c r="L141" i="24" s="1"/>
  <c r="L189" i="24" s="1"/>
  <c r="L237" i="24" s="1"/>
  <c r="L47" i="24" l="1"/>
  <c r="L94" i="24"/>
  <c r="L142" i="24" s="1"/>
  <c r="L190" i="24" s="1"/>
  <c r="L238" i="24" s="1"/>
  <c r="L48" i="24" l="1"/>
  <c r="L95" i="24"/>
  <c r="L143" i="24" s="1"/>
  <c r="L191" i="24" s="1"/>
  <c r="L239" i="24" s="1"/>
  <c r="L49" i="24" l="1"/>
  <c r="L97" i="24" s="1"/>
  <c r="L145" i="24" s="1"/>
  <c r="L193" i="24" s="1"/>
  <c r="L241" i="24" s="1"/>
  <c r="L96" i="24"/>
  <c r="L144" i="24" s="1"/>
  <c r="L192" i="24" s="1"/>
  <c r="L240" i="24" s="1"/>
  <c r="C1" i="13" l="1"/>
  <c r="I20" i="13" s="1"/>
  <c r="C1" i="12"/>
  <c r="K20" i="12" s="1"/>
  <c r="B1" i="13"/>
  <c r="B1" i="12"/>
  <c r="F16" i="13" l="1"/>
  <c r="G16" i="13"/>
  <c r="G18" i="13"/>
  <c r="G19" i="13"/>
  <c r="C19" i="13"/>
  <c r="H19" i="13"/>
  <c r="D20" i="13"/>
  <c r="G15" i="13"/>
  <c r="F19" i="13"/>
  <c r="H15" i="13"/>
  <c r="D19" i="13"/>
  <c r="E19" i="13"/>
  <c r="D16" i="13"/>
  <c r="F20" i="13"/>
  <c r="G20" i="13"/>
  <c r="G17" i="13"/>
  <c r="E17" i="13"/>
  <c r="C15" i="13"/>
  <c r="C17" i="13"/>
  <c r="D17" i="13"/>
  <c r="F17" i="13"/>
  <c r="D15" i="13"/>
  <c r="H17" i="13"/>
  <c r="E15" i="13"/>
  <c r="D18" i="13"/>
  <c r="F15" i="13"/>
  <c r="F18" i="13"/>
  <c r="E19" i="12"/>
  <c r="I15" i="13"/>
  <c r="I17" i="13"/>
  <c r="I19" i="13"/>
  <c r="C16" i="13"/>
  <c r="C18" i="13"/>
  <c r="C20" i="13"/>
  <c r="E16" i="13"/>
  <c r="E18" i="13"/>
  <c r="E20" i="13"/>
  <c r="H16" i="13"/>
  <c r="H18" i="13"/>
  <c r="H20" i="13"/>
  <c r="I16" i="13"/>
  <c r="I18" i="13"/>
  <c r="K15" i="12"/>
  <c r="E17" i="12"/>
  <c r="H17" i="12"/>
  <c r="G17" i="12"/>
  <c r="F19" i="12"/>
  <c r="I17" i="12"/>
  <c r="G19" i="12"/>
  <c r="H19" i="12"/>
  <c r="C21" i="12"/>
  <c r="D21" i="12"/>
  <c r="C14" i="12"/>
  <c r="E21" i="12"/>
  <c r="D14" i="12"/>
  <c r="I15" i="12"/>
  <c r="J15" i="12"/>
  <c r="F14" i="12"/>
  <c r="D16" i="12"/>
  <c r="K17" i="12"/>
  <c r="I19" i="12"/>
  <c r="G21" i="12"/>
  <c r="G14" i="12"/>
  <c r="E16" i="12"/>
  <c r="C18" i="12"/>
  <c r="J19" i="12"/>
  <c r="H21" i="12"/>
  <c r="H14" i="12"/>
  <c r="F16" i="12"/>
  <c r="D18" i="12"/>
  <c r="K19" i="12"/>
  <c r="I21" i="12"/>
  <c r="I14" i="12"/>
  <c r="G16" i="12"/>
  <c r="E18" i="12"/>
  <c r="C20" i="12"/>
  <c r="J21" i="12"/>
  <c r="J14" i="12"/>
  <c r="H16" i="12"/>
  <c r="F18" i="12"/>
  <c r="D20" i="12"/>
  <c r="K21" i="12"/>
  <c r="F21" i="12"/>
  <c r="K14" i="12"/>
  <c r="I16" i="12"/>
  <c r="G18" i="12"/>
  <c r="E20" i="12"/>
  <c r="J17" i="12"/>
  <c r="C15" i="12"/>
  <c r="J16" i="12"/>
  <c r="H18" i="12"/>
  <c r="F20" i="12"/>
  <c r="C16" i="12"/>
  <c r="D15" i="12"/>
  <c r="K16" i="12"/>
  <c r="I18" i="12"/>
  <c r="G20" i="12"/>
  <c r="E15" i="12"/>
  <c r="C17" i="12"/>
  <c r="J18" i="12"/>
  <c r="H20" i="12"/>
  <c r="E14" i="12"/>
  <c r="F15" i="12"/>
  <c r="D17" i="12"/>
  <c r="K18" i="12"/>
  <c r="I20" i="12"/>
  <c r="C19" i="12"/>
  <c r="J20" i="12"/>
  <c r="G15" i="12"/>
  <c r="H15" i="12"/>
  <c r="F17" i="12"/>
  <c r="D19" i="12"/>
</calcChain>
</file>

<file path=xl/sharedStrings.xml><?xml version="1.0" encoding="utf-8"?>
<sst xmlns="http://schemas.openxmlformats.org/spreadsheetml/2006/main" count="6943" uniqueCount="203">
  <si>
    <t>Date</t>
  </si>
  <si>
    <t>Norway</t>
  </si>
  <si>
    <t>UKCS</t>
  </si>
  <si>
    <t>Timing</t>
  </si>
  <si>
    <t>Summer 2023</t>
  </si>
  <si>
    <t>Winter 2022-23</t>
  </si>
  <si>
    <t>Summer 2022</t>
  </si>
  <si>
    <t>Algeria</t>
  </si>
  <si>
    <t>Angola</t>
  </si>
  <si>
    <t>Chile</t>
  </si>
  <si>
    <t>Egypt</t>
  </si>
  <si>
    <t>France</t>
  </si>
  <si>
    <t>Nigeria</t>
  </si>
  <si>
    <t>Peru</t>
  </si>
  <si>
    <t>Qatar</t>
  </si>
  <si>
    <t>Russia</t>
  </si>
  <si>
    <t>Spain</t>
  </si>
  <si>
    <t>Trinidad</t>
  </si>
  <si>
    <t>US</t>
  </si>
  <si>
    <t>LNG</t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</si>
  <si>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</si>
  <si>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</si>
  <si>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</si>
  <si>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</si>
  <si>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</si>
  <si>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</si>
  <si>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</si>
  <si>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</si>
  <si>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</si>
  <si>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</si>
  <si>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</si>
  <si>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</si>
  <si>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Gas Years</t>
  </si>
  <si>
    <t>2016/17</t>
  </si>
  <si>
    <t>2017/18</t>
  </si>
  <si>
    <t>2018/19</t>
  </si>
  <si>
    <t>2019/20</t>
  </si>
  <si>
    <t>2020/2021</t>
  </si>
  <si>
    <t>2021/22</t>
  </si>
  <si>
    <t>2022/23</t>
  </si>
  <si>
    <t>Storage</t>
  </si>
  <si>
    <t>No.</t>
  </si>
  <si>
    <t>Description</t>
  </si>
  <si>
    <t>Table 1</t>
  </si>
  <si>
    <t>Figure 1</t>
  </si>
  <si>
    <t>Table 2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</si>
  <si>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</si>
  <si>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</si>
  <si>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</si>
  <si>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</si>
  <si>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</si>
  <si>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</si>
  <si>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</si>
  <si>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</si>
  <si>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Forecast total gas demand for summer 2023, and historical gas demand (2016-2022)</t>
  </si>
  <si>
    <t>(bcm)</t>
  </si>
  <si>
    <t>2023 forecast</t>
  </si>
  <si>
    <t>Non-daily metered demand (NDM)</t>
  </si>
  <si>
    <t>Daily Metered (DM) and Industrial demand</t>
  </si>
  <si>
    <t>Electricity generation</t>
  </si>
  <si>
    <t>GB gas demand</t>
  </si>
  <si>
    <t>Storage Injection</t>
  </si>
  <si>
    <t>Total gas demand</t>
  </si>
  <si>
    <t>(TWh)</t>
  </si>
  <si>
    <t>Continent</t>
  </si>
  <si>
    <t>Total</t>
  </si>
  <si>
    <t xml:space="preserve">Summer gas supply volumes by source – historical (2016-2022), and forecast (2022 and 2023) </t>
  </si>
  <si>
    <t>LNG delivery cargoes by global source – historical, 2022-2023 (to date)</t>
  </si>
  <si>
    <t>Monthly LNG delivery – historical, 2016-2023 (to date)</t>
  </si>
  <si>
    <t>2023 actual</t>
  </si>
  <si>
    <t>2023 weather corrected</t>
  </si>
  <si>
    <t>2024 forecast</t>
  </si>
  <si>
    <t>Export to Ireland</t>
  </si>
  <si>
    <t>Export to continental Europe</t>
  </si>
  <si>
    <r>
      <t>Assumed CV (MJ/m</t>
    </r>
    <r>
      <rPr>
        <vertAlign val="superscript"/>
        <sz val="11"/>
        <color theme="1"/>
        <rFont val="Tenorite"/>
      </rPr>
      <t>3</t>
    </r>
    <r>
      <rPr>
        <sz val="11"/>
        <color theme="1"/>
        <rFont val="Tenorite"/>
      </rPr>
      <t>)</t>
    </r>
  </si>
  <si>
    <t>Malaysia (transshipment location)</t>
  </si>
  <si>
    <t>Sum</t>
  </si>
  <si>
    <t>2023/24</t>
  </si>
  <si>
    <t>EU Storage (TWh)</t>
  </si>
  <si>
    <t>EU storage (Bcm)</t>
  </si>
  <si>
    <t>Month</t>
  </si>
  <si>
    <t>Day</t>
  </si>
  <si>
    <t>DATE</t>
  </si>
  <si>
    <t>5-Year Avg (2019-2023)</t>
  </si>
  <si>
    <t>Max (2015-2023)</t>
  </si>
  <si>
    <t>Min (2015-2023)</t>
  </si>
  <si>
    <t>Min-Max Storage Range</t>
  </si>
  <si>
    <t>45% Target</t>
  </si>
  <si>
    <t>55% Target</t>
  </si>
  <si>
    <t>90% Target</t>
  </si>
  <si>
    <t>100% Storage</t>
  </si>
  <si>
    <t>Storage Full</t>
  </si>
  <si>
    <t>Start</t>
  </si>
  <si>
    <t>End (90%)</t>
  </si>
  <si>
    <t>Difference</t>
  </si>
  <si>
    <t>Divided by 184 (Days between  1 May - 1 Nov)</t>
  </si>
  <si>
    <t>DATETIME</t>
  </si>
  <si>
    <t>Year</t>
  </si>
  <si>
    <t>Time</t>
  </si>
  <si>
    <t>GAS</t>
  </si>
  <si>
    <t>WIND</t>
  </si>
  <si>
    <t>IMPORTS</t>
  </si>
  <si>
    <t>SOLAR</t>
  </si>
  <si>
    <t>STORAGE</t>
  </si>
  <si>
    <t>GENERATION</t>
  </si>
  <si>
    <t>HH</t>
  </si>
  <si>
    <t>00:00:00+00</t>
  </si>
  <si>
    <t>00:30:00+00</t>
  </si>
  <si>
    <t>01:00:00+00</t>
  </si>
  <si>
    <t>01:30:00+00</t>
  </si>
  <si>
    <t>02:00:00+00</t>
  </si>
  <si>
    <t>02:30:00+00</t>
  </si>
  <si>
    <t>03:00:00+00</t>
  </si>
  <si>
    <t>03:30:00+00</t>
  </si>
  <si>
    <t>04:00:00+00</t>
  </si>
  <si>
    <t>04:30:00+00</t>
  </si>
  <si>
    <t>05:00:00+00</t>
  </si>
  <si>
    <t>05:30:00+00</t>
  </si>
  <si>
    <t>06:00:00+00</t>
  </si>
  <si>
    <t>06:30:00+00</t>
  </si>
  <si>
    <t>07:00:00+00</t>
  </si>
  <si>
    <t>07:30:00+00</t>
  </si>
  <si>
    <t>08:00:00+00</t>
  </si>
  <si>
    <t>08:30:00+00</t>
  </si>
  <si>
    <t>09:00:00+00</t>
  </si>
  <si>
    <t>09:30:00+00</t>
  </si>
  <si>
    <t>10:00:00+00</t>
  </si>
  <si>
    <t>10:30:00+00</t>
  </si>
  <si>
    <t>11:00:00+00</t>
  </si>
  <si>
    <t>11:30:00+00</t>
  </si>
  <si>
    <t>12:00:00+00</t>
  </si>
  <si>
    <t>12:30:00+00</t>
  </si>
  <si>
    <t>13:00:00+00</t>
  </si>
  <si>
    <t>13:30:00+00</t>
  </si>
  <si>
    <t>14:00:00+00</t>
  </si>
  <si>
    <t>14:30:00+00</t>
  </si>
  <si>
    <t>15:00:00+00</t>
  </si>
  <si>
    <t>15:30:00+00</t>
  </si>
  <si>
    <t>16:00:00+00</t>
  </si>
  <si>
    <t>16:30:00+00</t>
  </si>
  <si>
    <t>17:00:00+00</t>
  </si>
  <si>
    <t>17:30:00+00</t>
  </si>
  <si>
    <t>18:00:00+00</t>
  </si>
  <si>
    <t>18:30:00+00</t>
  </si>
  <si>
    <t>19:00:00+00</t>
  </si>
  <si>
    <t>19:30:00+00</t>
  </si>
  <si>
    <t>20:00:00+00</t>
  </si>
  <si>
    <t>20:30:00+00</t>
  </si>
  <si>
    <t>21:00:00+00</t>
  </si>
  <si>
    <t>21:30:00+00</t>
  </si>
  <si>
    <t>22:00:00+00</t>
  </si>
  <si>
    <t>22:30:00+00</t>
  </si>
  <si>
    <t>23:00:00+00</t>
  </si>
  <si>
    <t>23:30:00+00</t>
  </si>
  <si>
    <t>Change</t>
  </si>
  <si>
    <t>Previous Year</t>
  </si>
  <si>
    <t>NDM Demand</t>
  </si>
  <si>
    <t>DM and Industrial</t>
  </si>
  <si>
    <t>Temp CT balance</t>
  </si>
  <si>
    <t>Power Station</t>
  </si>
  <si>
    <t>Power Demand</t>
  </si>
  <si>
    <t>Min</t>
  </si>
  <si>
    <t>Max/Min</t>
  </si>
  <si>
    <t>NBP-TTF (Season +1)</t>
  </si>
  <si>
    <t>Price</t>
  </si>
  <si>
    <t>Summer 2024</t>
  </si>
  <si>
    <t>Winter 2023-24</t>
  </si>
  <si>
    <t>Winter 2021-22</t>
  </si>
  <si>
    <t>Summer 2021</t>
  </si>
  <si>
    <t>Winter 2020-21</t>
  </si>
  <si>
    <t>Summer 2020</t>
  </si>
  <si>
    <t>Winter 2019-20</t>
  </si>
  <si>
    <t>Summer 2019</t>
  </si>
  <si>
    <t>Data requested from Insight reporting team - Shyam Sondagar NG</t>
  </si>
  <si>
    <t>Site Name</t>
  </si>
  <si>
    <t>UK total exports (BBL, IUK)</t>
  </si>
  <si>
    <t>Incremental</t>
  </si>
  <si>
    <t>Day of Gas Day</t>
  </si>
  <si>
    <t xml:space="preserve">Bacton IUK </t>
  </si>
  <si>
    <t>BactonBBL</t>
  </si>
  <si>
    <t>Total Export</t>
  </si>
  <si>
    <t>Total Imports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</si>
  <si>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</si>
  <si>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</si>
  <si>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</si>
  <si>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</si>
  <si>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</si>
  <si>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</si>
  <si>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</si>
  <si>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</si>
  <si>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</si>
  <si>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Kårstø</t>
  </si>
  <si>
    <t>Kollsnes</t>
  </si>
  <si>
    <t>Nyhamna</t>
  </si>
  <si>
    <t>Other</t>
  </si>
  <si>
    <t>Summer 2023 Daily gas demand for electricity generation</t>
  </si>
  <si>
    <t>Demand comparison 2023 Weather Corrected vs 2024 Forecast</t>
  </si>
  <si>
    <t>Summer Power Generation: Gas vs Renewable dispatch</t>
  </si>
  <si>
    <t>Total gas in European storage in 2024 and 2023 vs the 5-year average</t>
  </si>
  <si>
    <t>NBP - TTF Price spreads</t>
  </si>
  <si>
    <t>Cumulative exports to continental Europe (2021 - 2024)</t>
  </si>
  <si>
    <t>Aggregated Gassco system Outages</t>
  </si>
  <si>
    <t>2023 Weather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</si>
</sst>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000"/>
    <numFmt numFmtId="166" formatCode="[$-F400]h:mm:ss\ AM/PM"/>
    <numFmt numFmtId="167" formatCode="dd\ mmm\ yyyy"/>
    <numFmt numFmtId="168" formatCode="#,##0.00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b/>
      <sz val="11"/>
      <color rgb="FFFFFFFF"/>
      <name val="Tenorite"/>
    </font>
    <font>
      <b/>
      <sz val="11"/>
      <color rgb="FF2C2C2B"/>
      <name val="Tenorite"/>
    </font>
    <font>
      <b/>
      <sz val="11"/>
      <color rgb="FF575756"/>
      <name val="Tenorite"/>
    </font>
    <font>
      <b/>
      <sz val="10"/>
      <color rgb="FFFFFFFF"/>
      <name val="Tenorite"/>
    </font>
    <font>
      <sz val="10"/>
      <color rgb="FF000000"/>
      <name val="Tenorite"/>
    </font>
    <font>
      <b/>
      <sz val="10"/>
      <color rgb="FF000000"/>
      <name val="Tenorite"/>
    </font>
    <font>
      <b/>
      <sz val="11"/>
      <color theme="1"/>
      <name val="Tenorite"/>
    </font>
    <font>
      <sz val="11"/>
      <color theme="1"/>
      <name val="Tenorite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Tenorite"/>
    </font>
    <font>
      <b/>
      <sz val="10"/>
      <color theme="1"/>
      <name val="Trebuchet MS"/>
      <family val="2"/>
    </font>
    <font>
      <sz val="9"/>
      <color rgb="FF000000"/>
      <name val="Tenorite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Aptos Narrow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7B34"/>
        <bgColor indexed="64"/>
      </patternFill>
    </fill>
    <fill>
      <patternFill patternType="solid">
        <fgColor rgb="FF004C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E5A62"/>
      </patternFill>
    </fill>
    <fill>
      <patternFill patternType="solid">
        <fgColor rgb="FFF3F5F6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454545"/>
      </bottom>
      <diagonal/>
    </border>
    <border>
      <left style="medium">
        <color rgb="FF000000"/>
      </left>
      <right style="medium">
        <color rgb="FF000000"/>
      </right>
      <top style="medium">
        <color rgb="FF454545"/>
      </top>
      <bottom style="medium">
        <color rgb="FF454545"/>
      </bottom>
      <diagonal/>
    </border>
    <border>
      <left style="medium">
        <color rgb="FF000000"/>
      </left>
      <right style="medium">
        <color rgb="FF000000"/>
      </right>
      <top style="medium">
        <color rgb="FF454545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</borders>
  <cellStyleXfs count="16">
    <xf numFmtId="0" fontId="0" fillId="0" borderId="0"/>
    <xf numFmtId="0" fontId="1" fillId="0" borderId="0"/>
    <xf numFmtId="0" fontId="3" fillId="0" borderId="0"/>
    <xf numFmtId="0" fontId="5" fillId="0" borderId="0"/>
    <xf numFmtId="0" fontId="7" fillId="3" borderId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4" fillId="0" borderId="0" applyFont="0" applyFill="0" applyBorder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Border="0"/>
    <xf numFmtId="0" fontId="25" fillId="0" borderId="0"/>
  </cellStyleXfs>
  <cellXfs count="128">
    <xf numFmtId="0" fontId="0" fillId="0" borderId="0" xfId="0"/>
    <xf numFmtId="0" fontId="10" fillId="5" borderId="2" xfId="0" applyFont="1" applyFill="1" applyBorder="1" applyAlignment="1">
      <alignment horizontal="center" vertical="center" wrapText="1" readingOrder="1"/>
    </xf>
    <xf numFmtId="0" fontId="10" fillId="5" borderId="2" xfId="0" applyFont="1" applyFill="1" applyBorder="1" applyAlignment="1">
      <alignment horizontal="left" vertical="center" wrapText="1" readingOrder="1"/>
    </xf>
    <xf numFmtId="0" fontId="10" fillId="5" borderId="3" xfId="0" applyFont="1" applyFill="1" applyBorder="1" applyAlignment="1">
      <alignment horizontal="left" vertical="center" wrapText="1" readingOrder="1"/>
    </xf>
    <xf numFmtId="0" fontId="10" fillId="5" borderId="4" xfId="0" applyFont="1" applyFill="1" applyBorder="1" applyAlignment="1">
      <alignment horizontal="left" vertical="center" wrapText="1" readingOrder="1"/>
    </xf>
    <xf numFmtId="0" fontId="10" fillId="5" borderId="5" xfId="0" applyFont="1" applyFill="1" applyBorder="1" applyAlignment="1">
      <alignment horizontal="left" vertical="center" wrapText="1" readingOrder="1"/>
    </xf>
    <xf numFmtId="0" fontId="13" fillId="6" borderId="2" xfId="0" applyFont="1" applyFill="1" applyBorder="1" applyAlignment="1">
      <alignment horizontal="left" vertical="center" wrapText="1" readingOrder="1"/>
    </xf>
    <xf numFmtId="0" fontId="14" fillId="0" borderId="2" xfId="0" applyFont="1" applyBorder="1" applyAlignment="1">
      <alignment horizontal="center" wrapText="1" readingOrder="1"/>
    </xf>
    <xf numFmtId="0" fontId="13" fillId="6" borderId="6" xfId="0" applyFont="1" applyFill="1" applyBorder="1" applyAlignment="1">
      <alignment horizontal="left" vertical="center" wrapText="1" readingOrder="1"/>
    </xf>
    <xf numFmtId="0" fontId="14" fillId="0" borderId="3" xfId="0" applyFont="1" applyBorder="1" applyAlignment="1">
      <alignment horizontal="center" wrapText="1" readingOrder="1"/>
    </xf>
    <xf numFmtId="0" fontId="13" fillId="6" borderId="7" xfId="0" applyFont="1" applyFill="1" applyBorder="1" applyAlignment="1">
      <alignment horizontal="left" vertical="center" wrapText="1" readingOrder="1"/>
    </xf>
    <xf numFmtId="0" fontId="15" fillId="0" borderId="5" xfId="0" applyFont="1" applyBorder="1" applyAlignment="1">
      <alignment horizontal="center" wrapText="1" readingOrder="1"/>
    </xf>
    <xf numFmtId="0" fontId="16" fillId="0" borderId="1" xfId="0" applyFont="1" applyBorder="1"/>
    <xf numFmtId="0" fontId="17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7" borderId="0" xfId="1" applyFill="1"/>
    <xf numFmtId="0" fontId="20" fillId="7" borderId="1" xfId="0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/>
    </xf>
    <xf numFmtId="0" fontId="0" fillId="7" borderId="0" xfId="0" applyFill="1"/>
    <xf numFmtId="0" fontId="0" fillId="7" borderId="1" xfId="0" applyFill="1" applyBorder="1"/>
    <xf numFmtId="0" fontId="18" fillId="7" borderId="0" xfId="0" applyFont="1" applyFill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18" fillId="10" borderId="8" xfId="0" applyFont="1" applyFill="1" applyBorder="1"/>
    <xf numFmtId="0" fontId="18" fillId="10" borderId="9" xfId="0" applyFont="1" applyFill="1" applyBorder="1"/>
    <xf numFmtId="0" fontId="18" fillId="10" borderId="10" xfId="0" applyFont="1" applyFill="1" applyBorder="1"/>
    <xf numFmtId="0" fontId="0" fillId="0" borderId="14" xfId="0" applyBorder="1"/>
    <xf numFmtId="0" fontId="0" fillId="0" borderId="15" xfId="0" applyBorder="1"/>
    <xf numFmtId="16" fontId="0" fillId="0" borderId="15" xfId="0" applyNumberFormat="1" applyBorder="1"/>
    <xf numFmtId="2" fontId="0" fillId="0" borderId="14" xfId="0" applyNumberFormat="1" applyBorder="1"/>
    <xf numFmtId="2" fontId="0" fillId="0" borderId="0" xfId="0" applyNumberFormat="1"/>
    <xf numFmtId="2" fontId="0" fillId="0" borderId="15" xfId="0" applyNumberFormat="1" applyBorder="1"/>
    <xf numFmtId="165" fontId="0" fillId="0" borderId="0" xfId="0" applyNumberFormat="1"/>
    <xf numFmtId="0" fontId="0" fillId="0" borderId="16" xfId="0" applyBorder="1"/>
    <xf numFmtId="0" fontId="0" fillId="0" borderId="17" xfId="0" applyBorder="1"/>
    <xf numFmtId="0" fontId="0" fillId="0" borderId="18" xfId="0" applyBorder="1"/>
    <xf numFmtId="16" fontId="0" fillId="0" borderId="18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16" fontId="0" fillId="0" borderId="0" xfId="0" applyNumberFormat="1"/>
    <xf numFmtId="0" fontId="0" fillId="10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9" xfId="0" applyFill="1" applyBorder="1"/>
    <xf numFmtId="14" fontId="0" fillId="0" borderId="0" xfId="0" applyNumberFormat="1"/>
    <xf numFmtId="14" fontId="0" fillId="0" borderId="11" xfId="0" applyNumberFormat="1" applyBorder="1"/>
    <xf numFmtId="0" fontId="0" fillId="0" borderId="12" xfId="0" applyBorder="1"/>
    <xf numFmtId="166" fontId="0" fillId="0" borderId="13" xfId="0" applyNumberFormat="1" applyBorder="1"/>
    <xf numFmtId="14" fontId="0" fillId="0" borderId="14" xfId="0" applyNumberFormat="1" applyBorder="1"/>
    <xf numFmtId="166" fontId="0" fillId="0" borderId="15" xfId="0" applyNumberFormat="1" applyBorder="1"/>
    <xf numFmtId="14" fontId="0" fillId="0" borderId="16" xfId="0" applyNumberFormat="1" applyBorder="1"/>
    <xf numFmtId="166" fontId="0" fillId="0" borderId="18" xfId="0" applyNumberFormat="1" applyBorder="1"/>
    <xf numFmtId="0" fontId="10" fillId="5" borderId="0" xfId="0" applyFont="1" applyFill="1" applyBorder="1" applyAlignment="1">
      <alignment horizontal="center" vertical="center" wrapText="1" readingOrder="1"/>
    </xf>
    <xf numFmtId="164" fontId="11" fillId="0" borderId="2" xfId="0" applyNumberFormat="1" applyFont="1" applyBorder="1" applyAlignment="1">
      <alignment horizontal="center" wrapText="1" readingOrder="1"/>
    </xf>
    <xf numFmtId="1" fontId="11" fillId="0" borderId="2" xfId="0" applyNumberFormat="1" applyFont="1" applyBorder="1" applyAlignment="1">
      <alignment horizontal="center" vertical="center" wrapText="1" readingOrder="1"/>
    </xf>
    <xf numFmtId="1" fontId="11" fillId="0" borderId="2" xfId="0" applyNumberFormat="1" applyFont="1" applyBorder="1" applyAlignment="1">
      <alignment horizontal="center" wrapText="1" readingOrder="1"/>
    </xf>
    <xf numFmtId="1" fontId="11" fillId="0" borderId="3" xfId="0" applyNumberFormat="1" applyFont="1" applyBorder="1" applyAlignment="1">
      <alignment horizontal="center" vertical="center" wrapText="1" readingOrder="1"/>
    </xf>
    <xf numFmtId="1" fontId="11" fillId="0" borderId="3" xfId="0" applyNumberFormat="1" applyFont="1" applyBorder="1" applyAlignment="1">
      <alignment horizontal="center" wrapText="1" readingOrder="1"/>
    </xf>
    <xf numFmtId="1" fontId="11" fillId="0" borderId="4" xfId="0" applyNumberFormat="1" applyFont="1" applyBorder="1" applyAlignment="1">
      <alignment horizontal="center" wrapText="1" readingOrder="1"/>
    </xf>
    <xf numFmtId="1" fontId="12" fillId="0" borderId="4" xfId="0" applyNumberFormat="1" applyFont="1" applyBorder="1" applyAlignment="1">
      <alignment horizontal="center" wrapText="1" readingOrder="1"/>
    </xf>
    <xf numFmtId="1" fontId="11" fillId="0" borderId="5" xfId="0" applyNumberFormat="1" applyFont="1" applyBorder="1" applyAlignment="1">
      <alignment horizontal="center" vertical="center" wrapText="1" readingOrder="1"/>
    </xf>
    <xf numFmtId="1" fontId="11" fillId="0" borderId="5" xfId="0" applyNumberFormat="1" applyFont="1" applyBorder="1" applyAlignment="1">
      <alignment horizontal="center" wrapText="1" readingOrder="1"/>
    </xf>
    <xf numFmtId="1" fontId="12" fillId="0" borderId="5" xfId="0" applyNumberFormat="1" applyFont="1" applyBorder="1" applyAlignment="1">
      <alignment horizontal="center" wrapText="1" readingOrder="1"/>
    </xf>
    <xf numFmtId="1" fontId="12" fillId="0" borderId="2" xfId="0" applyNumberFormat="1" applyFont="1" applyBorder="1" applyAlignment="1">
      <alignment horizontal="center" wrapText="1" readingOrder="1"/>
    </xf>
    <xf numFmtId="1" fontId="12" fillId="0" borderId="3" xfId="0" applyNumberFormat="1" applyFont="1" applyBorder="1" applyAlignment="1">
      <alignment horizontal="center" wrapText="1" readingOrder="1"/>
    </xf>
    <xf numFmtId="0" fontId="0" fillId="2" borderId="0" xfId="0" applyFill="1"/>
    <xf numFmtId="164" fontId="0" fillId="0" borderId="0" xfId="0" applyNumberFormat="1"/>
    <xf numFmtId="164" fontId="11" fillId="0" borderId="2" xfId="0" applyNumberFormat="1" applyFont="1" applyBorder="1" applyAlignment="1">
      <alignment horizontal="center" vertical="center" wrapText="1" readingOrder="1"/>
    </xf>
    <xf numFmtId="164" fontId="11" fillId="0" borderId="3" xfId="0" applyNumberFormat="1" applyFont="1" applyBorder="1" applyAlignment="1">
      <alignment horizontal="center" vertical="center" wrapText="1" readingOrder="1"/>
    </xf>
    <xf numFmtId="164" fontId="11" fillId="0" borderId="3" xfId="0" applyNumberFormat="1" applyFont="1" applyBorder="1" applyAlignment="1">
      <alignment horizontal="center" wrapText="1" readingOrder="1"/>
    </xf>
    <xf numFmtId="164" fontId="11" fillId="0" borderId="4" xfId="0" applyNumberFormat="1" applyFont="1" applyBorder="1" applyAlignment="1">
      <alignment horizontal="center" wrapText="1" readingOrder="1"/>
    </xf>
    <xf numFmtId="164" fontId="11" fillId="0" borderId="5" xfId="0" applyNumberFormat="1" applyFont="1" applyBorder="1" applyAlignment="1">
      <alignment horizontal="center" vertical="center" wrapText="1" readingOrder="1"/>
    </xf>
    <xf numFmtId="164" fontId="11" fillId="0" borderId="5" xfId="0" applyNumberFormat="1" applyFont="1" applyBorder="1" applyAlignment="1">
      <alignment horizontal="center" wrapText="1" readingOrder="1"/>
    </xf>
    <xf numFmtId="164" fontId="12" fillId="0" borderId="3" xfId="0" applyNumberFormat="1" applyFont="1" applyBorder="1" applyAlignment="1">
      <alignment horizontal="center" wrapText="1" readingOrder="1"/>
    </xf>
    <xf numFmtId="0" fontId="21" fillId="0" borderId="0" xfId="0" quotePrefix="1" applyFont="1" applyAlignment="1">
      <alignment horizontal="center"/>
    </xf>
    <xf numFmtId="37" fontId="21" fillId="0" borderId="0" xfId="0" applyNumberFormat="1" applyFont="1" applyAlignment="1">
      <alignment vertical="center"/>
    </xf>
    <xf numFmtId="15" fontId="14" fillId="0" borderId="0" xfId="0" quotePrefix="1" applyNumberFormat="1" applyFont="1" applyAlignment="1">
      <alignment horizontal="left" vertical="top"/>
    </xf>
    <xf numFmtId="37" fontId="0" fillId="0" borderId="0" xfId="0" applyNumberFormat="1"/>
    <xf numFmtId="0" fontId="23" fillId="11" borderId="20" xfId="14" applyFont="1" applyFill="1" applyBorder="1" applyAlignment="1">
      <alignment horizontal="center" vertical="top" wrapText="1"/>
    </xf>
    <xf numFmtId="0" fontId="22" fillId="0" borderId="0" xfId="14"/>
    <xf numFmtId="167" fontId="22" fillId="0" borderId="21" xfId="14" applyNumberFormat="1" applyBorder="1" applyAlignment="1">
      <alignment horizontal="left"/>
    </xf>
    <xf numFmtId="0" fontId="22" fillId="0" borderId="21" xfId="14" applyBorder="1"/>
    <xf numFmtId="168" fontId="22" fillId="0" borderId="21" xfId="14" applyNumberFormat="1" applyBorder="1" applyAlignment="1">
      <alignment horizontal="center"/>
    </xf>
    <xf numFmtId="167" fontId="22" fillId="12" borderId="21" xfId="14" applyNumberFormat="1" applyFill="1" applyBorder="1" applyAlignment="1">
      <alignment horizontal="left"/>
    </xf>
    <xf numFmtId="0" fontId="22" fillId="12" borderId="21" xfId="14" applyFill="1" applyBorder="1"/>
    <xf numFmtId="168" fontId="22" fillId="12" borderId="21" xfId="14" applyNumberFormat="1" applyFill="1" applyBorder="1" applyAlignment="1">
      <alignment horizontal="center"/>
    </xf>
    <xf numFmtId="0" fontId="24" fillId="0" borderId="0" xfId="0" applyFont="1"/>
    <xf numFmtId="0" fontId="24" fillId="13" borderId="8" xfId="0" applyFont="1" applyFill="1" applyBorder="1"/>
    <xf numFmtId="0" fontId="24" fillId="13" borderId="9" xfId="0" applyFont="1" applyFill="1" applyBorder="1"/>
    <xf numFmtId="0" fontId="0" fillId="13" borderId="10" xfId="0" applyFill="1" applyBorder="1"/>
    <xf numFmtId="0" fontId="0" fillId="13" borderId="9" xfId="0" applyFill="1" applyBorder="1"/>
    <xf numFmtId="0" fontId="18" fillId="13" borderId="11" xfId="0" applyFont="1" applyFill="1" applyBorder="1"/>
    <xf numFmtId="0" fontId="18" fillId="13" borderId="12" xfId="0" applyFont="1" applyFill="1" applyBorder="1"/>
    <xf numFmtId="0" fontId="18" fillId="13" borderId="13" xfId="0" applyFont="1" applyFill="1" applyBorder="1"/>
    <xf numFmtId="15" fontId="24" fillId="0" borderId="0" xfId="0" applyNumberFormat="1" applyFont="1"/>
    <xf numFmtId="0" fontId="0" fillId="0" borderId="11" xfId="0" applyBorder="1"/>
    <xf numFmtId="0" fontId="0" fillId="0" borderId="13" xfId="0" applyBorder="1"/>
    <xf numFmtId="0" fontId="18" fillId="0" borderId="0" xfId="0" applyFont="1"/>
    <xf numFmtId="0" fontId="1" fillId="7" borderId="1" xfId="1" applyFill="1" applyBorder="1"/>
    <xf numFmtId="0" fontId="25" fillId="0" borderId="0" xfId="15"/>
    <xf numFmtId="14" fontId="25" fillId="0" borderId="0" xfId="15" applyNumberFormat="1"/>
    <xf numFmtId="164" fontId="15" fillId="0" borderId="5" xfId="0" applyNumberFormat="1" applyFont="1" applyBorder="1" applyAlignment="1">
      <alignment horizontal="center" wrapText="1" readingOrder="1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23" fillId="11" borderId="20" xfId="14" applyFont="1" applyFill="1" applyBorder="1" applyAlignment="1">
      <alignment horizontal="center" vertical="top" wrapText="1"/>
    </xf>
    <xf numFmtId="0" fontId="22" fillId="0" borderId="20" xfId="14" applyBorder="1"/>
    <xf numFmtId="0" fontId="18" fillId="8" borderId="8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wrapText="1" readingOrder="1"/>
    </xf>
    <xf numFmtId="1" fontId="12" fillId="0" borderId="3" xfId="0" applyNumberFormat="1" applyFont="1" applyFill="1" applyBorder="1" applyAlignment="1">
      <alignment horizontal="center" wrapText="1" readingOrder="1"/>
    </xf>
    <xf numFmtId="1" fontId="11" fillId="0" borderId="3" xfId="0" applyNumberFormat="1" applyFont="1" applyFill="1" applyBorder="1" applyAlignment="1">
      <alignment horizontal="center" wrapText="1" readingOrder="1"/>
    </xf>
    <xf numFmtId="1" fontId="12" fillId="0" borderId="5" xfId="0" applyNumberFormat="1" applyFont="1" applyFill="1" applyBorder="1" applyAlignment="1">
      <alignment horizontal="center" wrapText="1" readingOrder="1"/>
    </xf>
    <xf numFmtId="1" fontId="11" fillId="0" borderId="5" xfId="0" applyNumberFormat="1" applyFont="1" applyFill="1" applyBorder="1" applyAlignment="1">
      <alignment horizontal="center" vertical="center" wrapText="1" readingOrder="1"/>
    </xf>
  </cellXfs>
  <cellStyles count="16">
    <cellStyle name="Comma 2" xfId="12" xr:uid="{8EE8F00B-ACE7-4EE3-B10A-19E39BC4321D}"/>
    <cellStyle name="Hyperlink 2" xfId="13" xr:uid="{72CB1B64-6E43-4545-8B08-78FDF2D0F4E9}"/>
    <cellStyle name="Hyperlink 5" xfId="8" xr:uid="{C6A2D924-6CBF-460A-9D71-AEC5376C719A}"/>
    <cellStyle name="Linked Cell 2" xfId="6" xr:uid="{1CF24208-3192-4FA0-8E14-C29718CB428C}"/>
    <cellStyle name="Normal" xfId="0" builtinId="0"/>
    <cellStyle name="Normal 10 2" xfId="2" xr:uid="{43C796CA-051B-4AD5-B110-0E2D42B4EA5A}"/>
    <cellStyle name="Normal 10 2 2" xfId="7" xr:uid="{674A5B6C-3910-4A0F-8699-83DD6509DEA8}"/>
    <cellStyle name="Normal 2" xfId="5" xr:uid="{C2DA3CB5-64F7-4C86-ACF9-ACEDF7EA44FD}"/>
    <cellStyle name="Normal 2 2 4" xfId="10" xr:uid="{284FE156-4362-437E-83D5-9CA9BBF12219}"/>
    <cellStyle name="Normal 23" xfId="1" xr:uid="{419BCA07-C75F-48A8-8B1D-24691A4D32F9}"/>
    <cellStyle name="Normal 23 2" xfId="11" xr:uid="{298C3BFC-A986-4E5F-992B-792A5AC732DA}"/>
    <cellStyle name="Normal 3" xfId="3" xr:uid="{BF30DEC4-2269-4F5B-8123-C1160D57169C}"/>
    <cellStyle name="Normal 4" xfId="9" xr:uid="{67F99081-3A11-4F37-BAAC-2805028689A2}"/>
    <cellStyle name="Normal 5" xfId="14" xr:uid="{5AA5CF1E-84EB-46F3-9F83-1631477BC180}"/>
    <cellStyle name="Normal 6" xfId="15" xr:uid="{D6C6E860-6837-4458-970E-F0ABF57913E8}"/>
    <cellStyle name="Title 1" xfId="4" xr:uid="{72B70EAF-1716-413D-977D-79E08F3262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KeyStats!$C$4</c:f>
              <c:strCache>
                <c:ptCount val="1"/>
                <c:pt idx="0">
                  <c:v>2023 Weather Corrected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KeyStats!$B$5:$B$7</c:f>
              <c:strCache>
                <c:ptCount val="3"/>
                <c:pt idx="0">
                  <c:v>Electricity generation</c:v>
                </c:pt>
                <c:pt idx="1">
                  <c:v>Export to continental Europe</c:v>
                </c:pt>
                <c:pt idx="2">
                  <c:v>Total gas demand</c:v>
                </c:pt>
              </c:strCache>
            </c:strRef>
          </c:cat>
          <c:val>
            <c:numRef>
              <c:f>KeyStats!$C$5:$C$7</c:f>
              <c:numCache>
                <c:formatCode>0.0</c:formatCode>
                <c:ptCount val="3"/>
                <c:pt idx="0">
                  <c:v>7.8037931397272713</c:v>
                </c:pt>
                <c:pt idx="1">
                  <c:v>7.1269651184545477</c:v>
                </c:pt>
                <c:pt idx="2">
                  <c:v>33.319661863609333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F-4711-B69E-3957ECD89A7B}"/>
            </c:ext>
          </c:extLst>
        </c:ser>
        <c:ser>
          <c:idx val="1"/>
          <c:order val="1"/>
          <c:tx>
            <c:strRef>
              <c:f>KeyStats!$D$4</c:f>
              <c:strCache>
                <c:ptCount val="1"/>
                <c:pt idx="0">
                  <c:v>2024 forecast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KeyStats!$B$5:$B$7</c:f>
              <c:strCache>
                <c:ptCount val="3"/>
                <c:pt idx="0">
                  <c:v>Electricity generation</c:v>
                </c:pt>
                <c:pt idx="1">
                  <c:v>Export to continental Europe</c:v>
                </c:pt>
                <c:pt idx="2">
                  <c:v>Total gas demand</c:v>
                </c:pt>
              </c:strCache>
            </c:strRef>
          </c:cat>
          <c:val>
            <c:numRef>
              <c:f>KeyStats!$D$5:$D$7</c:f>
              <c:numCache>
                <c:formatCode>0.0</c:formatCode>
                <c:ptCount val="3"/>
                <c:pt idx="0">
                  <c:v>6.56</c:v>
                </c:pt>
                <c:pt idx="1">
                  <c:v>3.59</c:v>
                </c:pt>
                <c:pt idx="2">
                  <c:v>28.9918194625285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F-4711-B69E-3957ECD89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2099896"/>
        <c:axId val="1202097016"/>
      </c:barChart>
      <c:catAx>
        <c:axId val="120209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097016"/>
        <c:crosses val="autoZero"/>
        <c:auto val="1"/>
        <c:lblAlgn val="ctr"/>
        <c:lblOffset val="100"/>
        <c:noMultiLvlLbl val="0"/>
      </c:catAx>
      <c:valAx>
        <c:axId val="120209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09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'Fig1'!$B$2</c:f>
              <c:strCache>
                <c:ptCount val="1"/>
                <c:pt idx="0">
                  <c:v>Power Demand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'Fig1'!$A$3:$A$185</c:f>
              <c:numCache>
                <c:formatCode>d\-mmm\-yy</c:formatCode>
                <c:ptCount val="183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  <c:pt idx="61">
                  <c:v>45078</c:v>
                </c:pt>
                <c:pt idx="62">
                  <c:v>45079</c:v>
                </c:pt>
                <c:pt idx="63">
                  <c:v>45080</c:v>
                </c:pt>
                <c:pt idx="64">
                  <c:v>45081</c:v>
                </c:pt>
                <c:pt idx="65">
                  <c:v>45082</c:v>
                </c:pt>
                <c:pt idx="66">
                  <c:v>45083</c:v>
                </c:pt>
                <c:pt idx="67">
                  <c:v>45084</c:v>
                </c:pt>
                <c:pt idx="68">
                  <c:v>45085</c:v>
                </c:pt>
                <c:pt idx="69">
                  <c:v>45086</c:v>
                </c:pt>
                <c:pt idx="70">
                  <c:v>45087</c:v>
                </c:pt>
                <c:pt idx="71">
                  <c:v>45088</c:v>
                </c:pt>
                <c:pt idx="72">
                  <c:v>45089</c:v>
                </c:pt>
                <c:pt idx="73">
                  <c:v>45090</c:v>
                </c:pt>
                <c:pt idx="74">
                  <c:v>45091</c:v>
                </c:pt>
                <c:pt idx="75">
                  <c:v>45092</c:v>
                </c:pt>
                <c:pt idx="76">
                  <c:v>45093</c:v>
                </c:pt>
                <c:pt idx="77">
                  <c:v>45094</c:v>
                </c:pt>
                <c:pt idx="78">
                  <c:v>45095</c:v>
                </c:pt>
                <c:pt idx="79">
                  <c:v>45096</c:v>
                </c:pt>
                <c:pt idx="80">
                  <c:v>45097</c:v>
                </c:pt>
                <c:pt idx="81">
                  <c:v>45098</c:v>
                </c:pt>
                <c:pt idx="82">
                  <c:v>45099</c:v>
                </c:pt>
                <c:pt idx="83">
                  <c:v>45100</c:v>
                </c:pt>
                <c:pt idx="84">
                  <c:v>45101</c:v>
                </c:pt>
                <c:pt idx="85">
                  <c:v>45102</c:v>
                </c:pt>
                <c:pt idx="86">
                  <c:v>45103</c:v>
                </c:pt>
                <c:pt idx="87">
                  <c:v>45104</c:v>
                </c:pt>
                <c:pt idx="88">
                  <c:v>45105</c:v>
                </c:pt>
                <c:pt idx="89">
                  <c:v>45106</c:v>
                </c:pt>
                <c:pt idx="90">
                  <c:v>45107</c:v>
                </c:pt>
                <c:pt idx="91">
                  <c:v>45108</c:v>
                </c:pt>
                <c:pt idx="92">
                  <c:v>45109</c:v>
                </c:pt>
                <c:pt idx="93">
                  <c:v>45110</c:v>
                </c:pt>
                <c:pt idx="94">
                  <c:v>45111</c:v>
                </c:pt>
                <c:pt idx="95">
                  <c:v>45112</c:v>
                </c:pt>
                <c:pt idx="96">
                  <c:v>45113</c:v>
                </c:pt>
                <c:pt idx="97">
                  <c:v>45114</c:v>
                </c:pt>
                <c:pt idx="98">
                  <c:v>45115</c:v>
                </c:pt>
                <c:pt idx="99">
                  <c:v>45116</c:v>
                </c:pt>
                <c:pt idx="100">
                  <c:v>45117</c:v>
                </c:pt>
                <c:pt idx="101">
                  <c:v>45118</c:v>
                </c:pt>
                <c:pt idx="102">
                  <c:v>45119</c:v>
                </c:pt>
                <c:pt idx="103">
                  <c:v>45120</c:v>
                </c:pt>
                <c:pt idx="104">
                  <c:v>45121</c:v>
                </c:pt>
                <c:pt idx="105">
                  <c:v>45122</c:v>
                </c:pt>
                <c:pt idx="106">
                  <c:v>45123</c:v>
                </c:pt>
                <c:pt idx="107">
                  <c:v>45124</c:v>
                </c:pt>
                <c:pt idx="108">
                  <c:v>45125</c:v>
                </c:pt>
                <c:pt idx="109">
                  <c:v>45126</c:v>
                </c:pt>
                <c:pt idx="110">
                  <c:v>45127</c:v>
                </c:pt>
                <c:pt idx="111">
                  <c:v>45128</c:v>
                </c:pt>
                <c:pt idx="112">
                  <c:v>45129</c:v>
                </c:pt>
                <c:pt idx="113">
                  <c:v>45130</c:v>
                </c:pt>
                <c:pt idx="114">
                  <c:v>45131</c:v>
                </c:pt>
                <c:pt idx="115">
                  <c:v>45132</c:v>
                </c:pt>
                <c:pt idx="116">
                  <c:v>45133</c:v>
                </c:pt>
                <c:pt idx="117">
                  <c:v>45134</c:v>
                </c:pt>
                <c:pt idx="118">
                  <c:v>45135</c:v>
                </c:pt>
                <c:pt idx="119">
                  <c:v>45136</c:v>
                </c:pt>
                <c:pt idx="120">
                  <c:v>45137</c:v>
                </c:pt>
                <c:pt idx="121">
                  <c:v>45138</c:v>
                </c:pt>
                <c:pt idx="122">
                  <c:v>45139</c:v>
                </c:pt>
                <c:pt idx="123">
                  <c:v>45140</c:v>
                </c:pt>
                <c:pt idx="124">
                  <c:v>45141</c:v>
                </c:pt>
                <c:pt idx="125">
                  <c:v>45142</c:v>
                </c:pt>
                <c:pt idx="126">
                  <c:v>45143</c:v>
                </c:pt>
                <c:pt idx="127">
                  <c:v>45144</c:v>
                </c:pt>
                <c:pt idx="128">
                  <c:v>45145</c:v>
                </c:pt>
                <c:pt idx="129">
                  <c:v>45146</c:v>
                </c:pt>
                <c:pt idx="130">
                  <c:v>45147</c:v>
                </c:pt>
                <c:pt idx="131">
                  <c:v>45148</c:v>
                </c:pt>
                <c:pt idx="132">
                  <c:v>45149</c:v>
                </c:pt>
                <c:pt idx="133">
                  <c:v>45150</c:v>
                </c:pt>
                <c:pt idx="134">
                  <c:v>45151</c:v>
                </c:pt>
                <c:pt idx="135">
                  <c:v>45152</c:v>
                </c:pt>
                <c:pt idx="136">
                  <c:v>45153</c:v>
                </c:pt>
                <c:pt idx="137">
                  <c:v>45154</c:v>
                </c:pt>
                <c:pt idx="138">
                  <c:v>45155</c:v>
                </c:pt>
                <c:pt idx="139">
                  <c:v>45156</c:v>
                </c:pt>
                <c:pt idx="140">
                  <c:v>45157</c:v>
                </c:pt>
                <c:pt idx="141">
                  <c:v>45158</c:v>
                </c:pt>
                <c:pt idx="142">
                  <c:v>45159</c:v>
                </c:pt>
                <c:pt idx="143">
                  <c:v>45160</c:v>
                </c:pt>
                <c:pt idx="144">
                  <c:v>45161</c:v>
                </c:pt>
                <c:pt idx="145">
                  <c:v>45162</c:v>
                </c:pt>
                <c:pt idx="146">
                  <c:v>45163</c:v>
                </c:pt>
                <c:pt idx="147">
                  <c:v>45164</c:v>
                </c:pt>
                <c:pt idx="148">
                  <c:v>45165</c:v>
                </c:pt>
                <c:pt idx="149">
                  <c:v>45166</c:v>
                </c:pt>
                <c:pt idx="150">
                  <c:v>45167</c:v>
                </c:pt>
                <c:pt idx="151">
                  <c:v>45168</c:v>
                </c:pt>
                <c:pt idx="152">
                  <c:v>45169</c:v>
                </c:pt>
                <c:pt idx="153">
                  <c:v>45170</c:v>
                </c:pt>
                <c:pt idx="154">
                  <c:v>45171</c:v>
                </c:pt>
                <c:pt idx="155">
                  <c:v>45172</c:v>
                </c:pt>
                <c:pt idx="156">
                  <c:v>45173</c:v>
                </c:pt>
                <c:pt idx="157">
                  <c:v>45174</c:v>
                </c:pt>
                <c:pt idx="158">
                  <c:v>45175</c:v>
                </c:pt>
                <c:pt idx="159">
                  <c:v>45176</c:v>
                </c:pt>
                <c:pt idx="160">
                  <c:v>45177</c:v>
                </c:pt>
                <c:pt idx="161">
                  <c:v>45178</c:v>
                </c:pt>
                <c:pt idx="162">
                  <c:v>45179</c:v>
                </c:pt>
                <c:pt idx="163">
                  <c:v>45180</c:v>
                </c:pt>
                <c:pt idx="164">
                  <c:v>45181</c:v>
                </c:pt>
                <c:pt idx="165">
                  <c:v>45182</c:v>
                </c:pt>
                <c:pt idx="166">
                  <c:v>45183</c:v>
                </c:pt>
                <c:pt idx="167">
                  <c:v>45184</c:v>
                </c:pt>
                <c:pt idx="168">
                  <c:v>45185</c:v>
                </c:pt>
                <c:pt idx="169">
                  <c:v>45186</c:v>
                </c:pt>
                <c:pt idx="170">
                  <c:v>45187</c:v>
                </c:pt>
                <c:pt idx="171">
                  <c:v>45188</c:v>
                </c:pt>
                <c:pt idx="172">
                  <c:v>45189</c:v>
                </c:pt>
                <c:pt idx="173">
                  <c:v>45190</c:v>
                </c:pt>
                <c:pt idx="174">
                  <c:v>45191</c:v>
                </c:pt>
                <c:pt idx="175">
                  <c:v>45192</c:v>
                </c:pt>
                <c:pt idx="176">
                  <c:v>45193</c:v>
                </c:pt>
                <c:pt idx="177">
                  <c:v>45194</c:v>
                </c:pt>
                <c:pt idx="178">
                  <c:v>45195</c:v>
                </c:pt>
                <c:pt idx="179">
                  <c:v>45196</c:v>
                </c:pt>
                <c:pt idx="180">
                  <c:v>45197</c:v>
                </c:pt>
                <c:pt idx="181">
                  <c:v>45198</c:v>
                </c:pt>
                <c:pt idx="182">
                  <c:v>45199</c:v>
                </c:pt>
              </c:numCache>
            </c:numRef>
          </c:cat>
          <c:val>
            <c:numRef>
              <c:f>'Fig1'!$B$3:$B$185</c:f>
              <c:numCache>
                <c:formatCode>#,##0_);\(#,##0\)</c:formatCode>
                <c:ptCount val="183"/>
                <c:pt idx="0">
                  <c:v>30.593500000001054</c:v>
                </c:pt>
                <c:pt idx="1">
                  <c:v>41.083679999990231</c:v>
                </c:pt>
                <c:pt idx="2">
                  <c:v>47.816929999921193</c:v>
                </c:pt>
                <c:pt idx="3">
                  <c:v>57.638160000032251</c:v>
                </c:pt>
                <c:pt idx="4">
                  <c:v>62.560570000023063</c:v>
                </c:pt>
                <c:pt idx="5">
                  <c:v>49.526520000026942</c:v>
                </c:pt>
                <c:pt idx="6">
                  <c:v>50.689699999986274</c:v>
                </c:pt>
                <c:pt idx="7">
                  <c:v>41.305610000021929</c:v>
                </c:pt>
                <c:pt idx="8">
                  <c:v>26.004549999987336</c:v>
                </c:pt>
                <c:pt idx="9">
                  <c:v>13.876009999998828</c:v>
                </c:pt>
                <c:pt idx="10">
                  <c:v>31.338030000014712</c:v>
                </c:pt>
                <c:pt idx="11">
                  <c:v>26.008259999986343</c:v>
                </c:pt>
                <c:pt idx="12">
                  <c:v>44.345369999916429</c:v>
                </c:pt>
                <c:pt idx="13">
                  <c:v>68.342689999998512</c:v>
                </c:pt>
                <c:pt idx="14">
                  <c:v>42.650380000001071</c:v>
                </c:pt>
                <c:pt idx="15">
                  <c:v>52.967970000082907</c:v>
                </c:pt>
                <c:pt idx="16">
                  <c:v>62.924780000000894</c:v>
                </c:pt>
                <c:pt idx="17">
                  <c:v>32.314019999977312</c:v>
                </c:pt>
                <c:pt idx="18">
                  <c:v>25.387879999994873</c:v>
                </c:pt>
                <c:pt idx="19">
                  <c:v>33.197280000017926</c:v>
                </c:pt>
                <c:pt idx="20">
                  <c:v>45.031249999966789</c:v>
                </c:pt>
                <c:pt idx="21">
                  <c:v>37.70775999997754</c:v>
                </c:pt>
                <c:pt idx="22">
                  <c:v>31.138119999994515</c:v>
                </c:pt>
                <c:pt idx="23">
                  <c:v>47.795050000018492</c:v>
                </c:pt>
                <c:pt idx="24">
                  <c:v>63.129270000070683</c:v>
                </c:pt>
                <c:pt idx="25">
                  <c:v>68.167769999919614</c:v>
                </c:pt>
                <c:pt idx="26">
                  <c:v>52.115260000000198</c:v>
                </c:pt>
                <c:pt idx="27">
                  <c:v>57.771389999972058</c:v>
                </c:pt>
                <c:pt idx="28">
                  <c:v>48.409690000000907</c:v>
                </c:pt>
                <c:pt idx="29">
                  <c:v>33.065839999963103</c:v>
                </c:pt>
                <c:pt idx="30">
                  <c:v>41.44611999999934</c:v>
                </c:pt>
                <c:pt idx="31">
                  <c:v>62.048679999897544</c:v>
                </c:pt>
                <c:pt idx="32">
                  <c:v>37.388376122032938</c:v>
                </c:pt>
                <c:pt idx="33">
                  <c:v>26.666570000024059</c:v>
                </c:pt>
                <c:pt idx="34">
                  <c:v>49.668799999942919</c:v>
                </c:pt>
                <c:pt idx="35">
                  <c:v>44.04751000002809</c:v>
                </c:pt>
                <c:pt idx="36">
                  <c:v>31.278699999967525</c:v>
                </c:pt>
                <c:pt idx="37">
                  <c:v>36.013879999999311</c:v>
                </c:pt>
                <c:pt idx="38">
                  <c:v>57.143444680743301</c:v>
                </c:pt>
                <c:pt idx="39">
                  <c:v>59.657699999995408</c:v>
                </c:pt>
                <c:pt idx="40">
                  <c:v>61.858120000033203</c:v>
                </c:pt>
                <c:pt idx="41">
                  <c:v>38.638943083559333</c:v>
                </c:pt>
                <c:pt idx="42">
                  <c:v>35.325060000027563</c:v>
                </c:pt>
                <c:pt idx="43">
                  <c:v>35.573920000041937</c:v>
                </c:pt>
                <c:pt idx="44">
                  <c:v>34.266129999991101</c:v>
                </c:pt>
                <c:pt idx="45">
                  <c:v>43.326869999939383</c:v>
                </c:pt>
                <c:pt idx="46">
                  <c:v>54.516070000107121</c:v>
                </c:pt>
                <c:pt idx="47">
                  <c:v>48.81568407049204</c:v>
                </c:pt>
                <c:pt idx="48">
                  <c:v>47.728619999999339</c:v>
                </c:pt>
                <c:pt idx="49">
                  <c:v>22.985550000000565</c:v>
                </c:pt>
                <c:pt idx="50">
                  <c:v>25.307040000000903</c:v>
                </c:pt>
                <c:pt idx="51">
                  <c:v>34.306699999999516</c:v>
                </c:pt>
                <c:pt idx="52">
                  <c:v>43.181309999975916</c:v>
                </c:pt>
                <c:pt idx="53">
                  <c:v>46.648730000000441</c:v>
                </c:pt>
                <c:pt idx="54">
                  <c:v>43.304988557691829</c:v>
                </c:pt>
                <c:pt idx="55">
                  <c:v>38.982079999998504</c:v>
                </c:pt>
                <c:pt idx="56">
                  <c:v>24.149190000005635</c:v>
                </c:pt>
                <c:pt idx="57">
                  <c:v>17.773639999994774</c:v>
                </c:pt>
                <c:pt idx="58">
                  <c:v>16.637340000039398</c:v>
                </c:pt>
                <c:pt idx="59">
                  <c:v>33.937359999983869</c:v>
                </c:pt>
                <c:pt idx="60">
                  <c:v>38.489230000005428</c:v>
                </c:pt>
                <c:pt idx="61">
                  <c:v>33.818079999992044</c:v>
                </c:pt>
                <c:pt idx="62">
                  <c:v>32.546160000000462</c:v>
                </c:pt>
                <c:pt idx="63">
                  <c:v>26.455250000000376</c:v>
                </c:pt>
                <c:pt idx="64">
                  <c:v>29.587359999999823</c:v>
                </c:pt>
                <c:pt idx="65">
                  <c:v>45.043010000010192</c:v>
                </c:pt>
                <c:pt idx="66">
                  <c:v>51.693669999991982</c:v>
                </c:pt>
                <c:pt idx="67">
                  <c:v>49.253809999996051</c:v>
                </c:pt>
                <c:pt idx="68">
                  <c:v>35.880790000015551</c:v>
                </c:pt>
                <c:pt idx="69">
                  <c:v>25.735360000017177</c:v>
                </c:pt>
                <c:pt idx="70">
                  <c:v>18.937680000005948</c:v>
                </c:pt>
                <c:pt idx="71">
                  <c:v>39.552270000009166</c:v>
                </c:pt>
                <c:pt idx="72">
                  <c:v>52.526209999978548</c:v>
                </c:pt>
                <c:pt idx="73">
                  <c:v>45.065049999986918</c:v>
                </c:pt>
                <c:pt idx="74">
                  <c:v>47.662890000000608</c:v>
                </c:pt>
                <c:pt idx="75">
                  <c:v>56.245060000007257</c:v>
                </c:pt>
                <c:pt idx="76">
                  <c:v>55.37468999999971</c:v>
                </c:pt>
                <c:pt idx="77">
                  <c:v>44.975730000001079</c:v>
                </c:pt>
                <c:pt idx="78">
                  <c:v>39.005250000039766</c:v>
                </c:pt>
                <c:pt idx="79">
                  <c:v>52.266239999973678</c:v>
                </c:pt>
                <c:pt idx="80">
                  <c:v>58.735080000015977</c:v>
                </c:pt>
                <c:pt idx="81">
                  <c:v>59.228259999997555</c:v>
                </c:pt>
                <c:pt idx="82">
                  <c:v>56.995334173469573</c:v>
                </c:pt>
                <c:pt idx="83">
                  <c:v>42.655600000008974</c:v>
                </c:pt>
                <c:pt idx="84">
                  <c:v>25.66642000007916</c:v>
                </c:pt>
                <c:pt idx="85">
                  <c:v>23.217019999958701</c:v>
                </c:pt>
                <c:pt idx="86">
                  <c:v>32.446650000037437</c:v>
                </c:pt>
                <c:pt idx="87">
                  <c:v>46.339689999925021</c:v>
                </c:pt>
                <c:pt idx="88">
                  <c:v>51.997340000014127</c:v>
                </c:pt>
                <c:pt idx="89">
                  <c:v>43.791638732784151</c:v>
                </c:pt>
                <c:pt idx="90">
                  <c:v>27.215629999972069</c:v>
                </c:pt>
                <c:pt idx="91">
                  <c:v>16.846759999995264</c:v>
                </c:pt>
                <c:pt idx="92">
                  <c:v>15.73551999998606</c:v>
                </c:pt>
                <c:pt idx="93">
                  <c:v>15.757480000060585</c:v>
                </c:pt>
                <c:pt idx="94">
                  <c:v>32.140939999911595</c:v>
                </c:pt>
                <c:pt idx="95">
                  <c:v>30.339700000032511</c:v>
                </c:pt>
                <c:pt idx="96">
                  <c:v>35.427139999999966</c:v>
                </c:pt>
                <c:pt idx="97">
                  <c:v>26.728670000000012</c:v>
                </c:pt>
                <c:pt idx="98">
                  <c:v>28.39719999999998</c:v>
                </c:pt>
                <c:pt idx="99">
                  <c:v>33.506890000051236</c:v>
                </c:pt>
                <c:pt idx="100">
                  <c:v>46.637809999930319</c:v>
                </c:pt>
                <c:pt idx="101">
                  <c:v>42.936627505258755</c:v>
                </c:pt>
                <c:pt idx="102">
                  <c:v>42.770900000051007</c:v>
                </c:pt>
                <c:pt idx="103">
                  <c:v>50.511349999999453</c:v>
                </c:pt>
                <c:pt idx="104">
                  <c:v>35.289549999948356</c:v>
                </c:pt>
                <c:pt idx="105">
                  <c:v>13.654939999944242</c:v>
                </c:pt>
                <c:pt idx="106">
                  <c:v>20.025100000083967</c:v>
                </c:pt>
                <c:pt idx="107">
                  <c:v>39.673080000003267</c:v>
                </c:pt>
                <c:pt idx="108">
                  <c:v>53.759838187178183</c:v>
                </c:pt>
                <c:pt idx="109">
                  <c:v>53.878592648715646</c:v>
                </c:pt>
                <c:pt idx="110">
                  <c:v>52.573190000082448</c:v>
                </c:pt>
                <c:pt idx="111">
                  <c:v>46.441110117480434</c:v>
                </c:pt>
                <c:pt idx="112">
                  <c:v>22.801440000013628</c:v>
                </c:pt>
                <c:pt idx="113">
                  <c:v>19.64847000002224</c:v>
                </c:pt>
                <c:pt idx="114">
                  <c:v>46.552269999968807</c:v>
                </c:pt>
                <c:pt idx="115">
                  <c:v>51.273519999999792</c:v>
                </c:pt>
                <c:pt idx="116">
                  <c:v>40.812029999966192</c:v>
                </c:pt>
                <c:pt idx="117">
                  <c:v>46.127552010518073</c:v>
                </c:pt>
                <c:pt idx="118">
                  <c:v>43.97226999999139</c:v>
                </c:pt>
                <c:pt idx="119">
                  <c:v>20.548259999976192</c:v>
                </c:pt>
                <c:pt idx="120">
                  <c:v>21.115669999977463</c:v>
                </c:pt>
                <c:pt idx="121">
                  <c:v>27.744320000082496</c:v>
                </c:pt>
                <c:pt idx="122">
                  <c:v>37.76163999995736</c:v>
                </c:pt>
                <c:pt idx="123">
                  <c:v>24.547160000057438</c:v>
                </c:pt>
                <c:pt idx="124">
                  <c:v>30.282149999967544</c:v>
                </c:pt>
                <c:pt idx="125">
                  <c:v>48.7691400000218</c:v>
                </c:pt>
                <c:pt idx="126">
                  <c:v>35.110879999981726</c:v>
                </c:pt>
                <c:pt idx="127">
                  <c:v>21.303649999944955</c:v>
                </c:pt>
                <c:pt idx="128">
                  <c:v>33.743860000049821</c:v>
                </c:pt>
                <c:pt idx="129">
                  <c:v>41.14455000000013</c:v>
                </c:pt>
                <c:pt idx="130">
                  <c:v>55.53736000001885</c:v>
                </c:pt>
                <c:pt idx="131">
                  <c:v>50.276840000018403</c:v>
                </c:pt>
                <c:pt idx="132">
                  <c:v>26.852063064364025</c:v>
                </c:pt>
                <c:pt idx="133">
                  <c:v>21.20443000000104</c:v>
                </c:pt>
                <c:pt idx="134">
                  <c:v>30.932549999999448</c:v>
                </c:pt>
                <c:pt idx="135">
                  <c:v>46.687860000001344</c:v>
                </c:pt>
                <c:pt idx="136">
                  <c:v>56.986179999999919</c:v>
                </c:pt>
                <c:pt idx="137">
                  <c:v>59.766819999998297</c:v>
                </c:pt>
                <c:pt idx="138">
                  <c:v>44.896918666929345</c:v>
                </c:pt>
                <c:pt idx="139">
                  <c:v>39.012240000020498</c:v>
                </c:pt>
                <c:pt idx="140">
                  <c:v>23.148158470015314</c:v>
                </c:pt>
                <c:pt idx="141">
                  <c:v>32.512832637237217</c:v>
                </c:pt>
                <c:pt idx="142">
                  <c:v>43.393937773312075</c:v>
                </c:pt>
                <c:pt idx="143">
                  <c:v>55.533655182135568</c:v>
                </c:pt>
                <c:pt idx="144">
                  <c:v>65.461030000019164</c:v>
                </c:pt>
                <c:pt idx="145">
                  <c:v>64.910007773389225</c:v>
                </c:pt>
                <c:pt idx="146">
                  <c:v>58.24960777325186</c:v>
                </c:pt>
                <c:pt idx="147">
                  <c:v>38.076397773526381</c:v>
                </c:pt>
                <c:pt idx="148">
                  <c:v>28.962447773389162</c:v>
                </c:pt>
                <c:pt idx="149">
                  <c:v>48.236159999987706</c:v>
                </c:pt>
                <c:pt idx="150">
                  <c:v>49.531232955733074</c:v>
                </c:pt>
                <c:pt idx="151">
                  <c:v>52.764159999981423</c:v>
                </c:pt>
                <c:pt idx="152">
                  <c:v>59.953529999968673</c:v>
                </c:pt>
                <c:pt idx="153">
                  <c:v>61.822770000039277</c:v>
                </c:pt>
                <c:pt idx="154">
                  <c:v>40.769479999957646</c:v>
                </c:pt>
                <c:pt idx="155">
                  <c:v>27.618460364333085</c:v>
                </c:pt>
                <c:pt idx="156">
                  <c:v>47.991337773091523</c:v>
                </c:pt>
                <c:pt idx="157">
                  <c:v>59.088867772978318</c:v>
                </c:pt>
                <c:pt idx="158">
                  <c:v>65.126150000001118</c:v>
                </c:pt>
                <c:pt idx="159">
                  <c:v>64.110589999998339</c:v>
                </c:pt>
                <c:pt idx="160">
                  <c:v>65.449987602142244</c:v>
                </c:pt>
                <c:pt idx="161">
                  <c:v>49.16769000001571</c:v>
                </c:pt>
                <c:pt idx="162">
                  <c:v>50.616412535723867</c:v>
                </c:pt>
                <c:pt idx="163">
                  <c:v>62.422857526672168</c:v>
                </c:pt>
                <c:pt idx="164">
                  <c:v>62.427260000022756</c:v>
                </c:pt>
                <c:pt idx="165">
                  <c:v>46.505579999995525</c:v>
                </c:pt>
                <c:pt idx="166">
                  <c:v>49.578643586415218</c:v>
                </c:pt>
                <c:pt idx="167">
                  <c:v>45.811620000003415</c:v>
                </c:pt>
                <c:pt idx="168">
                  <c:v>29.67264999998752</c:v>
                </c:pt>
                <c:pt idx="169">
                  <c:v>26.195270000024198</c:v>
                </c:pt>
                <c:pt idx="170">
                  <c:v>15.582819999982044</c:v>
                </c:pt>
                <c:pt idx="171">
                  <c:v>15.309679999990326</c:v>
                </c:pt>
                <c:pt idx="172">
                  <c:v>17.469220000025469</c:v>
                </c:pt>
                <c:pt idx="173">
                  <c:v>39.850969999994767</c:v>
                </c:pt>
                <c:pt idx="174">
                  <c:v>30.344829999998652</c:v>
                </c:pt>
                <c:pt idx="175">
                  <c:v>25.917010000000477</c:v>
                </c:pt>
                <c:pt idx="176">
                  <c:v>14.104074072957298</c:v>
                </c:pt>
                <c:pt idx="177">
                  <c:v>29.285209999998838</c:v>
                </c:pt>
                <c:pt idx="178">
                  <c:v>33.921450000000789</c:v>
                </c:pt>
                <c:pt idx="179">
                  <c:v>29.283099999999511</c:v>
                </c:pt>
                <c:pt idx="180">
                  <c:v>28.398700000001057</c:v>
                </c:pt>
                <c:pt idx="181">
                  <c:v>27.048779999997954</c:v>
                </c:pt>
                <c:pt idx="182">
                  <c:v>32.15586000000107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1-4000-A6CD-DD2670AEE306}"/>
            </c:ext>
          </c:extLst>
        </c:ser>
        <c:ser>
          <c:idx val="1"/>
          <c:order val="1"/>
          <c:tx>
            <c:strRef>
              <c:f>'Fig1'!$C$2</c:f>
              <c:strCache>
                <c:ptCount val="1"/>
                <c:pt idx="0">
                  <c:v>Max/Min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'Fig1'!$A$3:$A$185</c:f>
              <c:numCache>
                <c:formatCode>d\-mmm\-yy</c:formatCode>
                <c:ptCount val="183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  <c:pt idx="61">
                  <c:v>45078</c:v>
                </c:pt>
                <c:pt idx="62">
                  <c:v>45079</c:v>
                </c:pt>
                <c:pt idx="63">
                  <c:v>45080</c:v>
                </c:pt>
                <c:pt idx="64">
                  <c:v>45081</c:v>
                </c:pt>
                <c:pt idx="65">
                  <c:v>45082</c:v>
                </c:pt>
                <c:pt idx="66">
                  <c:v>45083</c:v>
                </c:pt>
                <c:pt idx="67">
                  <c:v>45084</c:v>
                </c:pt>
                <c:pt idx="68">
                  <c:v>45085</c:v>
                </c:pt>
                <c:pt idx="69">
                  <c:v>45086</c:v>
                </c:pt>
                <c:pt idx="70">
                  <c:v>45087</c:v>
                </c:pt>
                <c:pt idx="71">
                  <c:v>45088</c:v>
                </c:pt>
                <c:pt idx="72">
                  <c:v>45089</c:v>
                </c:pt>
                <c:pt idx="73">
                  <c:v>45090</c:v>
                </c:pt>
                <c:pt idx="74">
                  <c:v>45091</c:v>
                </c:pt>
                <c:pt idx="75">
                  <c:v>45092</c:v>
                </c:pt>
                <c:pt idx="76">
                  <c:v>45093</c:v>
                </c:pt>
                <c:pt idx="77">
                  <c:v>45094</c:v>
                </c:pt>
                <c:pt idx="78">
                  <c:v>45095</c:v>
                </c:pt>
                <c:pt idx="79">
                  <c:v>45096</c:v>
                </c:pt>
                <c:pt idx="80">
                  <c:v>45097</c:v>
                </c:pt>
                <c:pt idx="81">
                  <c:v>45098</c:v>
                </c:pt>
                <c:pt idx="82">
                  <c:v>45099</c:v>
                </c:pt>
                <c:pt idx="83">
                  <c:v>45100</c:v>
                </c:pt>
                <c:pt idx="84">
                  <c:v>45101</c:v>
                </c:pt>
                <c:pt idx="85">
                  <c:v>45102</c:v>
                </c:pt>
                <c:pt idx="86">
                  <c:v>45103</c:v>
                </c:pt>
                <c:pt idx="87">
                  <c:v>45104</c:v>
                </c:pt>
                <c:pt idx="88">
                  <c:v>45105</c:v>
                </c:pt>
                <c:pt idx="89">
                  <c:v>45106</c:v>
                </c:pt>
                <c:pt idx="90">
                  <c:v>45107</c:v>
                </c:pt>
                <c:pt idx="91">
                  <c:v>45108</c:v>
                </c:pt>
                <c:pt idx="92">
                  <c:v>45109</c:v>
                </c:pt>
                <c:pt idx="93">
                  <c:v>45110</c:v>
                </c:pt>
                <c:pt idx="94">
                  <c:v>45111</c:v>
                </c:pt>
                <c:pt idx="95">
                  <c:v>45112</c:v>
                </c:pt>
                <c:pt idx="96">
                  <c:v>45113</c:v>
                </c:pt>
                <c:pt idx="97">
                  <c:v>45114</c:v>
                </c:pt>
                <c:pt idx="98">
                  <c:v>45115</c:v>
                </c:pt>
                <c:pt idx="99">
                  <c:v>45116</c:v>
                </c:pt>
                <c:pt idx="100">
                  <c:v>45117</c:v>
                </c:pt>
                <c:pt idx="101">
                  <c:v>45118</c:v>
                </c:pt>
                <c:pt idx="102">
                  <c:v>45119</c:v>
                </c:pt>
                <c:pt idx="103">
                  <c:v>45120</c:v>
                </c:pt>
                <c:pt idx="104">
                  <c:v>45121</c:v>
                </c:pt>
                <c:pt idx="105">
                  <c:v>45122</c:v>
                </c:pt>
                <c:pt idx="106">
                  <c:v>45123</c:v>
                </c:pt>
                <c:pt idx="107">
                  <c:v>45124</c:v>
                </c:pt>
                <c:pt idx="108">
                  <c:v>45125</c:v>
                </c:pt>
                <c:pt idx="109">
                  <c:v>45126</c:v>
                </c:pt>
                <c:pt idx="110">
                  <c:v>45127</c:v>
                </c:pt>
                <c:pt idx="111">
                  <c:v>45128</c:v>
                </c:pt>
                <c:pt idx="112">
                  <c:v>45129</c:v>
                </c:pt>
                <c:pt idx="113">
                  <c:v>45130</c:v>
                </c:pt>
                <c:pt idx="114">
                  <c:v>45131</c:v>
                </c:pt>
                <c:pt idx="115">
                  <c:v>45132</c:v>
                </c:pt>
                <c:pt idx="116">
                  <c:v>45133</c:v>
                </c:pt>
                <c:pt idx="117">
                  <c:v>45134</c:v>
                </c:pt>
                <c:pt idx="118">
                  <c:v>45135</c:v>
                </c:pt>
                <c:pt idx="119">
                  <c:v>45136</c:v>
                </c:pt>
                <c:pt idx="120">
                  <c:v>45137</c:v>
                </c:pt>
                <c:pt idx="121">
                  <c:v>45138</c:v>
                </c:pt>
                <c:pt idx="122">
                  <c:v>45139</c:v>
                </c:pt>
                <c:pt idx="123">
                  <c:v>45140</c:v>
                </c:pt>
                <c:pt idx="124">
                  <c:v>45141</c:v>
                </c:pt>
                <c:pt idx="125">
                  <c:v>45142</c:v>
                </c:pt>
                <c:pt idx="126">
                  <c:v>45143</c:v>
                </c:pt>
                <c:pt idx="127">
                  <c:v>45144</c:v>
                </c:pt>
                <c:pt idx="128">
                  <c:v>45145</c:v>
                </c:pt>
                <c:pt idx="129">
                  <c:v>45146</c:v>
                </c:pt>
                <c:pt idx="130">
                  <c:v>45147</c:v>
                </c:pt>
                <c:pt idx="131">
                  <c:v>45148</c:v>
                </c:pt>
                <c:pt idx="132">
                  <c:v>45149</c:v>
                </c:pt>
                <c:pt idx="133">
                  <c:v>45150</c:v>
                </c:pt>
                <c:pt idx="134">
                  <c:v>45151</c:v>
                </c:pt>
                <c:pt idx="135">
                  <c:v>45152</c:v>
                </c:pt>
                <c:pt idx="136">
                  <c:v>45153</c:v>
                </c:pt>
                <c:pt idx="137">
                  <c:v>45154</c:v>
                </c:pt>
                <c:pt idx="138">
                  <c:v>45155</c:v>
                </c:pt>
                <c:pt idx="139">
                  <c:v>45156</c:v>
                </c:pt>
                <c:pt idx="140">
                  <c:v>45157</c:v>
                </c:pt>
                <c:pt idx="141">
                  <c:v>45158</c:v>
                </c:pt>
                <c:pt idx="142">
                  <c:v>45159</c:v>
                </c:pt>
                <c:pt idx="143">
                  <c:v>45160</c:v>
                </c:pt>
                <c:pt idx="144">
                  <c:v>45161</c:v>
                </c:pt>
                <c:pt idx="145">
                  <c:v>45162</c:v>
                </c:pt>
                <c:pt idx="146">
                  <c:v>45163</c:v>
                </c:pt>
                <c:pt idx="147">
                  <c:v>45164</c:v>
                </c:pt>
                <c:pt idx="148">
                  <c:v>45165</c:v>
                </c:pt>
                <c:pt idx="149">
                  <c:v>45166</c:v>
                </c:pt>
                <c:pt idx="150">
                  <c:v>45167</c:v>
                </c:pt>
                <c:pt idx="151">
                  <c:v>45168</c:v>
                </c:pt>
                <c:pt idx="152">
                  <c:v>45169</c:v>
                </c:pt>
                <c:pt idx="153">
                  <c:v>45170</c:v>
                </c:pt>
                <c:pt idx="154">
                  <c:v>45171</c:v>
                </c:pt>
                <c:pt idx="155">
                  <c:v>45172</c:v>
                </c:pt>
                <c:pt idx="156">
                  <c:v>45173</c:v>
                </c:pt>
                <c:pt idx="157">
                  <c:v>45174</c:v>
                </c:pt>
                <c:pt idx="158">
                  <c:v>45175</c:v>
                </c:pt>
                <c:pt idx="159">
                  <c:v>45176</c:v>
                </c:pt>
                <c:pt idx="160">
                  <c:v>45177</c:v>
                </c:pt>
                <c:pt idx="161">
                  <c:v>45178</c:v>
                </c:pt>
                <c:pt idx="162">
                  <c:v>45179</c:v>
                </c:pt>
                <c:pt idx="163">
                  <c:v>45180</c:v>
                </c:pt>
                <c:pt idx="164">
                  <c:v>45181</c:v>
                </c:pt>
                <c:pt idx="165">
                  <c:v>45182</c:v>
                </c:pt>
                <c:pt idx="166">
                  <c:v>45183</c:v>
                </c:pt>
                <c:pt idx="167">
                  <c:v>45184</c:v>
                </c:pt>
                <c:pt idx="168">
                  <c:v>45185</c:v>
                </c:pt>
                <c:pt idx="169">
                  <c:v>45186</c:v>
                </c:pt>
                <c:pt idx="170">
                  <c:v>45187</c:v>
                </c:pt>
                <c:pt idx="171">
                  <c:v>45188</c:v>
                </c:pt>
                <c:pt idx="172">
                  <c:v>45189</c:v>
                </c:pt>
                <c:pt idx="173">
                  <c:v>45190</c:v>
                </c:pt>
                <c:pt idx="174">
                  <c:v>45191</c:v>
                </c:pt>
                <c:pt idx="175">
                  <c:v>45192</c:v>
                </c:pt>
                <c:pt idx="176">
                  <c:v>45193</c:v>
                </c:pt>
                <c:pt idx="177">
                  <c:v>45194</c:v>
                </c:pt>
                <c:pt idx="178">
                  <c:v>45195</c:v>
                </c:pt>
                <c:pt idx="179">
                  <c:v>45196</c:v>
                </c:pt>
                <c:pt idx="180">
                  <c:v>45197</c:v>
                </c:pt>
                <c:pt idx="181">
                  <c:v>45198</c:v>
                </c:pt>
                <c:pt idx="182">
                  <c:v>45199</c:v>
                </c:pt>
              </c:numCache>
            </c:numRef>
          </c:cat>
          <c:val>
            <c:numRef>
              <c:f>'Fig1'!$C$3:$C$185</c:f>
              <c:numCache>
                <c:formatCode>#,##0_);\(#,##0\)</c:formatCode>
                <c:ptCount val="183"/>
                <c:pt idx="0">
                  <c:v>68.342689999998512</c:v>
                </c:pt>
                <c:pt idx="1">
                  <c:v>68.342689999998512</c:v>
                </c:pt>
                <c:pt idx="2">
                  <c:v>68.342689999998512</c:v>
                </c:pt>
                <c:pt idx="3">
                  <c:v>68.342689999998512</c:v>
                </c:pt>
                <c:pt idx="4">
                  <c:v>68.342689999998512</c:v>
                </c:pt>
                <c:pt idx="5">
                  <c:v>68.342689999998512</c:v>
                </c:pt>
                <c:pt idx="6">
                  <c:v>68.342689999998512</c:v>
                </c:pt>
                <c:pt idx="7">
                  <c:v>68.342689999998512</c:v>
                </c:pt>
                <c:pt idx="8">
                  <c:v>68.342689999998512</c:v>
                </c:pt>
                <c:pt idx="9">
                  <c:v>68.342689999998512</c:v>
                </c:pt>
                <c:pt idx="10">
                  <c:v>68.342689999998512</c:v>
                </c:pt>
                <c:pt idx="11">
                  <c:v>68.342689999998512</c:v>
                </c:pt>
                <c:pt idx="12">
                  <c:v>68.342689999998512</c:v>
                </c:pt>
                <c:pt idx="13">
                  <c:v>68.342689999998512</c:v>
                </c:pt>
                <c:pt idx="14">
                  <c:v>68.342689999998512</c:v>
                </c:pt>
                <c:pt idx="15">
                  <c:v>68.342689999998512</c:v>
                </c:pt>
                <c:pt idx="16">
                  <c:v>68.342689999998512</c:v>
                </c:pt>
                <c:pt idx="17">
                  <c:v>68.342689999998512</c:v>
                </c:pt>
                <c:pt idx="18">
                  <c:v>68.342689999998512</c:v>
                </c:pt>
                <c:pt idx="19">
                  <c:v>68.342689999998512</c:v>
                </c:pt>
                <c:pt idx="20">
                  <c:v>68.342689999998512</c:v>
                </c:pt>
                <c:pt idx="21">
                  <c:v>68.342689999998512</c:v>
                </c:pt>
                <c:pt idx="22">
                  <c:v>68.342689999998512</c:v>
                </c:pt>
                <c:pt idx="23">
                  <c:v>68.342689999998512</c:v>
                </c:pt>
                <c:pt idx="24">
                  <c:v>68.342689999998512</c:v>
                </c:pt>
                <c:pt idx="25">
                  <c:v>68.342689999998512</c:v>
                </c:pt>
                <c:pt idx="26">
                  <c:v>68.342689999998512</c:v>
                </c:pt>
                <c:pt idx="27">
                  <c:v>68.342689999998512</c:v>
                </c:pt>
                <c:pt idx="28">
                  <c:v>68.342689999998512</c:v>
                </c:pt>
                <c:pt idx="29">
                  <c:v>68.342689999998512</c:v>
                </c:pt>
                <c:pt idx="30">
                  <c:v>68.342689999998512</c:v>
                </c:pt>
                <c:pt idx="31">
                  <c:v>68.342689999998512</c:v>
                </c:pt>
                <c:pt idx="32">
                  <c:v>68.342689999998512</c:v>
                </c:pt>
                <c:pt idx="33">
                  <c:v>68.342689999998512</c:v>
                </c:pt>
                <c:pt idx="34">
                  <c:v>68.342689999998512</c:v>
                </c:pt>
                <c:pt idx="35">
                  <c:v>68.342689999998512</c:v>
                </c:pt>
                <c:pt idx="36">
                  <c:v>68.342689999998512</c:v>
                </c:pt>
                <c:pt idx="37">
                  <c:v>68.342689999998512</c:v>
                </c:pt>
                <c:pt idx="38">
                  <c:v>68.342689999998512</c:v>
                </c:pt>
                <c:pt idx="39">
                  <c:v>68.342689999998512</c:v>
                </c:pt>
                <c:pt idx="40">
                  <c:v>68.342689999998512</c:v>
                </c:pt>
                <c:pt idx="41">
                  <c:v>68.342689999998512</c:v>
                </c:pt>
                <c:pt idx="42">
                  <c:v>68.342689999998512</c:v>
                </c:pt>
                <c:pt idx="43">
                  <c:v>68.342689999998512</c:v>
                </c:pt>
                <c:pt idx="44">
                  <c:v>68.342689999998512</c:v>
                </c:pt>
                <c:pt idx="45">
                  <c:v>68.342689999998512</c:v>
                </c:pt>
                <c:pt idx="46">
                  <c:v>68.342689999998512</c:v>
                </c:pt>
                <c:pt idx="47">
                  <c:v>68.342689999998512</c:v>
                </c:pt>
                <c:pt idx="48">
                  <c:v>68.342689999998512</c:v>
                </c:pt>
                <c:pt idx="49">
                  <c:v>68.342689999998512</c:v>
                </c:pt>
                <c:pt idx="50">
                  <c:v>68.342689999998512</c:v>
                </c:pt>
                <c:pt idx="51">
                  <c:v>68.342689999998512</c:v>
                </c:pt>
                <c:pt idx="52">
                  <c:v>68.342689999998512</c:v>
                </c:pt>
                <c:pt idx="53">
                  <c:v>68.342689999998512</c:v>
                </c:pt>
                <c:pt idx="54">
                  <c:v>68.342689999998512</c:v>
                </c:pt>
                <c:pt idx="55">
                  <c:v>68.342689999998512</c:v>
                </c:pt>
                <c:pt idx="56">
                  <c:v>68.342689999998512</c:v>
                </c:pt>
                <c:pt idx="57">
                  <c:v>68.342689999998512</c:v>
                </c:pt>
                <c:pt idx="58">
                  <c:v>68.342689999998512</c:v>
                </c:pt>
                <c:pt idx="59">
                  <c:v>68.342689999998512</c:v>
                </c:pt>
                <c:pt idx="60">
                  <c:v>68.342689999998512</c:v>
                </c:pt>
                <c:pt idx="61">
                  <c:v>68.342689999998512</c:v>
                </c:pt>
                <c:pt idx="62">
                  <c:v>68.342689999998512</c:v>
                </c:pt>
                <c:pt idx="63">
                  <c:v>68.342689999998512</c:v>
                </c:pt>
                <c:pt idx="64">
                  <c:v>68.342689999998512</c:v>
                </c:pt>
                <c:pt idx="65">
                  <c:v>68.342689999998512</c:v>
                </c:pt>
                <c:pt idx="66">
                  <c:v>68.342689999998512</c:v>
                </c:pt>
                <c:pt idx="67">
                  <c:v>68.342689999998512</c:v>
                </c:pt>
                <c:pt idx="68">
                  <c:v>68.342689999998512</c:v>
                </c:pt>
                <c:pt idx="69">
                  <c:v>68.342689999998512</c:v>
                </c:pt>
                <c:pt idx="70">
                  <c:v>68.342689999998512</c:v>
                </c:pt>
                <c:pt idx="71">
                  <c:v>68.342689999998512</c:v>
                </c:pt>
                <c:pt idx="72">
                  <c:v>68.342689999998512</c:v>
                </c:pt>
                <c:pt idx="73">
                  <c:v>68.342689999998512</c:v>
                </c:pt>
                <c:pt idx="74">
                  <c:v>68.342689999998512</c:v>
                </c:pt>
                <c:pt idx="75">
                  <c:v>68.342689999998512</c:v>
                </c:pt>
                <c:pt idx="76">
                  <c:v>68.342689999998512</c:v>
                </c:pt>
                <c:pt idx="77">
                  <c:v>68.342689999998512</c:v>
                </c:pt>
                <c:pt idx="78">
                  <c:v>68.342689999998512</c:v>
                </c:pt>
                <c:pt idx="79">
                  <c:v>68.342689999998512</c:v>
                </c:pt>
                <c:pt idx="80">
                  <c:v>68.342689999998512</c:v>
                </c:pt>
                <c:pt idx="81">
                  <c:v>68.342689999998512</c:v>
                </c:pt>
                <c:pt idx="82">
                  <c:v>68.342689999998512</c:v>
                </c:pt>
                <c:pt idx="83">
                  <c:v>68.342689999998512</c:v>
                </c:pt>
                <c:pt idx="84">
                  <c:v>68.342689999998512</c:v>
                </c:pt>
                <c:pt idx="85">
                  <c:v>68.342689999998512</c:v>
                </c:pt>
                <c:pt idx="86">
                  <c:v>68.342689999998512</c:v>
                </c:pt>
                <c:pt idx="87">
                  <c:v>68.342689999998512</c:v>
                </c:pt>
                <c:pt idx="88">
                  <c:v>68.342689999998512</c:v>
                </c:pt>
                <c:pt idx="89">
                  <c:v>68.342689999998512</c:v>
                </c:pt>
                <c:pt idx="90">
                  <c:v>68.342689999998512</c:v>
                </c:pt>
                <c:pt idx="91">
                  <c:v>68.342689999998512</c:v>
                </c:pt>
                <c:pt idx="92">
                  <c:v>68.342689999998512</c:v>
                </c:pt>
                <c:pt idx="93">
                  <c:v>68.342689999998512</c:v>
                </c:pt>
                <c:pt idx="94">
                  <c:v>68.342689999998512</c:v>
                </c:pt>
                <c:pt idx="95">
                  <c:v>68.342689999998512</c:v>
                </c:pt>
                <c:pt idx="96">
                  <c:v>68.342689999998512</c:v>
                </c:pt>
                <c:pt idx="97">
                  <c:v>68.342689999998512</c:v>
                </c:pt>
                <c:pt idx="98">
                  <c:v>68.342689999998512</c:v>
                </c:pt>
                <c:pt idx="99">
                  <c:v>68.342689999998512</c:v>
                </c:pt>
                <c:pt idx="100">
                  <c:v>68.342689999998512</c:v>
                </c:pt>
                <c:pt idx="101">
                  <c:v>68.342689999998512</c:v>
                </c:pt>
                <c:pt idx="102">
                  <c:v>68.342689999998512</c:v>
                </c:pt>
                <c:pt idx="103">
                  <c:v>68.342689999998512</c:v>
                </c:pt>
                <c:pt idx="104">
                  <c:v>68.342689999998512</c:v>
                </c:pt>
                <c:pt idx="105">
                  <c:v>68.342689999998512</c:v>
                </c:pt>
                <c:pt idx="106">
                  <c:v>68.342689999998512</c:v>
                </c:pt>
                <c:pt idx="107">
                  <c:v>68.342689999998512</c:v>
                </c:pt>
                <c:pt idx="108">
                  <c:v>68.342689999998512</c:v>
                </c:pt>
                <c:pt idx="109">
                  <c:v>68.342689999998512</c:v>
                </c:pt>
                <c:pt idx="110">
                  <c:v>68.342689999998512</c:v>
                </c:pt>
                <c:pt idx="111">
                  <c:v>68.342689999998512</c:v>
                </c:pt>
                <c:pt idx="112">
                  <c:v>68.342689999998512</c:v>
                </c:pt>
                <c:pt idx="113">
                  <c:v>68.342689999998512</c:v>
                </c:pt>
                <c:pt idx="114">
                  <c:v>68.342689999998512</c:v>
                </c:pt>
                <c:pt idx="115">
                  <c:v>68.342689999998512</c:v>
                </c:pt>
                <c:pt idx="116">
                  <c:v>68.342689999998512</c:v>
                </c:pt>
                <c:pt idx="117">
                  <c:v>68.342689999998512</c:v>
                </c:pt>
                <c:pt idx="118">
                  <c:v>68.342689999998512</c:v>
                </c:pt>
                <c:pt idx="119">
                  <c:v>68.342689999998512</c:v>
                </c:pt>
                <c:pt idx="120">
                  <c:v>68.342689999998512</c:v>
                </c:pt>
                <c:pt idx="121">
                  <c:v>68.342689999998512</c:v>
                </c:pt>
                <c:pt idx="122">
                  <c:v>68.342689999998512</c:v>
                </c:pt>
                <c:pt idx="123">
                  <c:v>68.342689999998512</c:v>
                </c:pt>
                <c:pt idx="124">
                  <c:v>68.342689999998512</c:v>
                </c:pt>
                <c:pt idx="125">
                  <c:v>68.342689999998512</c:v>
                </c:pt>
                <c:pt idx="126">
                  <c:v>68.342689999998512</c:v>
                </c:pt>
                <c:pt idx="127">
                  <c:v>68.342689999998512</c:v>
                </c:pt>
                <c:pt idx="128">
                  <c:v>68.342689999998512</c:v>
                </c:pt>
                <c:pt idx="129">
                  <c:v>68.342689999998512</c:v>
                </c:pt>
                <c:pt idx="130">
                  <c:v>68.342689999998512</c:v>
                </c:pt>
                <c:pt idx="131">
                  <c:v>68.342689999998512</c:v>
                </c:pt>
                <c:pt idx="132">
                  <c:v>68.342689999998512</c:v>
                </c:pt>
                <c:pt idx="133">
                  <c:v>68.342689999998512</c:v>
                </c:pt>
                <c:pt idx="134">
                  <c:v>68.342689999998512</c:v>
                </c:pt>
                <c:pt idx="135">
                  <c:v>68.342689999998512</c:v>
                </c:pt>
                <c:pt idx="136">
                  <c:v>68.342689999998512</c:v>
                </c:pt>
                <c:pt idx="137">
                  <c:v>68.342689999998512</c:v>
                </c:pt>
                <c:pt idx="138">
                  <c:v>68.342689999998512</c:v>
                </c:pt>
                <c:pt idx="139">
                  <c:v>68.342689999998512</c:v>
                </c:pt>
                <c:pt idx="140">
                  <c:v>68.342689999998512</c:v>
                </c:pt>
                <c:pt idx="141">
                  <c:v>68.342689999998512</c:v>
                </c:pt>
                <c:pt idx="142">
                  <c:v>68.342689999998512</c:v>
                </c:pt>
                <c:pt idx="143">
                  <c:v>68.342689999998512</c:v>
                </c:pt>
                <c:pt idx="144">
                  <c:v>68.342689999998512</c:v>
                </c:pt>
                <c:pt idx="145">
                  <c:v>68.342689999998512</c:v>
                </c:pt>
                <c:pt idx="146">
                  <c:v>68.342689999998512</c:v>
                </c:pt>
                <c:pt idx="147">
                  <c:v>68.342689999998512</c:v>
                </c:pt>
                <c:pt idx="148">
                  <c:v>68.342689999998512</c:v>
                </c:pt>
                <c:pt idx="149">
                  <c:v>68.342689999998512</c:v>
                </c:pt>
                <c:pt idx="150">
                  <c:v>68.342689999998512</c:v>
                </c:pt>
                <c:pt idx="151">
                  <c:v>68.342689999998512</c:v>
                </c:pt>
                <c:pt idx="152">
                  <c:v>68.342689999998512</c:v>
                </c:pt>
                <c:pt idx="153">
                  <c:v>68.342689999998512</c:v>
                </c:pt>
                <c:pt idx="154">
                  <c:v>68.342689999998512</c:v>
                </c:pt>
                <c:pt idx="155">
                  <c:v>68.342689999998512</c:v>
                </c:pt>
                <c:pt idx="156">
                  <c:v>68.342689999998512</c:v>
                </c:pt>
                <c:pt idx="157">
                  <c:v>68.342689999998512</c:v>
                </c:pt>
                <c:pt idx="158">
                  <c:v>68.342689999998512</c:v>
                </c:pt>
                <c:pt idx="159">
                  <c:v>68.342689999998512</c:v>
                </c:pt>
                <c:pt idx="160">
                  <c:v>68.342689999998512</c:v>
                </c:pt>
                <c:pt idx="161">
                  <c:v>68.342689999998512</c:v>
                </c:pt>
                <c:pt idx="162">
                  <c:v>68.342689999998512</c:v>
                </c:pt>
                <c:pt idx="163">
                  <c:v>68.342689999998512</c:v>
                </c:pt>
                <c:pt idx="164">
                  <c:v>68.342689999998512</c:v>
                </c:pt>
                <c:pt idx="165">
                  <c:v>68.342689999998512</c:v>
                </c:pt>
                <c:pt idx="166">
                  <c:v>68.342689999998512</c:v>
                </c:pt>
                <c:pt idx="167">
                  <c:v>68.342689999998512</c:v>
                </c:pt>
                <c:pt idx="168">
                  <c:v>68.342689999998512</c:v>
                </c:pt>
                <c:pt idx="169">
                  <c:v>68.342689999998512</c:v>
                </c:pt>
                <c:pt idx="170">
                  <c:v>68.342689999998512</c:v>
                </c:pt>
                <c:pt idx="171">
                  <c:v>68.342689999998512</c:v>
                </c:pt>
                <c:pt idx="172">
                  <c:v>68.342689999998512</c:v>
                </c:pt>
                <c:pt idx="173">
                  <c:v>68.342689999998512</c:v>
                </c:pt>
                <c:pt idx="174">
                  <c:v>68.342689999998512</c:v>
                </c:pt>
                <c:pt idx="175">
                  <c:v>68.342689999998512</c:v>
                </c:pt>
                <c:pt idx="176">
                  <c:v>68.342689999998512</c:v>
                </c:pt>
                <c:pt idx="177">
                  <c:v>68.342689999998512</c:v>
                </c:pt>
                <c:pt idx="178">
                  <c:v>68.342689999998512</c:v>
                </c:pt>
                <c:pt idx="179">
                  <c:v>68.342689999998512</c:v>
                </c:pt>
                <c:pt idx="180">
                  <c:v>68.342689999998512</c:v>
                </c:pt>
                <c:pt idx="181">
                  <c:v>68.342689999998512</c:v>
                </c:pt>
                <c:pt idx="182">
                  <c:v>68.342689999998512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1-4000-A6CD-DD2670AEE306}"/>
            </c:ext>
          </c:extLst>
        </c:ser>
        <c:ser>
          <c:idx val="2"/>
          <c:order val="2"/>
          <c:tx>
            <c:strRef>
              <c:f>'Fig1'!$D$2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'Fig1'!$A$3:$A$185</c:f>
              <c:numCache>
                <c:formatCode>d\-mmm\-yy</c:formatCode>
                <c:ptCount val="183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  <c:pt idx="61">
                  <c:v>45078</c:v>
                </c:pt>
                <c:pt idx="62">
                  <c:v>45079</c:v>
                </c:pt>
                <c:pt idx="63">
                  <c:v>45080</c:v>
                </c:pt>
                <c:pt idx="64">
                  <c:v>45081</c:v>
                </c:pt>
                <c:pt idx="65">
                  <c:v>45082</c:v>
                </c:pt>
                <c:pt idx="66">
                  <c:v>45083</c:v>
                </c:pt>
                <c:pt idx="67">
                  <c:v>45084</c:v>
                </c:pt>
                <c:pt idx="68">
                  <c:v>45085</c:v>
                </c:pt>
                <c:pt idx="69">
                  <c:v>45086</c:v>
                </c:pt>
                <c:pt idx="70">
                  <c:v>45087</c:v>
                </c:pt>
                <c:pt idx="71">
                  <c:v>45088</c:v>
                </c:pt>
                <c:pt idx="72">
                  <c:v>45089</c:v>
                </c:pt>
                <c:pt idx="73">
                  <c:v>45090</c:v>
                </c:pt>
                <c:pt idx="74">
                  <c:v>45091</c:v>
                </c:pt>
                <c:pt idx="75">
                  <c:v>45092</c:v>
                </c:pt>
                <c:pt idx="76">
                  <c:v>45093</c:v>
                </c:pt>
                <c:pt idx="77">
                  <c:v>45094</c:v>
                </c:pt>
                <c:pt idx="78">
                  <c:v>45095</c:v>
                </c:pt>
                <c:pt idx="79">
                  <c:v>45096</c:v>
                </c:pt>
                <c:pt idx="80">
                  <c:v>45097</c:v>
                </c:pt>
                <c:pt idx="81">
                  <c:v>45098</c:v>
                </c:pt>
                <c:pt idx="82">
                  <c:v>45099</c:v>
                </c:pt>
                <c:pt idx="83">
                  <c:v>45100</c:v>
                </c:pt>
                <c:pt idx="84">
                  <c:v>45101</c:v>
                </c:pt>
                <c:pt idx="85">
                  <c:v>45102</c:v>
                </c:pt>
                <c:pt idx="86">
                  <c:v>45103</c:v>
                </c:pt>
                <c:pt idx="87">
                  <c:v>45104</c:v>
                </c:pt>
                <c:pt idx="88">
                  <c:v>45105</c:v>
                </c:pt>
                <c:pt idx="89">
                  <c:v>45106</c:v>
                </c:pt>
                <c:pt idx="90">
                  <c:v>45107</c:v>
                </c:pt>
                <c:pt idx="91">
                  <c:v>45108</c:v>
                </c:pt>
                <c:pt idx="92">
                  <c:v>45109</c:v>
                </c:pt>
                <c:pt idx="93">
                  <c:v>45110</c:v>
                </c:pt>
                <c:pt idx="94">
                  <c:v>45111</c:v>
                </c:pt>
                <c:pt idx="95">
                  <c:v>45112</c:v>
                </c:pt>
                <c:pt idx="96">
                  <c:v>45113</c:v>
                </c:pt>
                <c:pt idx="97">
                  <c:v>45114</c:v>
                </c:pt>
                <c:pt idx="98">
                  <c:v>45115</c:v>
                </c:pt>
                <c:pt idx="99">
                  <c:v>45116</c:v>
                </c:pt>
                <c:pt idx="100">
                  <c:v>45117</c:v>
                </c:pt>
                <c:pt idx="101">
                  <c:v>45118</c:v>
                </c:pt>
                <c:pt idx="102">
                  <c:v>45119</c:v>
                </c:pt>
                <c:pt idx="103">
                  <c:v>45120</c:v>
                </c:pt>
                <c:pt idx="104">
                  <c:v>45121</c:v>
                </c:pt>
                <c:pt idx="105">
                  <c:v>45122</c:v>
                </c:pt>
                <c:pt idx="106">
                  <c:v>45123</c:v>
                </c:pt>
                <c:pt idx="107">
                  <c:v>45124</c:v>
                </c:pt>
                <c:pt idx="108">
                  <c:v>45125</c:v>
                </c:pt>
                <c:pt idx="109">
                  <c:v>45126</c:v>
                </c:pt>
                <c:pt idx="110">
                  <c:v>45127</c:v>
                </c:pt>
                <c:pt idx="111">
                  <c:v>45128</c:v>
                </c:pt>
                <c:pt idx="112">
                  <c:v>45129</c:v>
                </c:pt>
                <c:pt idx="113">
                  <c:v>45130</c:v>
                </c:pt>
                <c:pt idx="114">
                  <c:v>45131</c:v>
                </c:pt>
                <c:pt idx="115">
                  <c:v>45132</c:v>
                </c:pt>
                <c:pt idx="116">
                  <c:v>45133</c:v>
                </c:pt>
                <c:pt idx="117">
                  <c:v>45134</c:v>
                </c:pt>
                <c:pt idx="118">
                  <c:v>45135</c:v>
                </c:pt>
                <c:pt idx="119">
                  <c:v>45136</c:v>
                </c:pt>
                <c:pt idx="120">
                  <c:v>45137</c:v>
                </c:pt>
                <c:pt idx="121">
                  <c:v>45138</c:v>
                </c:pt>
                <c:pt idx="122">
                  <c:v>45139</c:v>
                </c:pt>
                <c:pt idx="123">
                  <c:v>45140</c:v>
                </c:pt>
                <c:pt idx="124">
                  <c:v>45141</c:v>
                </c:pt>
                <c:pt idx="125">
                  <c:v>45142</c:v>
                </c:pt>
                <c:pt idx="126">
                  <c:v>45143</c:v>
                </c:pt>
                <c:pt idx="127">
                  <c:v>45144</c:v>
                </c:pt>
                <c:pt idx="128">
                  <c:v>45145</c:v>
                </c:pt>
                <c:pt idx="129">
                  <c:v>45146</c:v>
                </c:pt>
                <c:pt idx="130">
                  <c:v>45147</c:v>
                </c:pt>
                <c:pt idx="131">
                  <c:v>45148</c:v>
                </c:pt>
                <c:pt idx="132">
                  <c:v>45149</c:v>
                </c:pt>
                <c:pt idx="133">
                  <c:v>45150</c:v>
                </c:pt>
                <c:pt idx="134">
                  <c:v>45151</c:v>
                </c:pt>
                <c:pt idx="135">
                  <c:v>45152</c:v>
                </c:pt>
                <c:pt idx="136">
                  <c:v>45153</c:v>
                </c:pt>
                <c:pt idx="137">
                  <c:v>45154</c:v>
                </c:pt>
                <c:pt idx="138">
                  <c:v>45155</c:v>
                </c:pt>
                <c:pt idx="139">
                  <c:v>45156</c:v>
                </c:pt>
                <c:pt idx="140">
                  <c:v>45157</c:v>
                </c:pt>
                <c:pt idx="141">
                  <c:v>45158</c:v>
                </c:pt>
                <c:pt idx="142">
                  <c:v>45159</c:v>
                </c:pt>
                <c:pt idx="143">
                  <c:v>45160</c:v>
                </c:pt>
                <c:pt idx="144">
                  <c:v>45161</c:v>
                </c:pt>
                <c:pt idx="145">
                  <c:v>45162</c:v>
                </c:pt>
                <c:pt idx="146">
                  <c:v>45163</c:v>
                </c:pt>
                <c:pt idx="147">
                  <c:v>45164</c:v>
                </c:pt>
                <c:pt idx="148">
                  <c:v>45165</c:v>
                </c:pt>
                <c:pt idx="149">
                  <c:v>45166</c:v>
                </c:pt>
                <c:pt idx="150">
                  <c:v>45167</c:v>
                </c:pt>
                <c:pt idx="151">
                  <c:v>45168</c:v>
                </c:pt>
                <c:pt idx="152">
                  <c:v>45169</c:v>
                </c:pt>
                <c:pt idx="153">
                  <c:v>45170</c:v>
                </c:pt>
                <c:pt idx="154">
                  <c:v>45171</c:v>
                </c:pt>
                <c:pt idx="155">
                  <c:v>45172</c:v>
                </c:pt>
                <c:pt idx="156">
                  <c:v>45173</c:v>
                </c:pt>
                <c:pt idx="157">
                  <c:v>45174</c:v>
                </c:pt>
                <c:pt idx="158">
                  <c:v>45175</c:v>
                </c:pt>
                <c:pt idx="159">
                  <c:v>45176</c:v>
                </c:pt>
                <c:pt idx="160">
                  <c:v>45177</c:v>
                </c:pt>
                <c:pt idx="161">
                  <c:v>45178</c:v>
                </c:pt>
                <c:pt idx="162">
                  <c:v>45179</c:v>
                </c:pt>
                <c:pt idx="163">
                  <c:v>45180</c:v>
                </c:pt>
                <c:pt idx="164">
                  <c:v>45181</c:v>
                </c:pt>
                <c:pt idx="165">
                  <c:v>45182</c:v>
                </c:pt>
                <c:pt idx="166">
                  <c:v>45183</c:v>
                </c:pt>
                <c:pt idx="167">
                  <c:v>45184</c:v>
                </c:pt>
                <c:pt idx="168">
                  <c:v>45185</c:v>
                </c:pt>
                <c:pt idx="169">
                  <c:v>45186</c:v>
                </c:pt>
                <c:pt idx="170">
                  <c:v>45187</c:v>
                </c:pt>
                <c:pt idx="171">
                  <c:v>45188</c:v>
                </c:pt>
                <c:pt idx="172">
                  <c:v>45189</c:v>
                </c:pt>
                <c:pt idx="173">
                  <c:v>45190</c:v>
                </c:pt>
                <c:pt idx="174">
                  <c:v>45191</c:v>
                </c:pt>
                <c:pt idx="175">
                  <c:v>45192</c:v>
                </c:pt>
                <c:pt idx="176">
                  <c:v>45193</c:v>
                </c:pt>
                <c:pt idx="177">
                  <c:v>45194</c:v>
                </c:pt>
                <c:pt idx="178">
                  <c:v>45195</c:v>
                </c:pt>
                <c:pt idx="179">
                  <c:v>45196</c:v>
                </c:pt>
                <c:pt idx="180">
                  <c:v>45197</c:v>
                </c:pt>
                <c:pt idx="181">
                  <c:v>45198</c:v>
                </c:pt>
                <c:pt idx="182">
                  <c:v>45199</c:v>
                </c:pt>
              </c:numCache>
            </c:numRef>
          </c:cat>
          <c:val>
            <c:numRef>
              <c:f>'Fig1'!$D$3:$D$185</c:f>
              <c:numCache>
                <c:formatCode>#,##0_);\(#,##0\)</c:formatCode>
                <c:ptCount val="183"/>
                <c:pt idx="0">
                  <c:v>13.654939999944242</c:v>
                </c:pt>
                <c:pt idx="1">
                  <c:v>13.654939999944242</c:v>
                </c:pt>
                <c:pt idx="2">
                  <c:v>13.654939999944242</c:v>
                </c:pt>
                <c:pt idx="3">
                  <c:v>13.654939999944242</c:v>
                </c:pt>
                <c:pt idx="4">
                  <c:v>13.654939999944242</c:v>
                </c:pt>
                <c:pt idx="5">
                  <c:v>13.654939999944242</c:v>
                </c:pt>
                <c:pt idx="6">
                  <c:v>13.654939999944242</c:v>
                </c:pt>
                <c:pt idx="7">
                  <c:v>13.654939999944242</c:v>
                </c:pt>
                <c:pt idx="8">
                  <c:v>13.654939999944242</c:v>
                </c:pt>
                <c:pt idx="9">
                  <c:v>13.654939999944242</c:v>
                </c:pt>
                <c:pt idx="10">
                  <c:v>13.654939999944242</c:v>
                </c:pt>
                <c:pt idx="11">
                  <c:v>13.654939999944242</c:v>
                </c:pt>
                <c:pt idx="12">
                  <c:v>13.654939999944242</c:v>
                </c:pt>
                <c:pt idx="13">
                  <c:v>13.654939999944242</c:v>
                </c:pt>
                <c:pt idx="14">
                  <c:v>13.654939999944242</c:v>
                </c:pt>
                <c:pt idx="15">
                  <c:v>13.654939999944242</c:v>
                </c:pt>
                <c:pt idx="16">
                  <c:v>13.654939999944242</c:v>
                </c:pt>
                <c:pt idx="17">
                  <c:v>13.654939999944242</c:v>
                </c:pt>
                <c:pt idx="18">
                  <c:v>13.654939999944242</c:v>
                </c:pt>
                <c:pt idx="19">
                  <c:v>13.654939999944242</c:v>
                </c:pt>
                <c:pt idx="20">
                  <c:v>13.654939999944242</c:v>
                </c:pt>
                <c:pt idx="21">
                  <c:v>13.654939999944242</c:v>
                </c:pt>
                <c:pt idx="22">
                  <c:v>13.654939999944242</c:v>
                </c:pt>
                <c:pt idx="23">
                  <c:v>13.654939999944242</c:v>
                </c:pt>
                <c:pt idx="24">
                  <c:v>13.654939999944242</c:v>
                </c:pt>
                <c:pt idx="25">
                  <c:v>13.654939999944242</c:v>
                </c:pt>
                <c:pt idx="26">
                  <c:v>13.654939999944242</c:v>
                </c:pt>
                <c:pt idx="27">
                  <c:v>13.654939999944242</c:v>
                </c:pt>
                <c:pt idx="28">
                  <c:v>13.654939999944242</c:v>
                </c:pt>
                <c:pt idx="29">
                  <c:v>13.654939999944242</c:v>
                </c:pt>
                <c:pt idx="30">
                  <c:v>13.654939999944242</c:v>
                </c:pt>
                <c:pt idx="31">
                  <c:v>13.654939999944242</c:v>
                </c:pt>
                <c:pt idx="32">
                  <c:v>13.654939999944242</c:v>
                </c:pt>
                <c:pt idx="33">
                  <c:v>13.654939999944242</c:v>
                </c:pt>
                <c:pt idx="34">
                  <c:v>13.654939999944242</c:v>
                </c:pt>
                <c:pt idx="35">
                  <c:v>13.654939999944242</c:v>
                </c:pt>
                <c:pt idx="36">
                  <c:v>13.654939999944242</c:v>
                </c:pt>
                <c:pt idx="37">
                  <c:v>13.654939999944242</c:v>
                </c:pt>
                <c:pt idx="38">
                  <c:v>13.654939999944242</c:v>
                </c:pt>
                <c:pt idx="39">
                  <c:v>13.654939999944242</c:v>
                </c:pt>
                <c:pt idx="40">
                  <c:v>13.654939999944242</c:v>
                </c:pt>
                <c:pt idx="41">
                  <c:v>13.654939999944242</c:v>
                </c:pt>
                <c:pt idx="42">
                  <c:v>13.654939999944242</c:v>
                </c:pt>
                <c:pt idx="43">
                  <c:v>13.654939999944242</c:v>
                </c:pt>
                <c:pt idx="44">
                  <c:v>13.654939999944242</c:v>
                </c:pt>
                <c:pt idx="45">
                  <c:v>13.654939999944242</c:v>
                </c:pt>
                <c:pt idx="46">
                  <c:v>13.654939999944242</c:v>
                </c:pt>
                <c:pt idx="47">
                  <c:v>13.654939999944242</c:v>
                </c:pt>
                <c:pt idx="48">
                  <c:v>13.654939999944242</c:v>
                </c:pt>
                <c:pt idx="49">
                  <c:v>13.654939999944242</c:v>
                </c:pt>
                <c:pt idx="50">
                  <c:v>13.654939999944242</c:v>
                </c:pt>
                <c:pt idx="51">
                  <c:v>13.654939999944242</c:v>
                </c:pt>
                <c:pt idx="52">
                  <c:v>13.654939999944242</c:v>
                </c:pt>
                <c:pt idx="53">
                  <c:v>13.654939999944242</c:v>
                </c:pt>
                <c:pt idx="54">
                  <c:v>13.654939999944242</c:v>
                </c:pt>
                <c:pt idx="55">
                  <c:v>13.654939999944242</c:v>
                </c:pt>
                <c:pt idx="56">
                  <c:v>13.654939999944242</c:v>
                </c:pt>
                <c:pt idx="57">
                  <c:v>13.654939999944242</c:v>
                </c:pt>
                <c:pt idx="58">
                  <c:v>13.654939999944242</c:v>
                </c:pt>
                <c:pt idx="59">
                  <c:v>13.654939999944242</c:v>
                </c:pt>
                <c:pt idx="60">
                  <c:v>13.654939999944242</c:v>
                </c:pt>
                <c:pt idx="61">
                  <c:v>13.654939999944242</c:v>
                </c:pt>
                <c:pt idx="62">
                  <c:v>13.654939999944242</c:v>
                </c:pt>
                <c:pt idx="63">
                  <c:v>13.654939999944242</c:v>
                </c:pt>
                <c:pt idx="64">
                  <c:v>13.654939999944242</c:v>
                </c:pt>
                <c:pt idx="65">
                  <c:v>13.654939999944242</c:v>
                </c:pt>
                <c:pt idx="66">
                  <c:v>13.654939999944242</c:v>
                </c:pt>
                <c:pt idx="67">
                  <c:v>13.654939999944242</c:v>
                </c:pt>
                <c:pt idx="68">
                  <c:v>13.654939999944242</c:v>
                </c:pt>
                <c:pt idx="69">
                  <c:v>13.654939999944242</c:v>
                </c:pt>
                <c:pt idx="70">
                  <c:v>13.654939999944242</c:v>
                </c:pt>
                <c:pt idx="71">
                  <c:v>13.654939999944242</c:v>
                </c:pt>
                <c:pt idx="72">
                  <c:v>13.654939999944242</c:v>
                </c:pt>
                <c:pt idx="73">
                  <c:v>13.654939999944242</c:v>
                </c:pt>
                <c:pt idx="74">
                  <c:v>13.654939999944242</c:v>
                </c:pt>
                <c:pt idx="75">
                  <c:v>13.654939999944242</c:v>
                </c:pt>
                <c:pt idx="76">
                  <c:v>13.654939999944242</c:v>
                </c:pt>
                <c:pt idx="77">
                  <c:v>13.654939999944242</c:v>
                </c:pt>
                <c:pt idx="78">
                  <c:v>13.654939999944242</c:v>
                </c:pt>
                <c:pt idx="79">
                  <c:v>13.654939999944242</c:v>
                </c:pt>
                <c:pt idx="80">
                  <c:v>13.654939999944242</c:v>
                </c:pt>
                <c:pt idx="81">
                  <c:v>13.654939999944242</c:v>
                </c:pt>
                <c:pt idx="82">
                  <c:v>13.654939999944242</c:v>
                </c:pt>
                <c:pt idx="83">
                  <c:v>13.654939999944242</c:v>
                </c:pt>
                <c:pt idx="84">
                  <c:v>13.654939999944242</c:v>
                </c:pt>
                <c:pt idx="85">
                  <c:v>13.654939999944242</c:v>
                </c:pt>
                <c:pt idx="86">
                  <c:v>13.654939999944242</c:v>
                </c:pt>
                <c:pt idx="87">
                  <c:v>13.654939999944242</c:v>
                </c:pt>
                <c:pt idx="88">
                  <c:v>13.654939999944242</c:v>
                </c:pt>
                <c:pt idx="89">
                  <c:v>13.654939999944242</c:v>
                </c:pt>
                <c:pt idx="90">
                  <c:v>13.654939999944242</c:v>
                </c:pt>
                <c:pt idx="91">
                  <c:v>13.654939999944242</c:v>
                </c:pt>
                <c:pt idx="92">
                  <c:v>13.654939999944242</c:v>
                </c:pt>
                <c:pt idx="93">
                  <c:v>13.654939999944242</c:v>
                </c:pt>
                <c:pt idx="94">
                  <c:v>13.654939999944242</c:v>
                </c:pt>
                <c:pt idx="95">
                  <c:v>13.654939999944242</c:v>
                </c:pt>
                <c:pt idx="96">
                  <c:v>13.654939999944242</c:v>
                </c:pt>
                <c:pt idx="97">
                  <c:v>13.654939999944242</c:v>
                </c:pt>
                <c:pt idx="98">
                  <c:v>13.654939999944242</c:v>
                </c:pt>
                <c:pt idx="99">
                  <c:v>13.654939999944242</c:v>
                </c:pt>
                <c:pt idx="100">
                  <c:v>13.654939999944242</c:v>
                </c:pt>
                <c:pt idx="101">
                  <c:v>13.654939999944242</c:v>
                </c:pt>
                <c:pt idx="102">
                  <c:v>13.654939999944242</c:v>
                </c:pt>
                <c:pt idx="103">
                  <c:v>13.654939999944242</c:v>
                </c:pt>
                <c:pt idx="104">
                  <c:v>13.654939999944242</c:v>
                </c:pt>
                <c:pt idx="105">
                  <c:v>13.654939999944242</c:v>
                </c:pt>
                <c:pt idx="106">
                  <c:v>13.654939999944242</c:v>
                </c:pt>
                <c:pt idx="107">
                  <c:v>13.654939999944242</c:v>
                </c:pt>
                <c:pt idx="108">
                  <c:v>13.654939999944242</c:v>
                </c:pt>
                <c:pt idx="109">
                  <c:v>13.654939999944242</c:v>
                </c:pt>
                <c:pt idx="110">
                  <c:v>13.654939999944242</c:v>
                </c:pt>
                <c:pt idx="111">
                  <c:v>13.654939999944242</c:v>
                </c:pt>
                <c:pt idx="112">
                  <c:v>13.654939999944242</c:v>
                </c:pt>
                <c:pt idx="113">
                  <c:v>13.654939999944242</c:v>
                </c:pt>
                <c:pt idx="114">
                  <c:v>13.654939999944242</c:v>
                </c:pt>
                <c:pt idx="115">
                  <c:v>13.654939999944242</c:v>
                </c:pt>
                <c:pt idx="116">
                  <c:v>13.654939999944242</c:v>
                </c:pt>
                <c:pt idx="117">
                  <c:v>13.654939999944242</c:v>
                </c:pt>
                <c:pt idx="118">
                  <c:v>13.654939999944242</c:v>
                </c:pt>
                <c:pt idx="119">
                  <c:v>13.654939999944242</c:v>
                </c:pt>
                <c:pt idx="120">
                  <c:v>13.654939999944242</c:v>
                </c:pt>
                <c:pt idx="121">
                  <c:v>13.654939999944242</c:v>
                </c:pt>
                <c:pt idx="122">
                  <c:v>13.654939999944242</c:v>
                </c:pt>
                <c:pt idx="123">
                  <c:v>13.654939999944242</c:v>
                </c:pt>
                <c:pt idx="124">
                  <c:v>13.654939999944242</c:v>
                </c:pt>
                <c:pt idx="125">
                  <c:v>13.654939999944242</c:v>
                </c:pt>
                <c:pt idx="126">
                  <c:v>13.654939999944242</c:v>
                </c:pt>
                <c:pt idx="127">
                  <c:v>13.654939999944242</c:v>
                </c:pt>
                <c:pt idx="128">
                  <c:v>13.654939999944242</c:v>
                </c:pt>
                <c:pt idx="129">
                  <c:v>13.654939999944242</c:v>
                </c:pt>
                <c:pt idx="130">
                  <c:v>13.654939999944242</c:v>
                </c:pt>
                <c:pt idx="131">
                  <c:v>13.654939999944242</c:v>
                </c:pt>
                <c:pt idx="132">
                  <c:v>13.654939999944242</c:v>
                </c:pt>
                <c:pt idx="133">
                  <c:v>13.654939999944242</c:v>
                </c:pt>
                <c:pt idx="134">
                  <c:v>13.654939999944242</c:v>
                </c:pt>
                <c:pt idx="135">
                  <c:v>13.654939999944242</c:v>
                </c:pt>
                <c:pt idx="136">
                  <c:v>13.654939999944242</c:v>
                </c:pt>
                <c:pt idx="137">
                  <c:v>13.654939999944242</c:v>
                </c:pt>
                <c:pt idx="138">
                  <c:v>13.654939999944242</c:v>
                </c:pt>
                <c:pt idx="139">
                  <c:v>13.654939999944242</c:v>
                </c:pt>
                <c:pt idx="140">
                  <c:v>13.654939999944242</c:v>
                </c:pt>
                <c:pt idx="141">
                  <c:v>13.654939999944242</c:v>
                </c:pt>
                <c:pt idx="142">
                  <c:v>13.654939999944242</c:v>
                </c:pt>
                <c:pt idx="143">
                  <c:v>13.654939999944242</c:v>
                </c:pt>
                <c:pt idx="144">
                  <c:v>13.654939999944242</c:v>
                </c:pt>
                <c:pt idx="145">
                  <c:v>13.654939999944242</c:v>
                </c:pt>
                <c:pt idx="146">
                  <c:v>13.654939999944242</c:v>
                </c:pt>
                <c:pt idx="147">
                  <c:v>13.654939999944242</c:v>
                </c:pt>
                <c:pt idx="148">
                  <c:v>13.654939999944242</c:v>
                </c:pt>
                <c:pt idx="149">
                  <c:v>13.654939999944242</c:v>
                </c:pt>
                <c:pt idx="150">
                  <c:v>13.654939999944242</c:v>
                </c:pt>
                <c:pt idx="151">
                  <c:v>13.654939999944242</c:v>
                </c:pt>
                <c:pt idx="152">
                  <c:v>13.654939999944242</c:v>
                </c:pt>
                <c:pt idx="153">
                  <c:v>13.654939999944242</c:v>
                </c:pt>
                <c:pt idx="154">
                  <c:v>13.654939999944242</c:v>
                </c:pt>
                <c:pt idx="155">
                  <c:v>13.654939999944242</c:v>
                </c:pt>
                <c:pt idx="156">
                  <c:v>13.654939999944242</c:v>
                </c:pt>
                <c:pt idx="157">
                  <c:v>13.654939999944242</c:v>
                </c:pt>
                <c:pt idx="158">
                  <c:v>13.654939999944242</c:v>
                </c:pt>
                <c:pt idx="159">
                  <c:v>13.654939999944242</c:v>
                </c:pt>
                <c:pt idx="160">
                  <c:v>13.654939999944242</c:v>
                </c:pt>
                <c:pt idx="161">
                  <c:v>13.654939999944242</c:v>
                </c:pt>
                <c:pt idx="162">
                  <c:v>13.654939999944242</c:v>
                </c:pt>
                <c:pt idx="163">
                  <c:v>13.654939999944242</c:v>
                </c:pt>
                <c:pt idx="164">
                  <c:v>13.654939999944242</c:v>
                </c:pt>
                <c:pt idx="165">
                  <c:v>13.654939999944242</c:v>
                </c:pt>
                <c:pt idx="166">
                  <c:v>13.654939999944242</c:v>
                </c:pt>
                <c:pt idx="167">
                  <c:v>13.654939999944242</c:v>
                </c:pt>
                <c:pt idx="168">
                  <c:v>13.654939999944242</c:v>
                </c:pt>
                <c:pt idx="169">
                  <c:v>13.654939999944242</c:v>
                </c:pt>
                <c:pt idx="170">
                  <c:v>13.654939999944242</c:v>
                </c:pt>
                <c:pt idx="171">
                  <c:v>13.654939999944242</c:v>
                </c:pt>
                <c:pt idx="172">
                  <c:v>13.654939999944242</c:v>
                </c:pt>
                <c:pt idx="173">
                  <c:v>13.654939999944242</c:v>
                </c:pt>
                <c:pt idx="174">
                  <c:v>13.654939999944242</c:v>
                </c:pt>
                <c:pt idx="175">
                  <c:v>13.654939999944242</c:v>
                </c:pt>
                <c:pt idx="176">
                  <c:v>13.654939999944242</c:v>
                </c:pt>
                <c:pt idx="177">
                  <c:v>13.654939999944242</c:v>
                </c:pt>
                <c:pt idx="178">
                  <c:v>13.654939999944242</c:v>
                </c:pt>
                <c:pt idx="179">
                  <c:v>13.654939999944242</c:v>
                </c:pt>
                <c:pt idx="180">
                  <c:v>13.654939999944242</c:v>
                </c:pt>
                <c:pt idx="181">
                  <c:v>13.654939999944242</c:v>
                </c:pt>
                <c:pt idx="182">
                  <c:v>13.654939999944242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61-4000-A6CD-DD2670AEE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3964640"/>
        <c:axId val="1213959960"/>
      </c:lineChart>
      <c:dateAx>
        <c:axId val="121396464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959960"/>
        <c:crosses val="autoZero"/>
        <c:auto val="1"/>
        <c:lblOffset val="100"/>
        <c:baseTimeUnit val="days"/>
      </c:dateAx>
      <c:valAx>
        <c:axId val="1213959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mcm/d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9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egendEntry>
        <c:idx val="2"/>
        <c:delete val="1"/>
      </c:legendEntry>
      <c:layout>
        <c:manualLayout>
          <c:xMode val="edge"/>
          <c:yMode val="edge"/>
          <c:x val="0.54356931627890415"/>
          <c:y val="3.0612244897959183E-2"/>
          <c:w val="0.440342197044374"/>
          <c:h val="7.01542664309818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Summer</a:t>
            </a:r>
            <a:r>
              <a:rPr lang="en-GB" baseline="0"/>
              <a:t> Power Generation: Gas vs Renewables dispatch (16th - 18th July 2023)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019084478846929E-2"/>
          <c:y val="9.3573333333333328E-2"/>
          <c:w val="0.90838204546465595"/>
          <c:h val="0.6854444094488189"/>
        </c:manualLayout>
      </c:layout>
      <c:lineChart>
        <c:grouping val="standard"/>
        <c:varyColors val="0"/>
        <c:ser>
          <c:idx val="0"/>
          <c:order val="0"/>
          <c:tx>
            <c:strRef>
              <c:f>'Fig3'!$F$1</c:f>
              <c:strCache>
                <c:ptCount val="1"/>
                <c:pt idx="0">
                  <c:v>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'Fig3'!$E$50:$E$193</c:f>
              <c:numCache>
                <c:formatCode>[$-F400]h:mm:ss\ AM/PM</c:formatCode>
                <c:ptCount val="144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0.10416666666666667</c:v>
                </c:pt>
                <c:pt idx="6">
                  <c:v>0.125</c:v>
                </c:pt>
                <c:pt idx="7">
                  <c:v>0.14583333333333334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0.22916666666666666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0.29166666666666669</c:v>
                </c:pt>
                <c:pt idx="15">
                  <c:v>0.3125</c:v>
                </c:pt>
                <c:pt idx="16">
                  <c:v>0.33333333333333331</c:v>
                </c:pt>
                <c:pt idx="17">
                  <c:v>0.35416666666666669</c:v>
                </c:pt>
                <c:pt idx="18">
                  <c:v>0.375</c:v>
                </c:pt>
                <c:pt idx="19">
                  <c:v>0.39583333333333331</c:v>
                </c:pt>
                <c:pt idx="20">
                  <c:v>0.41666666666666669</c:v>
                </c:pt>
                <c:pt idx="21">
                  <c:v>0.4375</c:v>
                </c:pt>
                <c:pt idx="22">
                  <c:v>0.45833333333333331</c:v>
                </c:pt>
                <c:pt idx="23">
                  <c:v>0.47916666666666669</c:v>
                </c:pt>
                <c:pt idx="24">
                  <c:v>0.5</c:v>
                </c:pt>
                <c:pt idx="25">
                  <c:v>0.52083333333333337</c:v>
                </c:pt>
                <c:pt idx="26">
                  <c:v>0.54166666666666663</c:v>
                </c:pt>
                <c:pt idx="27">
                  <c:v>0.5625</c:v>
                </c:pt>
                <c:pt idx="28">
                  <c:v>0.58333333333333337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0.66666666666666663</c:v>
                </c:pt>
                <c:pt idx="33">
                  <c:v>0.6875</c:v>
                </c:pt>
                <c:pt idx="34">
                  <c:v>0.70833333333333337</c:v>
                </c:pt>
                <c:pt idx="35">
                  <c:v>0.72916666666666663</c:v>
                </c:pt>
                <c:pt idx="36">
                  <c:v>0.75</c:v>
                </c:pt>
                <c:pt idx="37">
                  <c:v>0.77083333333333337</c:v>
                </c:pt>
                <c:pt idx="38">
                  <c:v>0.79166666666666663</c:v>
                </c:pt>
                <c:pt idx="39">
                  <c:v>0.8125</c:v>
                </c:pt>
                <c:pt idx="40">
                  <c:v>0.83333333333333337</c:v>
                </c:pt>
                <c:pt idx="41">
                  <c:v>0.85416666666666663</c:v>
                </c:pt>
                <c:pt idx="42">
                  <c:v>0.875</c:v>
                </c:pt>
                <c:pt idx="43">
                  <c:v>0.89583333333333337</c:v>
                </c:pt>
                <c:pt idx="44">
                  <c:v>0.91666666666666663</c:v>
                </c:pt>
                <c:pt idx="45">
                  <c:v>0.9375</c:v>
                </c:pt>
                <c:pt idx="46">
                  <c:v>0.95833333333333337</c:v>
                </c:pt>
                <c:pt idx="47">
                  <c:v>0.97916666666666663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4.1666666666666664E-2</c:v>
                </c:pt>
                <c:pt idx="51">
                  <c:v>6.25E-2</c:v>
                </c:pt>
                <c:pt idx="52">
                  <c:v>8.3333333333333329E-2</c:v>
                </c:pt>
                <c:pt idx="53">
                  <c:v>0.10416666666666667</c:v>
                </c:pt>
                <c:pt idx="54">
                  <c:v>0.125</c:v>
                </c:pt>
                <c:pt idx="55">
                  <c:v>0.14583333333333334</c:v>
                </c:pt>
                <c:pt idx="56">
                  <c:v>0.16666666666666666</c:v>
                </c:pt>
                <c:pt idx="57">
                  <c:v>0.1875</c:v>
                </c:pt>
                <c:pt idx="58">
                  <c:v>0.20833333333333334</c:v>
                </c:pt>
                <c:pt idx="59">
                  <c:v>0.22916666666666666</c:v>
                </c:pt>
                <c:pt idx="60">
                  <c:v>0.25</c:v>
                </c:pt>
                <c:pt idx="61">
                  <c:v>0.27083333333333331</c:v>
                </c:pt>
                <c:pt idx="62">
                  <c:v>0.29166666666666669</c:v>
                </c:pt>
                <c:pt idx="63">
                  <c:v>0.3125</c:v>
                </c:pt>
                <c:pt idx="64">
                  <c:v>0.33333333333333331</c:v>
                </c:pt>
                <c:pt idx="65">
                  <c:v>0.35416666666666669</c:v>
                </c:pt>
                <c:pt idx="66">
                  <c:v>0.375</c:v>
                </c:pt>
                <c:pt idx="67">
                  <c:v>0.39583333333333331</c:v>
                </c:pt>
                <c:pt idx="68">
                  <c:v>0.41666666666666669</c:v>
                </c:pt>
                <c:pt idx="69">
                  <c:v>0.4375</c:v>
                </c:pt>
                <c:pt idx="70">
                  <c:v>0.45833333333333331</c:v>
                </c:pt>
                <c:pt idx="71">
                  <c:v>0.47916666666666669</c:v>
                </c:pt>
                <c:pt idx="72">
                  <c:v>0.5</c:v>
                </c:pt>
                <c:pt idx="73">
                  <c:v>0.52083333333333337</c:v>
                </c:pt>
                <c:pt idx="74">
                  <c:v>0.54166666666666663</c:v>
                </c:pt>
                <c:pt idx="75">
                  <c:v>0.5625</c:v>
                </c:pt>
                <c:pt idx="76">
                  <c:v>0.58333333333333337</c:v>
                </c:pt>
                <c:pt idx="77">
                  <c:v>0.60416666666666663</c:v>
                </c:pt>
                <c:pt idx="78">
                  <c:v>0.625</c:v>
                </c:pt>
                <c:pt idx="79">
                  <c:v>0.64583333333333337</c:v>
                </c:pt>
                <c:pt idx="80">
                  <c:v>0.66666666666666663</c:v>
                </c:pt>
                <c:pt idx="81">
                  <c:v>0.6875</c:v>
                </c:pt>
                <c:pt idx="82">
                  <c:v>0.70833333333333337</c:v>
                </c:pt>
                <c:pt idx="83">
                  <c:v>0.72916666666666663</c:v>
                </c:pt>
                <c:pt idx="84">
                  <c:v>0.75</c:v>
                </c:pt>
                <c:pt idx="85">
                  <c:v>0.77083333333333337</c:v>
                </c:pt>
                <c:pt idx="86">
                  <c:v>0.79166666666666663</c:v>
                </c:pt>
                <c:pt idx="87">
                  <c:v>0.8125</c:v>
                </c:pt>
                <c:pt idx="88">
                  <c:v>0.83333333333333337</c:v>
                </c:pt>
                <c:pt idx="89">
                  <c:v>0.85416666666666663</c:v>
                </c:pt>
                <c:pt idx="90">
                  <c:v>0.875</c:v>
                </c:pt>
                <c:pt idx="91">
                  <c:v>0.89583333333333337</c:v>
                </c:pt>
                <c:pt idx="92">
                  <c:v>0.91666666666666663</c:v>
                </c:pt>
                <c:pt idx="93">
                  <c:v>0.9375</c:v>
                </c:pt>
                <c:pt idx="94">
                  <c:v>0.95833333333333337</c:v>
                </c:pt>
                <c:pt idx="95">
                  <c:v>0.97916666666666663</c:v>
                </c:pt>
                <c:pt idx="96">
                  <c:v>0</c:v>
                </c:pt>
                <c:pt idx="97">
                  <c:v>2.0833333333333332E-2</c:v>
                </c:pt>
                <c:pt idx="98">
                  <c:v>4.1666666666666664E-2</c:v>
                </c:pt>
                <c:pt idx="99">
                  <c:v>6.25E-2</c:v>
                </c:pt>
                <c:pt idx="100">
                  <c:v>8.3333333333333329E-2</c:v>
                </c:pt>
                <c:pt idx="101">
                  <c:v>0.10416666666666667</c:v>
                </c:pt>
                <c:pt idx="102">
                  <c:v>0.125</c:v>
                </c:pt>
                <c:pt idx="103">
                  <c:v>0.14583333333333334</c:v>
                </c:pt>
                <c:pt idx="104">
                  <c:v>0.16666666666666666</c:v>
                </c:pt>
                <c:pt idx="105">
                  <c:v>0.1875</c:v>
                </c:pt>
                <c:pt idx="106">
                  <c:v>0.20833333333333334</c:v>
                </c:pt>
                <c:pt idx="107">
                  <c:v>0.22916666666666666</c:v>
                </c:pt>
                <c:pt idx="108">
                  <c:v>0.25</c:v>
                </c:pt>
                <c:pt idx="109">
                  <c:v>0.27083333333333331</c:v>
                </c:pt>
                <c:pt idx="110">
                  <c:v>0.29166666666666669</c:v>
                </c:pt>
                <c:pt idx="111">
                  <c:v>0.3125</c:v>
                </c:pt>
                <c:pt idx="112">
                  <c:v>0.33333333333333331</c:v>
                </c:pt>
                <c:pt idx="113">
                  <c:v>0.35416666666666669</c:v>
                </c:pt>
                <c:pt idx="114">
                  <c:v>0.375</c:v>
                </c:pt>
                <c:pt idx="115">
                  <c:v>0.39583333333333331</c:v>
                </c:pt>
                <c:pt idx="116">
                  <c:v>0.41666666666666669</c:v>
                </c:pt>
                <c:pt idx="117">
                  <c:v>0.4375</c:v>
                </c:pt>
                <c:pt idx="118">
                  <c:v>0.45833333333333331</c:v>
                </c:pt>
                <c:pt idx="119">
                  <c:v>0.47916666666666669</c:v>
                </c:pt>
                <c:pt idx="120">
                  <c:v>0.5</c:v>
                </c:pt>
                <c:pt idx="121">
                  <c:v>0.52083333333333337</c:v>
                </c:pt>
                <c:pt idx="122">
                  <c:v>0.54166666666666663</c:v>
                </c:pt>
                <c:pt idx="123">
                  <c:v>0.5625</c:v>
                </c:pt>
                <c:pt idx="124">
                  <c:v>0.58333333333333337</c:v>
                </c:pt>
                <c:pt idx="125">
                  <c:v>0.60416666666666663</c:v>
                </c:pt>
                <c:pt idx="126">
                  <c:v>0.625</c:v>
                </c:pt>
                <c:pt idx="127">
                  <c:v>0.64583333333333337</c:v>
                </c:pt>
                <c:pt idx="128">
                  <c:v>0.66666666666666663</c:v>
                </c:pt>
                <c:pt idx="129">
                  <c:v>0.6875</c:v>
                </c:pt>
                <c:pt idx="130">
                  <c:v>0.70833333333333337</c:v>
                </c:pt>
                <c:pt idx="131">
                  <c:v>0.72916666666666663</c:v>
                </c:pt>
                <c:pt idx="132">
                  <c:v>0.75</c:v>
                </c:pt>
                <c:pt idx="133">
                  <c:v>0.77083333333333337</c:v>
                </c:pt>
                <c:pt idx="134">
                  <c:v>0.79166666666666663</c:v>
                </c:pt>
                <c:pt idx="135">
                  <c:v>0.8125</c:v>
                </c:pt>
                <c:pt idx="136">
                  <c:v>0.83333333333333337</c:v>
                </c:pt>
                <c:pt idx="137">
                  <c:v>0.85416666666666663</c:v>
                </c:pt>
                <c:pt idx="138">
                  <c:v>0.875</c:v>
                </c:pt>
                <c:pt idx="139">
                  <c:v>0.89583333333333337</c:v>
                </c:pt>
                <c:pt idx="140">
                  <c:v>0.91666666666666663</c:v>
                </c:pt>
                <c:pt idx="141">
                  <c:v>0.9375</c:v>
                </c:pt>
                <c:pt idx="142">
                  <c:v>0.95833333333333337</c:v>
                </c:pt>
                <c:pt idx="143">
                  <c:v>0.97916666666666663</c:v>
                </c:pt>
              </c:numCache>
            </c:numRef>
          </c:cat>
          <c:val>
            <c:numRef>
              <c:f>'Fig3'!$F$50:$F$193</c:f>
              <c:numCache>
                <c:formatCode>General</c:formatCode>
                <c:ptCount val="144"/>
                <c:pt idx="0">
                  <c:v>4576</c:v>
                </c:pt>
                <c:pt idx="1">
                  <c:v>4147</c:v>
                </c:pt>
                <c:pt idx="2">
                  <c:v>3852</c:v>
                </c:pt>
                <c:pt idx="3">
                  <c:v>4083</c:v>
                </c:pt>
                <c:pt idx="4">
                  <c:v>4147</c:v>
                </c:pt>
                <c:pt idx="5">
                  <c:v>4272</c:v>
                </c:pt>
                <c:pt idx="6">
                  <c:v>4121</c:v>
                </c:pt>
                <c:pt idx="7">
                  <c:v>4864</c:v>
                </c:pt>
                <c:pt idx="8">
                  <c:v>4862</c:v>
                </c:pt>
                <c:pt idx="9">
                  <c:v>4482</c:v>
                </c:pt>
                <c:pt idx="10">
                  <c:v>4448</c:v>
                </c:pt>
                <c:pt idx="11">
                  <c:v>3966</c:v>
                </c:pt>
                <c:pt idx="12">
                  <c:v>3997</c:v>
                </c:pt>
                <c:pt idx="13">
                  <c:v>3750</c:v>
                </c:pt>
                <c:pt idx="14">
                  <c:v>3702</c:v>
                </c:pt>
                <c:pt idx="15">
                  <c:v>3537</c:v>
                </c:pt>
                <c:pt idx="16">
                  <c:v>3576</c:v>
                </c:pt>
                <c:pt idx="17">
                  <c:v>3727</c:v>
                </c:pt>
                <c:pt idx="18">
                  <c:v>3480</c:v>
                </c:pt>
                <c:pt idx="19">
                  <c:v>3485</c:v>
                </c:pt>
                <c:pt idx="20">
                  <c:v>3299</c:v>
                </c:pt>
                <c:pt idx="21">
                  <c:v>3529</c:v>
                </c:pt>
                <c:pt idx="22">
                  <c:v>3589</c:v>
                </c:pt>
                <c:pt idx="23">
                  <c:v>3761</c:v>
                </c:pt>
                <c:pt idx="24">
                  <c:v>3735</c:v>
                </c:pt>
                <c:pt idx="25">
                  <c:v>3778</c:v>
                </c:pt>
                <c:pt idx="26">
                  <c:v>3709</c:v>
                </c:pt>
                <c:pt idx="27">
                  <c:v>3830</c:v>
                </c:pt>
                <c:pt idx="28">
                  <c:v>4010</c:v>
                </c:pt>
                <c:pt idx="29">
                  <c:v>4336</c:v>
                </c:pt>
                <c:pt idx="30">
                  <c:v>4078</c:v>
                </c:pt>
                <c:pt idx="31">
                  <c:v>3457</c:v>
                </c:pt>
                <c:pt idx="32">
                  <c:v>3596</c:v>
                </c:pt>
                <c:pt idx="33">
                  <c:v>3827</c:v>
                </c:pt>
                <c:pt idx="34">
                  <c:v>4559</c:v>
                </c:pt>
                <c:pt idx="35">
                  <c:v>6906</c:v>
                </c:pt>
                <c:pt idx="36">
                  <c:v>7786</c:v>
                </c:pt>
                <c:pt idx="37">
                  <c:v>8093</c:v>
                </c:pt>
                <c:pt idx="38">
                  <c:v>8233</c:v>
                </c:pt>
                <c:pt idx="39">
                  <c:v>7948</c:v>
                </c:pt>
                <c:pt idx="40">
                  <c:v>7959</c:v>
                </c:pt>
                <c:pt idx="41">
                  <c:v>8010</c:v>
                </c:pt>
                <c:pt idx="42">
                  <c:v>6947</c:v>
                </c:pt>
                <c:pt idx="43">
                  <c:v>5485</c:v>
                </c:pt>
                <c:pt idx="44">
                  <c:v>4842</c:v>
                </c:pt>
                <c:pt idx="45">
                  <c:v>4754</c:v>
                </c:pt>
                <c:pt idx="46">
                  <c:v>4366</c:v>
                </c:pt>
                <c:pt idx="47">
                  <c:v>4011</c:v>
                </c:pt>
                <c:pt idx="48">
                  <c:v>3961</c:v>
                </c:pt>
                <c:pt idx="49">
                  <c:v>3971</c:v>
                </c:pt>
                <c:pt idx="50">
                  <c:v>3998</c:v>
                </c:pt>
                <c:pt idx="51">
                  <c:v>3966</c:v>
                </c:pt>
                <c:pt idx="52">
                  <c:v>4056</c:v>
                </c:pt>
                <c:pt idx="53">
                  <c:v>4165</c:v>
                </c:pt>
                <c:pt idx="54">
                  <c:v>4407</c:v>
                </c:pt>
                <c:pt idx="55">
                  <c:v>5006</c:v>
                </c:pt>
                <c:pt idx="56">
                  <c:v>5772</c:v>
                </c:pt>
                <c:pt idx="57">
                  <c:v>6978</c:v>
                </c:pt>
                <c:pt idx="58">
                  <c:v>8323</c:v>
                </c:pt>
                <c:pt idx="59">
                  <c:v>8110</c:v>
                </c:pt>
                <c:pt idx="60">
                  <c:v>8721</c:v>
                </c:pt>
                <c:pt idx="61">
                  <c:v>8509</c:v>
                </c:pt>
                <c:pt idx="62">
                  <c:v>9095</c:v>
                </c:pt>
                <c:pt idx="63">
                  <c:v>8321</c:v>
                </c:pt>
                <c:pt idx="64">
                  <c:v>7804</c:v>
                </c:pt>
                <c:pt idx="65">
                  <c:v>6642</c:v>
                </c:pt>
                <c:pt idx="66">
                  <c:v>6214</c:v>
                </c:pt>
                <c:pt idx="67">
                  <c:v>6730</c:v>
                </c:pt>
                <c:pt idx="68">
                  <c:v>6429</c:v>
                </c:pt>
                <c:pt idx="69">
                  <c:v>4742</c:v>
                </c:pt>
                <c:pt idx="70">
                  <c:v>4674</c:v>
                </c:pt>
                <c:pt idx="71">
                  <c:v>4598</c:v>
                </c:pt>
                <c:pt idx="72">
                  <c:v>4412</c:v>
                </c:pt>
                <c:pt idx="73">
                  <c:v>4454</c:v>
                </c:pt>
                <c:pt idx="74">
                  <c:v>4513</c:v>
                </c:pt>
                <c:pt idx="75">
                  <c:v>5442</c:v>
                </c:pt>
                <c:pt idx="76">
                  <c:v>6222</c:v>
                </c:pt>
                <c:pt idx="77">
                  <c:v>6903</c:v>
                </c:pt>
                <c:pt idx="78">
                  <c:v>7849</c:v>
                </c:pt>
                <c:pt idx="79">
                  <c:v>9403</c:v>
                </c:pt>
                <c:pt idx="80">
                  <c:v>10581</c:v>
                </c:pt>
                <c:pt idx="81">
                  <c:v>12427</c:v>
                </c:pt>
                <c:pt idx="82">
                  <c:v>12627</c:v>
                </c:pt>
                <c:pt idx="83">
                  <c:v>13008</c:v>
                </c:pt>
                <c:pt idx="84">
                  <c:v>13180</c:v>
                </c:pt>
                <c:pt idx="85">
                  <c:v>13361</c:v>
                </c:pt>
                <c:pt idx="86">
                  <c:v>13548</c:v>
                </c:pt>
                <c:pt idx="87">
                  <c:v>13594</c:v>
                </c:pt>
                <c:pt idx="88">
                  <c:v>13480</c:v>
                </c:pt>
                <c:pt idx="89">
                  <c:v>13220</c:v>
                </c:pt>
                <c:pt idx="90">
                  <c:v>13176</c:v>
                </c:pt>
                <c:pt idx="91">
                  <c:v>12905</c:v>
                </c:pt>
                <c:pt idx="92">
                  <c:v>12751</c:v>
                </c:pt>
                <c:pt idx="93">
                  <c:v>12831</c:v>
                </c:pt>
                <c:pt idx="94">
                  <c:v>12555</c:v>
                </c:pt>
                <c:pt idx="95">
                  <c:v>12610</c:v>
                </c:pt>
                <c:pt idx="96">
                  <c:v>12692</c:v>
                </c:pt>
                <c:pt idx="97">
                  <c:v>12718</c:v>
                </c:pt>
                <c:pt idx="98">
                  <c:v>12679</c:v>
                </c:pt>
                <c:pt idx="99">
                  <c:v>13119</c:v>
                </c:pt>
                <c:pt idx="100">
                  <c:v>13306</c:v>
                </c:pt>
                <c:pt idx="101">
                  <c:v>13311</c:v>
                </c:pt>
                <c:pt idx="102">
                  <c:v>13241</c:v>
                </c:pt>
                <c:pt idx="103">
                  <c:v>12912</c:v>
                </c:pt>
                <c:pt idx="104">
                  <c:v>13349</c:v>
                </c:pt>
                <c:pt idx="105">
                  <c:v>12912</c:v>
                </c:pt>
                <c:pt idx="106">
                  <c:v>13317</c:v>
                </c:pt>
                <c:pt idx="107">
                  <c:v>13378</c:v>
                </c:pt>
                <c:pt idx="108">
                  <c:v>14381</c:v>
                </c:pt>
                <c:pt idx="109">
                  <c:v>13840</c:v>
                </c:pt>
                <c:pt idx="110">
                  <c:v>14065</c:v>
                </c:pt>
                <c:pt idx="111">
                  <c:v>13540</c:v>
                </c:pt>
                <c:pt idx="112">
                  <c:v>13169</c:v>
                </c:pt>
                <c:pt idx="113">
                  <c:v>12954</c:v>
                </c:pt>
                <c:pt idx="114">
                  <c:v>12358</c:v>
                </c:pt>
                <c:pt idx="115">
                  <c:v>12727</c:v>
                </c:pt>
                <c:pt idx="116">
                  <c:v>13101</c:v>
                </c:pt>
                <c:pt idx="117">
                  <c:v>13734</c:v>
                </c:pt>
                <c:pt idx="118">
                  <c:v>13805</c:v>
                </c:pt>
                <c:pt idx="119">
                  <c:v>13551</c:v>
                </c:pt>
                <c:pt idx="120">
                  <c:v>13604</c:v>
                </c:pt>
                <c:pt idx="121">
                  <c:v>13493</c:v>
                </c:pt>
                <c:pt idx="122">
                  <c:v>13273</c:v>
                </c:pt>
                <c:pt idx="123">
                  <c:v>12428</c:v>
                </c:pt>
                <c:pt idx="124">
                  <c:v>12762</c:v>
                </c:pt>
                <c:pt idx="125">
                  <c:v>12608</c:v>
                </c:pt>
                <c:pt idx="126">
                  <c:v>12866</c:v>
                </c:pt>
                <c:pt idx="127">
                  <c:v>13285</c:v>
                </c:pt>
                <c:pt idx="128">
                  <c:v>13467</c:v>
                </c:pt>
                <c:pt idx="129">
                  <c:v>13932</c:v>
                </c:pt>
                <c:pt idx="130">
                  <c:v>13800</c:v>
                </c:pt>
                <c:pt idx="131">
                  <c:v>14106</c:v>
                </c:pt>
                <c:pt idx="132">
                  <c:v>13774</c:v>
                </c:pt>
                <c:pt idx="133">
                  <c:v>14346</c:v>
                </c:pt>
                <c:pt idx="134">
                  <c:v>14162</c:v>
                </c:pt>
                <c:pt idx="135">
                  <c:v>14468</c:v>
                </c:pt>
                <c:pt idx="136">
                  <c:v>14343</c:v>
                </c:pt>
                <c:pt idx="137">
                  <c:v>14000</c:v>
                </c:pt>
                <c:pt idx="138">
                  <c:v>13211</c:v>
                </c:pt>
                <c:pt idx="139">
                  <c:v>12877</c:v>
                </c:pt>
                <c:pt idx="140">
                  <c:v>12439</c:v>
                </c:pt>
                <c:pt idx="141">
                  <c:v>13322</c:v>
                </c:pt>
                <c:pt idx="142">
                  <c:v>13204</c:v>
                </c:pt>
                <c:pt idx="143">
                  <c:v>12982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3-422E-9B26-279C48BE6E3E}"/>
            </c:ext>
          </c:extLst>
        </c:ser>
        <c:ser>
          <c:idx val="3"/>
          <c:order val="1"/>
          <c:tx>
            <c:strRef>
              <c:f>'Fig3'!$G$1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'Fig3'!$E$50:$E$193</c:f>
              <c:numCache>
                <c:formatCode>[$-F400]h:mm:ss\ AM/PM</c:formatCode>
                <c:ptCount val="144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0.10416666666666667</c:v>
                </c:pt>
                <c:pt idx="6">
                  <c:v>0.125</c:v>
                </c:pt>
                <c:pt idx="7">
                  <c:v>0.14583333333333334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0.22916666666666666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0.29166666666666669</c:v>
                </c:pt>
                <c:pt idx="15">
                  <c:v>0.3125</c:v>
                </c:pt>
                <c:pt idx="16">
                  <c:v>0.33333333333333331</c:v>
                </c:pt>
                <c:pt idx="17">
                  <c:v>0.35416666666666669</c:v>
                </c:pt>
                <c:pt idx="18">
                  <c:v>0.375</c:v>
                </c:pt>
                <c:pt idx="19">
                  <c:v>0.39583333333333331</c:v>
                </c:pt>
                <c:pt idx="20">
                  <c:v>0.41666666666666669</c:v>
                </c:pt>
                <c:pt idx="21">
                  <c:v>0.4375</c:v>
                </c:pt>
                <c:pt idx="22">
                  <c:v>0.45833333333333331</c:v>
                </c:pt>
                <c:pt idx="23">
                  <c:v>0.47916666666666669</c:v>
                </c:pt>
                <c:pt idx="24">
                  <c:v>0.5</c:v>
                </c:pt>
                <c:pt idx="25">
                  <c:v>0.52083333333333337</c:v>
                </c:pt>
                <c:pt idx="26">
                  <c:v>0.54166666666666663</c:v>
                </c:pt>
                <c:pt idx="27">
                  <c:v>0.5625</c:v>
                </c:pt>
                <c:pt idx="28">
                  <c:v>0.58333333333333337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0.66666666666666663</c:v>
                </c:pt>
                <c:pt idx="33">
                  <c:v>0.6875</c:v>
                </c:pt>
                <c:pt idx="34">
                  <c:v>0.70833333333333337</c:v>
                </c:pt>
                <c:pt idx="35">
                  <c:v>0.72916666666666663</c:v>
                </c:pt>
                <c:pt idx="36">
                  <c:v>0.75</c:v>
                </c:pt>
                <c:pt idx="37">
                  <c:v>0.77083333333333337</c:v>
                </c:pt>
                <c:pt idx="38">
                  <c:v>0.79166666666666663</c:v>
                </c:pt>
                <c:pt idx="39">
                  <c:v>0.8125</c:v>
                </c:pt>
                <c:pt idx="40">
                  <c:v>0.83333333333333337</c:v>
                </c:pt>
                <c:pt idx="41">
                  <c:v>0.85416666666666663</c:v>
                </c:pt>
                <c:pt idx="42">
                  <c:v>0.875</c:v>
                </c:pt>
                <c:pt idx="43">
                  <c:v>0.89583333333333337</c:v>
                </c:pt>
                <c:pt idx="44">
                  <c:v>0.91666666666666663</c:v>
                </c:pt>
                <c:pt idx="45">
                  <c:v>0.9375</c:v>
                </c:pt>
                <c:pt idx="46">
                  <c:v>0.95833333333333337</c:v>
                </c:pt>
                <c:pt idx="47">
                  <c:v>0.97916666666666663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4.1666666666666664E-2</c:v>
                </c:pt>
                <c:pt idx="51">
                  <c:v>6.25E-2</c:v>
                </c:pt>
                <c:pt idx="52">
                  <c:v>8.3333333333333329E-2</c:v>
                </c:pt>
                <c:pt idx="53">
                  <c:v>0.10416666666666667</c:v>
                </c:pt>
                <c:pt idx="54">
                  <c:v>0.125</c:v>
                </c:pt>
                <c:pt idx="55">
                  <c:v>0.14583333333333334</c:v>
                </c:pt>
                <c:pt idx="56">
                  <c:v>0.16666666666666666</c:v>
                </c:pt>
                <c:pt idx="57">
                  <c:v>0.1875</c:v>
                </c:pt>
                <c:pt idx="58">
                  <c:v>0.20833333333333334</c:v>
                </c:pt>
                <c:pt idx="59">
                  <c:v>0.22916666666666666</c:v>
                </c:pt>
                <c:pt idx="60">
                  <c:v>0.25</c:v>
                </c:pt>
                <c:pt idx="61">
                  <c:v>0.27083333333333331</c:v>
                </c:pt>
                <c:pt idx="62">
                  <c:v>0.29166666666666669</c:v>
                </c:pt>
                <c:pt idx="63">
                  <c:v>0.3125</c:v>
                </c:pt>
                <c:pt idx="64">
                  <c:v>0.33333333333333331</c:v>
                </c:pt>
                <c:pt idx="65">
                  <c:v>0.35416666666666669</c:v>
                </c:pt>
                <c:pt idx="66">
                  <c:v>0.375</c:v>
                </c:pt>
                <c:pt idx="67">
                  <c:v>0.39583333333333331</c:v>
                </c:pt>
                <c:pt idx="68">
                  <c:v>0.41666666666666669</c:v>
                </c:pt>
                <c:pt idx="69">
                  <c:v>0.4375</c:v>
                </c:pt>
                <c:pt idx="70">
                  <c:v>0.45833333333333331</c:v>
                </c:pt>
                <c:pt idx="71">
                  <c:v>0.47916666666666669</c:v>
                </c:pt>
                <c:pt idx="72">
                  <c:v>0.5</c:v>
                </c:pt>
                <c:pt idx="73">
                  <c:v>0.52083333333333337</c:v>
                </c:pt>
                <c:pt idx="74">
                  <c:v>0.54166666666666663</c:v>
                </c:pt>
                <c:pt idx="75">
                  <c:v>0.5625</c:v>
                </c:pt>
                <c:pt idx="76">
                  <c:v>0.58333333333333337</c:v>
                </c:pt>
                <c:pt idx="77">
                  <c:v>0.60416666666666663</c:v>
                </c:pt>
                <c:pt idx="78">
                  <c:v>0.625</c:v>
                </c:pt>
                <c:pt idx="79">
                  <c:v>0.64583333333333337</c:v>
                </c:pt>
                <c:pt idx="80">
                  <c:v>0.66666666666666663</c:v>
                </c:pt>
                <c:pt idx="81">
                  <c:v>0.6875</c:v>
                </c:pt>
                <c:pt idx="82">
                  <c:v>0.70833333333333337</c:v>
                </c:pt>
                <c:pt idx="83">
                  <c:v>0.72916666666666663</c:v>
                </c:pt>
                <c:pt idx="84">
                  <c:v>0.75</c:v>
                </c:pt>
                <c:pt idx="85">
                  <c:v>0.77083333333333337</c:v>
                </c:pt>
                <c:pt idx="86">
                  <c:v>0.79166666666666663</c:v>
                </c:pt>
                <c:pt idx="87">
                  <c:v>0.8125</c:v>
                </c:pt>
                <c:pt idx="88">
                  <c:v>0.83333333333333337</c:v>
                </c:pt>
                <c:pt idx="89">
                  <c:v>0.85416666666666663</c:v>
                </c:pt>
                <c:pt idx="90">
                  <c:v>0.875</c:v>
                </c:pt>
                <c:pt idx="91">
                  <c:v>0.89583333333333337</c:v>
                </c:pt>
                <c:pt idx="92">
                  <c:v>0.91666666666666663</c:v>
                </c:pt>
                <c:pt idx="93">
                  <c:v>0.9375</c:v>
                </c:pt>
                <c:pt idx="94">
                  <c:v>0.95833333333333337</c:v>
                </c:pt>
                <c:pt idx="95">
                  <c:v>0.97916666666666663</c:v>
                </c:pt>
                <c:pt idx="96">
                  <c:v>0</c:v>
                </c:pt>
                <c:pt idx="97">
                  <c:v>2.0833333333333332E-2</c:v>
                </c:pt>
                <c:pt idx="98">
                  <c:v>4.1666666666666664E-2</c:v>
                </c:pt>
                <c:pt idx="99">
                  <c:v>6.25E-2</c:v>
                </c:pt>
                <c:pt idx="100">
                  <c:v>8.3333333333333329E-2</c:v>
                </c:pt>
                <c:pt idx="101">
                  <c:v>0.10416666666666667</c:v>
                </c:pt>
                <c:pt idx="102">
                  <c:v>0.125</c:v>
                </c:pt>
                <c:pt idx="103">
                  <c:v>0.14583333333333334</c:v>
                </c:pt>
                <c:pt idx="104">
                  <c:v>0.16666666666666666</c:v>
                </c:pt>
                <c:pt idx="105">
                  <c:v>0.1875</c:v>
                </c:pt>
                <c:pt idx="106">
                  <c:v>0.20833333333333334</c:v>
                </c:pt>
                <c:pt idx="107">
                  <c:v>0.22916666666666666</c:v>
                </c:pt>
                <c:pt idx="108">
                  <c:v>0.25</c:v>
                </c:pt>
                <c:pt idx="109">
                  <c:v>0.27083333333333331</c:v>
                </c:pt>
                <c:pt idx="110">
                  <c:v>0.29166666666666669</c:v>
                </c:pt>
                <c:pt idx="111">
                  <c:v>0.3125</c:v>
                </c:pt>
                <c:pt idx="112">
                  <c:v>0.33333333333333331</c:v>
                </c:pt>
                <c:pt idx="113">
                  <c:v>0.35416666666666669</c:v>
                </c:pt>
                <c:pt idx="114">
                  <c:v>0.375</c:v>
                </c:pt>
                <c:pt idx="115">
                  <c:v>0.39583333333333331</c:v>
                </c:pt>
                <c:pt idx="116">
                  <c:v>0.41666666666666669</c:v>
                </c:pt>
                <c:pt idx="117">
                  <c:v>0.4375</c:v>
                </c:pt>
                <c:pt idx="118">
                  <c:v>0.45833333333333331</c:v>
                </c:pt>
                <c:pt idx="119">
                  <c:v>0.47916666666666669</c:v>
                </c:pt>
                <c:pt idx="120">
                  <c:v>0.5</c:v>
                </c:pt>
                <c:pt idx="121">
                  <c:v>0.52083333333333337</c:v>
                </c:pt>
                <c:pt idx="122">
                  <c:v>0.54166666666666663</c:v>
                </c:pt>
                <c:pt idx="123">
                  <c:v>0.5625</c:v>
                </c:pt>
                <c:pt idx="124">
                  <c:v>0.58333333333333337</c:v>
                </c:pt>
                <c:pt idx="125">
                  <c:v>0.60416666666666663</c:v>
                </c:pt>
                <c:pt idx="126">
                  <c:v>0.625</c:v>
                </c:pt>
                <c:pt idx="127">
                  <c:v>0.64583333333333337</c:v>
                </c:pt>
                <c:pt idx="128">
                  <c:v>0.66666666666666663</c:v>
                </c:pt>
                <c:pt idx="129">
                  <c:v>0.6875</c:v>
                </c:pt>
                <c:pt idx="130">
                  <c:v>0.70833333333333337</c:v>
                </c:pt>
                <c:pt idx="131">
                  <c:v>0.72916666666666663</c:v>
                </c:pt>
                <c:pt idx="132">
                  <c:v>0.75</c:v>
                </c:pt>
                <c:pt idx="133">
                  <c:v>0.77083333333333337</c:v>
                </c:pt>
                <c:pt idx="134">
                  <c:v>0.79166666666666663</c:v>
                </c:pt>
                <c:pt idx="135">
                  <c:v>0.8125</c:v>
                </c:pt>
                <c:pt idx="136">
                  <c:v>0.83333333333333337</c:v>
                </c:pt>
                <c:pt idx="137">
                  <c:v>0.85416666666666663</c:v>
                </c:pt>
                <c:pt idx="138">
                  <c:v>0.875</c:v>
                </c:pt>
                <c:pt idx="139">
                  <c:v>0.89583333333333337</c:v>
                </c:pt>
                <c:pt idx="140">
                  <c:v>0.91666666666666663</c:v>
                </c:pt>
                <c:pt idx="141">
                  <c:v>0.9375</c:v>
                </c:pt>
                <c:pt idx="142">
                  <c:v>0.95833333333333337</c:v>
                </c:pt>
                <c:pt idx="143">
                  <c:v>0.97916666666666663</c:v>
                </c:pt>
              </c:numCache>
            </c:numRef>
          </c:cat>
          <c:val>
            <c:numRef>
              <c:f>'Fig3'!$G$50:$G$193</c:f>
              <c:numCache>
                <c:formatCode>General</c:formatCode>
                <c:ptCount val="144"/>
                <c:pt idx="0">
                  <c:v>11385</c:v>
                </c:pt>
                <c:pt idx="1">
                  <c:v>11774</c:v>
                </c:pt>
                <c:pt idx="2">
                  <c:v>12118</c:v>
                </c:pt>
                <c:pt idx="3">
                  <c:v>12256</c:v>
                </c:pt>
                <c:pt idx="4">
                  <c:v>12569</c:v>
                </c:pt>
                <c:pt idx="5">
                  <c:v>12813</c:v>
                </c:pt>
                <c:pt idx="6">
                  <c:v>13014</c:v>
                </c:pt>
                <c:pt idx="7">
                  <c:v>13059</c:v>
                </c:pt>
                <c:pt idx="8">
                  <c:v>13120</c:v>
                </c:pt>
                <c:pt idx="9">
                  <c:v>13196</c:v>
                </c:pt>
                <c:pt idx="10">
                  <c:v>13350</c:v>
                </c:pt>
                <c:pt idx="11">
                  <c:v>13044</c:v>
                </c:pt>
                <c:pt idx="12">
                  <c:v>13000</c:v>
                </c:pt>
                <c:pt idx="13">
                  <c:v>12970</c:v>
                </c:pt>
                <c:pt idx="14">
                  <c:v>13179</c:v>
                </c:pt>
                <c:pt idx="15">
                  <c:v>13486</c:v>
                </c:pt>
                <c:pt idx="16">
                  <c:v>13825</c:v>
                </c:pt>
                <c:pt idx="17">
                  <c:v>14305</c:v>
                </c:pt>
                <c:pt idx="18">
                  <c:v>14732</c:v>
                </c:pt>
                <c:pt idx="19">
                  <c:v>14967</c:v>
                </c:pt>
                <c:pt idx="20">
                  <c:v>15105</c:v>
                </c:pt>
                <c:pt idx="21">
                  <c:v>15134</c:v>
                </c:pt>
                <c:pt idx="22">
                  <c:v>15070</c:v>
                </c:pt>
                <c:pt idx="23">
                  <c:v>15049</c:v>
                </c:pt>
                <c:pt idx="24">
                  <c:v>15235</c:v>
                </c:pt>
                <c:pt idx="25">
                  <c:v>15370</c:v>
                </c:pt>
                <c:pt idx="26">
                  <c:v>15041</c:v>
                </c:pt>
                <c:pt idx="27">
                  <c:v>15115</c:v>
                </c:pt>
                <c:pt idx="28">
                  <c:v>15043</c:v>
                </c:pt>
                <c:pt idx="29">
                  <c:v>15083</c:v>
                </c:pt>
                <c:pt idx="30">
                  <c:v>15874</c:v>
                </c:pt>
                <c:pt idx="31">
                  <c:v>16097</c:v>
                </c:pt>
                <c:pt idx="32">
                  <c:v>16569</c:v>
                </c:pt>
                <c:pt idx="33">
                  <c:v>15801</c:v>
                </c:pt>
                <c:pt idx="34">
                  <c:v>15059</c:v>
                </c:pt>
                <c:pt idx="35">
                  <c:v>14909</c:v>
                </c:pt>
                <c:pt idx="36">
                  <c:v>14574</c:v>
                </c:pt>
                <c:pt idx="37">
                  <c:v>13622</c:v>
                </c:pt>
                <c:pt idx="38">
                  <c:v>12964</c:v>
                </c:pt>
                <c:pt idx="39">
                  <c:v>12892</c:v>
                </c:pt>
                <c:pt idx="40">
                  <c:v>12265</c:v>
                </c:pt>
                <c:pt idx="41">
                  <c:v>12077</c:v>
                </c:pt>
                <c:pt idx="42">
                  <c:v>12125</c:v>
                </c:pt>
                <c:pt idx="43">
                  <c:v>11860</c:v>
                </c:pt>
                <c:pt idx="44">
                  <c:v>11801</c:v>
                </c:pt>
                <c:pt idx="45">
                  <c:v>11914</c:v>
                </c:pt>
                <c:pt idx="46">
                  <c:v>11960</c:v>
                </c:pt>
                <c:pt idx="47">
                  <c:v>12093</c:v>
                </c:pt>
                <c:pt idx="48">
                  <c:v>12015</c:v>
                </c:pt>
                <c:pt idx="49">
                  <c:v>11707</c:v>
                </c:pt>
                <c:pt idx="50">
                  <c:v>11654</c:v>
                </c:pt>
                <c:pt idx="51">
                  <c:v>11233</c:v>
                </c:pt>
                <c:pt idx="52">
                  <c:v>10736</c:v>
                </c:pt>
                <c:pt idx="53">
                  <c:v>10517</c:v>
                </c:pt>
                <c:pt idx="54">
                  <c:v>10282</c:v>
                </c:pt>
                <c:pt idx="55">
                  <c:v>10058</c:v>
                </c:pt>
                <c:pt idx="56">
                  <c:v>9777</c:v>
                </c:pt>
                <c:pt idx="57">
                  <c:v>9380</c:v>
                </c:pt>
                <c:pt idx="58">
                  <c:v>8932</c:v>
                </c:pt>
                <c:pt idx="59">
                  <c:v>8532</c:v>
                </c:pt>
                <c:pt idx="60">
                  <c:v>8111</c:v>
                </c:pt>
                <c:pt idx="61">
                  <c:v>8163</c:v>
                </c:pt>
                <c:pt idx="62">
                  <c:v>7821</c:v>
                </c:pt>
                <c:pt idx="63">
                  <c:v>7781</c:v>
                </c:pt>
                <c:pt idx="64">
                  <c:v>7948</c:v>
                </c:pt>
                <c:pt idx="65">
                  <c:v>8137</c:v>
                </c:pt>
                <c:pt idx="66">
                  <c:v>8065</c:v>
                </c:pt>
                <c:pt idx="67">
                  <c:v>8026</c:v>
                </c:pt>
                <c:pt idx="68">
                  <c:v>8224</c:v>
                </c:pt>
                <c:pt idx="69">
                  <c:v>8582</c:v>
                </c:pt>
                <c:pt idx="70">
                  <c:v>8396</c:v>
                </c:pt>
                <c:pt idx="71">
                  <c:v>8461</c:v>
                </c:pt>
                <c:pt idx="72">
                  <c:v>8871</c:v>
                </c:pt>
                <c:pt idx="73">
                  <c:v>8871</c:v>
                </c:pt>
                <c:pt idx="74">
                  <c:v>8670</c:v>
                </c:pt>
                <c:pt idx="75">
                  <c:v>9193</c:v>
                </c:pt>
                <c:pt idx="76">
                  <c:v>9163</c:v>
                </c:pt>
                <c:pt idx="77">
                  <c:v>9560</c:v>
                </c:pt>
                <c:pt idx="78">
                  <c:v>9608</c:v>
                </c:pt>
                <c:pt idx="79">
                  <c:v>9342</c:v>
                </c:pt>
                <c:pt idx="80">
                  <c:v>8931</c:v>
                </c:pt>
                <c:pt idx="81">
                  <c:v>8847</c:v>
                </c:pt>
                <c:pt idx="82">
                  <c:v>8421</c:v>
                </c:pt>
                <c:pt idx="83">
                  <c:v>7684</c:v>
                </c:pt>
                <c:pt idx="84">
                  <c:v>7539</c:v>
                </c:pt>
                <c:pt idx="85">
                  <c:v>6832</c:v>
                </c:pt>
                <c:pt idx="86">
                  <c:v>5718</c:v>
                </c:pt>
                <c:pt idx="87">
                  <c:v>5114</c:v>
                </c:pt>
                <c:pt idx="88">
                  <c:v>4816</c:v>
                </c:pt>
                <c:pt idx="89">
                  <c:v>4770</c:v>
                </c:pt>
                <c:pt idx="90">
                  <c:v>4686</c:v>
                </c:pt>
                <c:pt idx="91">
                  <c:v>4537</c:v>
                </c:pt>
                <c:pt idx="92">
                  <c:v>4291</c:v>
                </c:pt>
                <c:pt idx="93">
                  <c:v>4016</c:v>
                </c:pt>
                <c:pt idx="94">
                  <c:v>3891</c:v>
                </c:pt>
                <c:pt idx="95">
                  <c:v>3815</c:v>
                </c:pt>
                <c:pt idx="96">
                  <c:v>3511</c:v>
                </c:pt>
                <c:pt idx="97">
                  <c:v>3316</c:v>
                </c:pt>
                <c:pt idx="98">
                  <c:v>3072</c:v>
                </c:pt>
                <c:pt idx="99">
                  <c:v>2690</c:v>
                </c:pt>
                <c:pt idx="100">
                  <c:v>2284</c:v>
                </c:pt>
                <c:pt idx="101">
                  <c:v>1980</c:v>
                </c:pt>
                <c:pt idx="102">
                  <c:v>1716</c:v>
                </c:pt>
                <c:pt idx="103">
                  <c:v>1582</c:v>
                </c:pt>
                <c:pt idx="104">
                  <c:v>1490</c:v>
                </c:pt>
                <c:pt idx="105">
                  <c:v>1315</c:v>
                </c:pt>
                <c:pt idx="106">
                  <c:v>1150</c:v>
                </c:pt>
                <c:pt idx="107">
                  <c:v>902</c:v>
                </c:pt>
                <c:pt idx="108">
                  <c:v>731</c:v>
                </c:pt>
                <c:pt idx="109">
                  <c:v>683</c:v>
                </c:pt>
                <c:pt idx="110">
                  <c:v>647</c:v>
                </c:pt>
                <c:pt idx="111">
                  <c:v>675</c:v>
                </c:pt>
                <c:pt idx="112">
                  <c:v>688</c:v>
                </c:pt>
                <c:pt idx="113">
                  <c:v>692</c:v>
                </c:pt>
                <c:pt idx="114">
                  <c:v>936</c:v>
                </c:pt>
                <c:pt idx="115">
                  <c:v>1028</c:v>
                </c:pt>
                <c:pt idx="116">
                  <c:v>1033</c:v>
                </c:pt>
                <c:pt idx="117">
                  <c:v>1090</c:v>
                </c:pt>
                <c:pt idx="118">
                  <c:v>1210</c:v>
                </c:pt>
                <c:pt idx="119">
                  <c:v>1313</c:v>
                </c:pt>
                <c:pt idx="120">
                  <c:v>1249</c:v>
                </c:pt>
                <c:pt idx="121">
                  <c:v>1372</c:v>
                </c:pt>
                <c:pt idx="122">
                  <c:v>1511</c:v>
                </c:pt>
                <c:pt idx="123">
                  <c:v>1668</c:v>
                </c:pt>
                <c:pt idx="124">
                  <c:v>1671</c:v>
                </c:pt>
                <c:pt idx="125">
                  <c:v>1609</c:v>
                </c:pt>
                <c:pt idx="126">
                  <c:v>1495</c:v>
                </c:pt>
                <c:pt idx="127">
                  <c:v>1511</c:v>
                </c:pt>
                <c:pt idx="128">
                  <c:v>1414</c:v>
                </c:pt>
                <c:pt idx="129">
                  <c:v>1364</c:v>
                </c:pt>
                <c:pt idx="130">
                  <c:v>1328</c:v>
                </c:pt>
                <c:pt idx="131">
                  <c:v>1357</c:v>
                </c:pt>
                <c:pt idx="132">
                  <c:v>1341</c:v>
                </c:pt>
                <c:pt idx="133">
                  <c:v>1267</c:v>
                </c:pt>
                <c:pt idx="134">
                  <c:v>1221</c:v>
                </c:pt>
                <c:pt idx="135">
                  <c:v>1196</c:v>
                </c:pt>
                <c:pt idx="136">
                  <c:v>1242</c:v>
                </c:pt>
                <c:pt idx="137">
                  <c:v>1285</c:v>
                </c:pt>
                <c:pt idx="138">
                  <c:v>1399</c:v>
                </c:pt>
                <c:pt idx="139">
                  <c:v>1538</c:v>
                </c:pt>
                <c:pt idx="140">
                  <c:v>1672</c:v>
                </c:pt>
                <c:pt idx="141">
                  <c:v>1655</c:v>
                </c:pt>
                <c:pt idx="142">
                  <c:v>1599</c:v>
                </c:pt>
                <c:pt idx="143">
                  <c:v>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3-422E-9B26-279C48BE6E3E}"/>
            </c:ext>
          </c:extLst>
        </c:ser>
        <c:ser>
          <c:idx val="4"/>
          <c:order val="2"/>
          <c:tx>
            <c:strRef>
              <c:f>'Fig3'!$I$1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'Fig3'!$I$50:$I$193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125</c:v>
                </c:pt>
                <c:pt idx="10">
                  <c:v>412</c:v>
                </c:pt>
                <c:pt idx="11">
                  <c:v>783</c:v>
                </c:pt>
                <c:pt idx="12">
                  <c:v>1393</c:v>
                </c:pt>
                <c:pt idx="13">
                  <c:v>1911</c:v>
                </c:pt>
                <c:pt idx="14">
                  <c:v>2401</c:v>
                </c:pt>
                <c:pt idx="15">
                  <c:v>3030</c:v>
                </c:pt>
                <c:pt idx="16">
                  <c:v>3749</c:v>
                </c:pt>
                <c:pt idx="17">
                  <c:v>4516</c:v>
                </c:pt>
                <c:pt idx="18">
                  <c:v>5364</c:v>
                </c:pt>
                <c:pt idx="19">
                  <c:v>6074</c:v>
                </c:pt>
                <c:pt idx="20">
                  <c:v>6675</c:v>
                </c:pt>
                <c:pt idx="21">
                  <c:v>7233</c:v>
                </c:pt>
                <c:pt idx="22">
                  <c:v>6906</c:v>
                </c:pt>
                <c:pt idx="23">
                  <c:v>7183</c:v>
                </c:pt>
                <c:pt idx="24">
                  <c:v>6976</c:v>
                </c:pt>
                <c:pt idx="25">
                  <c:v>7042</c:v>
                </c:pt>
                <c:pt idx="26">
                  <c:v>6761</c:v>
                </c:pt>
                <c:pt idx="27">
                  <c:v>5892</c:v>
                </c:pt>
                <c:pt idx="28">
                  <c:v>5860</c:v>
                </c:pt>
                <c:pt idx="29">
                  <c:v>5675</c:v>
                </c:pt>
                <c:pt idx="30">
                  <c:v>4869</c:v>
                </c:pt>
                <c:pt idx="31">
                  <c:v>4043</c:v>
                </c:pt>
                <c:pt idx="32">
                  <c:v>3478</c:v>
                </c:pt>
                <c:pt idx="33">
                  <c:v>3120</c:v>
                </c:pt>
                <c:pt idx="34">
                  <c:v>2489</c:v>
                </c:pt>
                <c:pt idx="35">
                  <c:v>2092</c:v>
                </c:pt>
                <c:pt idx="36">
                  <c:v>1369</c:v>
                </c:pt>
                <c:pt idx="37">
                  <c:v>898</c:v>
                </c:pt>
                <c:pt idx="38">
                  <c:v>414</c:v>
                </c:pt>
                <c:pt idx="39">
                  <c:v>123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</c:v>
                </c:pt>
                <c:pt idx="57">
                  <c:v>176</c:v>
                </c:pt>
                <c:pt idx="58">
                  <c:v>556</c:v>
                </c:pt>
                <c:pt idx="59">
                  <c:v>1053</c:v>
                </c:pt>
                <c:pt idx="60">
                  <c:v>1660</c:v>
                </c:pt>
                <c:pt idx="61">
                  <c:v>2376</c:v>
                </c:pt>
                <c:pt idx="62">
                  <c:v>3020</c:v>
                </c:pt>
                <c:pt idx="63">
                  <c:v>3759</c:v>
                </c:pt>
                <c:pt idx="64">
                  <c:v>4722</c:v>
                </c:pt>
                <c:pt idx="65">
                  <c:v>5338</c:v>
                </c:pt>
                <c:pt idx="66">
                  <c:v>6040</c:v>
                </c:pt>
                <c:pt idx="67">
                  <c:v>6551</c:v>
                </c:pt>
                <c:pt idx="68">
                  <c:v>7377</c:v>
                </c:pt>
                <c:pt idx="69">
                  <c:v>7926</c:v>
                </c:pt>
                <c:pt idx="70">
                  <c:v>8126</c:v>
                </c:pt>
                <c:pt idx="71">
                  <c:v>8369</c:v>
                </c:pt>
                <c:pt idx="72">
                  <c:v>8605</c:v>
                </c:pt>
                <c:pt idx="73">
                  <c:v>8224</c:v>
                </c:pt>
                <c:pt idx="74">
                  <c:v>8231</c:v>
                </c:pt>
                <c:pt idx="75">
                  <c:v>8321</c:v>
                </c:pt>
                <c:pt idx="76">
                  <c:v>7081</c:v>
                </c:pt>
                <c:pt idx="77">
                  <c:v>6111</c:v>
                </c:pt>
                <c:pt idx="78">
                  <c:v>6117</c:v>
                </c:pt>
                <c:pt idx="79">
                  <c:v>5280</c:v>
                </c:pt>
                <c:pt idx="80">
                  <c:v>4716</c:v>
                </c:pt>
                <c:pt idx="81">
                  <c:v>3979</c:v>
                </c:pt>
                <c:pt idx="82">
                  <c:v>2980</c:v>
                </c:pt>
                <c:pt idx="83">
                  <c:v>2222</c:v>
                </c:pt>
                <c:pt idx="84">
                  <c:v>1399</c:v>
                </c:pt>
                <c:pt idx="85">
                  <c:v>835</c:v>
                </c:pt>
                <c:pt idx="86">
                  <c:v>393</c:v>
                </c:pt>
                <c:pt idx="87">
                  <c:v>110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5</c:v>
                </c:pt>
                <c:pt idx="105">
                  <c:v>151</c:v>
                </c:pt>
                <c:pt idx="106">
                  <c:v>530</c:v>
                </c:pt>
                <c:pt idx="107">
                  <c:v>890</c:v>
                </c:pt>
                <c:pt idx="108">
                  <c:v>1380</c:v>
                </c:pt>
                <c:pt idx="109">
                  <c:v>1726</c:v>
                </c:pt>
                <c:pt idx="110">
                  <c:v>2148</c:v>
                </c:pt>
                <c:pt idx="111">
                  <c:v>2861</c:v>
                </c:pt>
                <c:pt idx="112">
                  <c:v>3344</c:v>
                </c:pt>
                <c:pt idx="113">
                  <c:v>4248</c:v>
                </c:pt>
                <c:pt idx="114">
                  <c:v>4810</c:v>
                </c:pt>
                <c:pt idx="115">
                  <c:v>5085</c:v>
                </c:pt>
                <c:pt idx="116">
                  <c:v>5396</c:v>
                </c:pt>
                <c:pt idx="117">
                  <c:v>5541</c:v>
                </c:pt>
                <c:pt idx="118">
                  <c:v>5348</c:v>
                </c:pt>
                <c:pt idx="119">
                  <c:v>5072</c:v>
                </c:pt>
                <c:pt idx="120">
                  <c:v>5184</c:v>
                </c:pt>
                <c:pt idx="121">
                  <c:v>4952</c:v>
                </c:pt>
                <c:pt idx="122">
                  <c:v>4648</c:v>
                </c:pt>
                <c:pt idx="123">
                  <c:v>4709</c:v>
                </c:pt>
                <c:pt idx="124">
                  <c:v>3804</c:v>
                </c:pt>
                <c:pt idx="125">
                  <c:v>3650</c:v>
                </c:pt>
                <c:pt idx="126">
                  <c:v>3440</c:v>
                </c:pt>
                <c:pt idx="127">
                  <c:v>3124</c:v>
                </c:pt>
                <c:pt idx="128">
                  <c:v>2733</c:v>
                </c:pt>
                <c:pt idx="129">
                  <c:v>2347</c:v>
                </c:pt>
                <c:pt idx="130">
                  <c:v>1794</c:v>
                </c:pt>
                <c:pt idx="131">
                  <c:v>1221</c:v>
                </c:pt>
                <c:pt idx="132">
                  <c:v>746</c:v>
                </c:pt>
                <c:pt idx="133">
                  <c:v>466</c:v>
                </c:pt>
                <c:pt idx="134">
                  <c:v>182</c:v>
                </c:pt>
                <c:pt idx="135">
                  <c:v>36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3-422E-9B26-279C48BE6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75536"/>
        <c:axId val="235776256"/>
      </c:lineChart>
      <c:catAx>
        <c:axId val="235775536"/>
        <c:scaling>
          <c:orientation val="minMax"/>
        </c:scaling>
        <c:delete val="0"/>
        <c:axPos val="b"/>
        <c:numFmt formatCode="[$-409]h:mm:ss\ AM/P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776256"/>
        <c:crosses val="autoZero"/>
        <c:auto val="1"/>
        <c:lblAlgn val="ctr"/>
        <c:lblOffset val="100"/>
        <c:tickLblSkip val="6"/>
        <c:noMultiLvlLbl val="0"/>
      </c:catAx>
      <c:valAx>
        <c:axId val="23577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Power</a:t>
                </a:r>
                <a:r>
                  <a:rPr lang="en-GB" baseline="0"/>
                  <a:t> Generation (MW)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775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059246679132429"/>
          <c:y val="0.93718403268592076"/>
          <c:w val="0.26936612536658477"/>
          <c:h val="4.1741929025047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2"/>
          <c:order val="1"/>
          <c:tx>
            <c:strRef>
              <c:f>'Fig4'!$AG$2</c:f>
              <c:strCache>
                <c:ptCount val="1"/>
                <c:pt idx="0">
                  <c:v>Min (2015-2023)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'Fig4'!$AD$3:$AD$368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'Fig4'!$AG$3:$AG$368</c:f>
              <c:numCache>
                <c:formatCode>0.00</c:formatCode>
                <c:ptCount val="366"/>
                <c:pt idx="0">
                  <c:v>54.515154545454543</c:v>
                </c:pt>
                <c:pt idx="1">
                  <c:v>54.511463636363629</c:v>
                </c:pt>
                <c:pt idx="2">
                  <c:v>54.371554545454543</c:v>
                </c:pt>
                <c:pt idx="3">
                  <c:v>54.120463636363638</c:v>
                </c:pt>
                <c:pt idx="4">
                  <c:v>53.731509090909093</c:v>
                </c:pt>
                <c:pt idx="5">
                  <c:v>53.336836363636365</c:v>
                </c:pt>
                <c:pt idx="6">
                  <c:v>52.813699999999997</c:v>
                </c:pt>
                <c:pt idx="7">
                  <c:v>52.380490909090902</c:v>
                </c:pt>
                <c:pt idx="8">
                  <c:v>51.946863636363631</c:v>
                </c:pt>
                <c:pt idx="9">
                  <c:v>51.207509090909092</c:v>
                </c:pt>
                <c:pt idx="10">
                  <c:v>50.471236363636358</c:v>
                </c:pt>
                <c:pt idx="11">
                  <c:v>49.725318181818189</c:v>
                </c:pt>
                <c:pt idx="12">
                  <c:v>49.007445454545454</c:v>
                </c:pt>
                <c:pt idx="13">
                  <c:v>48.286736363636358</c:v>
                </c:pt>
                <c:pt idx="14">
                  <c:v>47.721963636363633</c:v>
                </c:pt>
                <c:pt idx="15">
                  <c:v>47.223063636363641</c:v>
                </c:pt>
                <c:pt idx="16">
                  <c:v>46.571618181818174</c:v>
                </c:pt>
                <c:pt idx="17">
                  <c:v>45.868481818181813</c:v>
                </c:pt>
                <c:pt idx="18">
                  <c:v>45.235854545454544</c:v>
                </c:pt>
                <c:pt idx="19">
                  <c:v>44.576663636363634</c:v>
                </c:pt>
                <c:pt idx="20">
                  <c:v>43.877936363636366</c:v>
                </c:pt>
                <c:pt idx="21">
                  <c:v>43.290863636363639</c:v>
                </c:pt>
                <c:pt idx="22">
                  <c:v>42.732327272727275</c:v>
                </c:pt>
                <c:pt idx="23">
                  <c:v>42.025981818181819</c:v>
                </c:pt>
                <c:pt idx="24">
                  <c:v>41.291727272727272</c:v>
                </c:pt>
                <c:pt idx="25">
                  <c:v>40.602181818181819</c:v>
                </c:pt>
                <c:pt idx="26">
                  <c:v>40.005509090909094</c:v>
                </c:pt>
                <c:pt idx="27">
                  <c:v>39.437045454545455</c:v>
                </c:pt>
                <c:pt idx="28">
                  <c:v>39.074472727272727</c:v>
                </c:pt>
                <c:pt idx="29">
                  <c:v>38.720718181818185</c:v>
                </c:pt>
                <c:pt idx="30">
                  <c:v>38.162790909090909</c:v>
                </c:pt>
                <c:pt idx="31">
                  <c:v>37.712618181818179</c:v>
                </c:pt>
                <c:pt idx="32">
                  <c:v>37.269872727272727</c:v>
                </c:pt>
                <c:pt idx="33">
                  <c:v>36.851900000000001</c:v>
                </c:pt>
                <c:pt idx="34">
                  <c:v>36.508600000000001</c:v>
                </c:pt>
                <c:pt idx="35">
                  <c:v>36.262481818181818</c:v>
                </c:pt>
                <c:pt idx="36">
                  <c:v>36.035018181818181</c:v>
                </c:pt>
                <c:pt idx="37">
                  <c:v>35.635390909090908</c:v>
                </c:pt>
                <c:pt idx="38">
                  <c:v>35.263572727272724</c:v>
                </c:pt>
                <c:pt idx="39">
                  <c:v>34.909445454545455</c:v>
                </c:pt>
                <c:pt idx="40">
                  <c:v>34.49009090909091</c:v>
                </c:pt>
                <c:pt idx="41">
                  <c:v>34.062809090909091</c:v>
                </c:pt>
                <c:pt idx="42">
                  <c:v>33.714463636363639</c:v>
                </c:pt>
                <c:pt idx="43">
                  <c:v>33.447254545454548</c:v>
                </c:pt>
                <c:pt idx="44">
                  <c:v>33.087527272727272</c:v>
                </c:pt>
                <c:pt idx="45">
                  <c:v>32.713718181818187</c:v>
                </c:pt>
                <c:pt idx="46">
                  <c:v>32.410109090909089</c:v>
                </c:pt>
                <c:pt idx="47">
                  <c:v>32.175445454545454</c:v>
                </c:pt>
                <c:pt idx="48">
                  <c:v>31.930818181818179</c:v>
                </c:pt>
                <c:pt idx="49">
                  <c:v>31.705554545454547</c:v>
                </c:pt>
                <c:pt idx="50">
                  <c:v>31.532181818181815</c:v>
                </c:pt>
                <c:pt idx="51">
                  <c:v>31.201636363636364</c:v>
                </c:pt>
                <c:pt idx="52">
                  <c:v>30.865990909090907</c:v>
                </c:pt>
                <c:pt idx="53">
                  <c:v>30.585009090909089</c:v>
                </c:pt>
                <c:pt idx="54">
                  <c:v>30.330445454545455</c:v>
                </c:pt>
                <c:pt idx="55">
                  <c:v>30.079572727272726</c:v>
                </c:pt>
                <c:pt idx="56">
                  <c:v>29.905727272727276</c:v>
                </c:pt>
                <c:pt idx="57">
                  <c:v>29.747036363636365</c:v>
                </c:pt>
                <c:pt idx="58">
                  <c:v>29.396881818181818</c:v>
                </c:pt>
                <c:pt idx="59">
                  <c:v>29.363636363636363</c:v>
                </c:pt>
                <c:pt idx="60">
                  <c:v>29.042727272727276</c:v>
                </c:pt>
                <c:pt idx="61">
                  <c:v>28.71057272727273</c:v>
                </c:pt>
                <c:pt idx="62">
                  <c:v>28.403590909090909</c:v>
                </c:pt>
                <c:pt idx="63">
                  <c:v>28.132554545454546</c:v>
                </c:pt>
                <c:pt idx="64">
                  <c:v>27.945118181818181</c:v>
                </c:pt>
                <c:pt idx="65">
                  <c:v>27.735363636363637</c:v>
                </c:pt>
                <c:pt idx="66">
                  <c:v>27.352509090909088</c:v>
                </c:pt>
                <c:pt idx="67">
                  <c:v>27.031999999999996</c:v>
                </c:pt>
                <c:pt idx="68">
                  <c:v>26.783545454545457</c:v>
                </c:pt>
                <c:pt idx="69">
                  <c:v>26.693427272727273</c:v>
                </c:pt>
                <c:pt idx="70">
                  <c:v>26.586118181818179</c:v>
                </c:pt>
                <c:pt idx="71">
                  <c:v>26.584227272727272</c:v>
                </c:pt>
                <c:pt idx="72">
                  <c:v>26.577990909090907</c:v>
                </c:pt>
                <c:pt idx="73">
                  <c:v>26.396663636363634</c:v>
                </c:pt>
                <c:pt idx="74">
                  <c:v>26.234490909090912</c:v>
                </c:pt>
                <c:pt idx="75">
                  <c:v>26.127845454545454</c:v>
                </c:pt>
                <c:pt idx="76">
                  <c:v>26.038018181818185</c:v>
                </c:pt>
                <c:pt idx="77">
                  <c:v>25.979190909090907</c:v>
                </c:pt>
                <c:pt idx="78">
                  <c:v>25.882427272727274</c:v>
                </c:pt>
                <c:pt idx="79">
                  <c:v>26.083836363636362</c:v>
                </c:pt>
                <c:pt idx="80">
                  <c:v>26.02489090909091</c:v>
                </c:pt>
                <c:pt idx="81">
                  <c:v>26.02493636363636</c:v>
                </c:pt>
                <c:pt idx="82">
                  <c:v>26.063445454545455</c:v>
                </c:pt>
                <c:pt idx="83">
                  <c:v>26.185954545454546</c:v>
                </c:pt>
                <c:pt idx="84">
                  <c:v>26.309863636363637</c:v>
                </c:pt>
                <c:pt idx="85">
                  <c:v>26.528936363636365</c:v>
                </c:pt>
                <c:pt idx="86">
                  <c:v>26.764281818181818</c:v>
                </c:pt>
                <c:pt idx="87">
                  <c:v>26.870736363636365</c:v>
                </c:pt>
                <c:pt idx="88">
                  <c:v>26.969427272727273</c:v>
                </c:pt>
                <c:pt idx="89">
                  <c:v>26.99668181818182</c:v>
                </c:pt>
                <c:pt idx="90">
                  <c:v>26.623872727272726</c:v>
                </c:pt>
                <c:pt idx="91">
                  <c:v>26.654236363636361</c:v>
                </c:pt>
                <c:pt idx="92">
                  <c:v>26.608436363636361</c:v>
                </c:pt>
                <c:pt idx="93">
                  <c:v>26.549627272727275</c:v>
                </c:pt>
                <c:pt idx="94">
                  <c:v>26.459427272727272</c:v>
                </c:pt>
                <c:pt idx="95">
                  <c:v>26.389990909090908</c:v>
                </c:pt>
                <c:pt idx="96">
                  <c:v>26.513699999999996</c:v>
                </c:pt>
                <c:pt idx="97">
                  <c:v>26.662472727272725</c:v>
                </c:pt>
                <c:pt idx="98">
                  <c:v>26.814763636363637</c:v>
                </c:pt>
                <c:pt idx="99">
                  <c:v>27.002345454545456</c:v>
                </c:pt>
                <c:pt idx="100">
                  <c:v>27.217845454545454</c:v>
                </c:pt>
                <c:pt idx="101">
                  <c:v>27.331209090909091</c:v>
                </c:pt>
                <c:pt idx="102">
                  <c:v>27.558518181818183</c:v>
                </c:pt>
                <c:pt idx="103">
                  <c:v>27.823254545454542</c:v>
                </c:pt>
                <c:pt idx="104">
                  <c:v>28.132163636363636</c:v>
                </c:pt>
                <c:pt idx="105">
                  <c:v>28.563218181818183</c:v>
                </c:pt>
                <c:pt idx="106">
                  <c:v>28.989527272727273</c:v>
                </c:pt>
                <c:pt idx="107">
                  <c:v>29.42630909090909</c:v>
                </c:pt>
                <c:pt idx="108">
                  <c:v>29.712199999999999</c:v>
                </c:pt>
                <c:pt idx="109">
                  <c:v>29.66199090909091</c:v>
                </c:pt>
                <c:pt idx="110">
                  <c:v>29.658190909090909</c:v>
                </c:pt>
                <c:pt idx="111">
                  <c:v>29.721145454545454</c:v>
                </c:pt>
                <c:pt idx="112">
                  <c:v>29.787863636363635</c:v>
                </c:pt>
                <c:pt idx="113">
                  <c:v>29.872945454545455</c:v>
                </c:pt>
                <c:pt idx="114">
                  <c:v>30.11540909090909</c:v>
                </c:pt>
                <c:pt idx="115">
                  <c:v>30.354354545454544</c:v>
                </c:pt>
                <c:pt idx="116">
                  <c:v>30.446818181818184</c:v>
                </c:pt>
                <c:pt idx="117">
                  <c:v>30.521990909090906</c:v>
                </c:pt>
                <c:pt idx="118">
                  <c:v>30.620490909090908</c:v>
                </c:pt>
                <c:pt idx="119">
                  <c:v>30.713827272727272</c:v>
                </c:pt>
                <c:pt idx="120">
                  <c:v>30.525172727272729</c:v>
                </c:pt>
                <c:pt idx="121">
                  <c:v>30.737563636363635</c:v>
                </c:pt>
                <c:pt idx="122">
                  <c:v>30.956854545454544</c:v>
                </c:pt>
                <c:pt idx="123">
                  <c:v>31.056363636363638</c:v>
                </c:pt>
                <c:pt idx="124">
                  <c:v>31.178018181818178</c:v>
                </c:pt>
                <c:pt idx="125">
                  <c:v>31.207472727272727</c:v>
                </c:pt>
                <c:pt idx="126">
                  <c:v>31.205427272727274</c:v>
                </c:pt>
                <c:pt idx="127">
                  <c:v>31.253836363636363</c:v>
                </c:pt>
                <c:pt idx="128">
                  <c:v>31.537890909090912</c:v>
                </c:pt>
                <c:pt idx="129">
                  <c:v>31.948581818181818</c:v>
                </c:pt>
                <c:pt idx="130">
                  <c:v>32.322545454545455</c:v>
                </c:pt>
                <c:pt idx="131">
                  <c:v>32.6389</c:v>
                </c:pt>
                <c:pt idx="132">
                  <c:v>32.928654545454542</c:v>
                </c:pt>
                <c:pt idx="133">
                  <c:v>33.266799999999996</c:v>
                </c:pt>
                <c:pt idx="134">
                  <c:v>33.579172727272727</c:v>
                </c:pt>
                <c:pt idx="135">
                  <c:v>33.91543636363636</c:v>
                </c:pt>
                <c:pt idx="136">
                  <c:v>34.261318181818183</c:v>
                </c:pt>
                <c:pt idx="137">
                  <c:v>34.47405454545455</c:v>
                </c:pt>
                <c:pt idx="138">
                  <c:v>34.617872727272726</c:v>
                </c:pt>
                <c:pt idx="139">
                  <c:v>34.782127272727273</c:v>
                </c:pt>
                <c:pt idx="140">
                  <c:v>35.042499999999997</c:v>
                </c:pt>
                <c:pt idx="141">
                  <c:v>35.358918181818183</c:v>
                </c:pt>
                <c:pt idx="142">
                  <c:v>35.719481818181819</c:v>
                </c:pt>
                <c:pt idx="143">
                  <c:v>36.097763636363638</c:v>
                </c:pt>
                <c:pt idx="144">
                  <c:v>36.422018181818181</c:v>
                </c:pt>
                <c:pt idx="145">
                  <c:v>36.659999999999997</c:v>
                </c:pt>
                <c:pt idx="146">
                  <c:v>36.853990909090903</c:v>
                </c:pt>
                <c:pt idx="147">
                  <c:v>37.017509090909094</c:v>
                </c:pt>
                <c:pt idx="148">
                  <c:v>37.271300000000004</c:v>
                </c:pt>
                <c:pt idx="149">
                  <c:v>37.686118181818181</c:v>
                </c:pt>
                <c:pt idx="150">
                  <c:v>38.121545454545455</c:v>
                </c:pt>
                <c:pt idx="151">
                  <c:v>38.358018181818181</c:v>
                </c:pt>
                <c:pt idx="152">
                  <c:v>38.731772727272727</c:v>
                </c:pt>
                <c:pt idx="153">
                  <c:v>39.154881818181821</c:v>
                </c:pt>
                <c:pt idx="154">
                  <c:v>39.564445454545456</c:v>
                </c:pt>
                <c:pt idx="155">
                  <c:v>39.962200000000003</c:v>
                </c:pt>
                <c:pt idx="156">
                  <c:v>40.395409090909091</c:v>
                </c:pt>
                <c:pt idx="157">
                  <c:v>40.838881818181818</c:v>
                </c:pt>
                <c:pt idx="158">
                  <c:v>41.16152727272727</c:v>
                </c:pt>
                <c:pt idx="159">
                  <c:v>41.474899999999998</c:v>
                </c:pt>
                <c:pt idx="160">
                  <c:v>41.707072727272731</c:v>
                </c:pt>
                <c:pt idx="161">
                  <c:v>42.001990909090914</c:v>
                </c:pt>
                <c:pt idx="162">
                  <c:v>42.323636363636361</c:v>
                </c:pt>
                <c:pt idx="163">
                  <c:v>42.7652</c:v>
                </c:pt>
                <c:pt idx="164">
                  <c:v>43.230281818181815</c:v>
                </c:pt>
                <c:pt idx="165">
                  <c:v>43.590872727272725</c:v>
                </c:pt>
                <c:pt idx="166">
                  <c:v>43.887236363636362</c:v>
                </c:pt>
                <c:pt idx="167">
                  <c:v>44.170945454545453</c:v>
                </c:pt>
                <c:pt idx="168">
                  <c:v>44.451218181818177</c:v>
                </c:pt>
                <c:pt idx="169">
                  <c:v>44.798081818181821</c:v>
                </c:pt>
                <c:pt idx="170">
                  <c:v>45.198954545454541</c:v>
                </c:pt>
                <c:pt idx="171">
                  <c:v>45.603827272727273</c:v>
                </c:pt>
                <c:pt idx="172">
                  <c:v>45.907127272727273</c:v>
                </c:pt>
                <c:pt idx="173">
                  <c:v>46.108400000000003</c:v>
                </c:pt>
                <c:pt idx="174">
                  <c:v>46.311090909090915</c:v>
                </c:pt>
                <c:pt idx="175">
                  <c:v>46.530999999999999</c:v>
                </c:pt>
                <c:pt idx="176">
                  <c:v>46.792400000000001</c:v>
                </c:pt>
                <c:pt idx="177">
                  <c:v>47.165609090909086</c:v>
                </c:pt>
                <c:pt idx="178">
                  <c:v>47.568218181818182</c:v>
                </c:pt>
                <c:pt idx="179">
                  <c:v>47.870809090909091</c:v>
                </c:pt>
                <c:pt idx="180">
                  <c:v>48.160227272727276</c:v>
                </c:pt>
                <c:pt idx="181">
                  <c:v>48.437763636363634</c:v>
                </c:pt>
                <c:pt idx="182">
                  <c:v>48.737390909090912</c:v>
                </c:pt>
                <c:pt idx="183">
                  <c:v>49.000590909090903</c:v>
                </c:pt>
                <c:pt idx="184">
                  <c:v>49.427090909090907</c:v>
                </c:pt>
                <c:pt idx="185">
                  <c:v>49.876054545454551</c:v>
                </c:pt>
                <c:pt idx="186">
                  <c:v>50.253381818181815</c:v>
                </c:pt>
                <c:pt idx="187">
                  <c:v>50.527518181818181</c:v>
                </c:pt>
                <c:pt idx="188">
                  <c:v>50.758045454545453</c:v>
                </c:pt>
                <c:pt idx="189">
                  <c:v>50.985490909090913</c:v>
                </c:pt>
                <c:pt idx="190">
                  <c:v>51.280481818181812</c:v>
                </c:pt>
                <c:pt idx="191">
                  <c:v>51.694499999999998</c:v>
                </c:pt>
                <c:pt idx="192">
                  <c:v>52.117790909090907</c:v>
                </c:pt>
                <c:pt idx="193">
                  <c:v>52.414163636363632</c:v>
                </c:pt>
                <c:pt idx="194">
                  <c:v>52.579299999999996</c:v>
                </c:pt>
                <c:pt idx="195">
                  <c:v>52.755336363636367</c:v>
                </c:pt>
                <c:pt idx="196">
                  <c:v>52.916263636363631</c:v>
                </c:pt>
                <c:pt idx="197">
                  <c:v>53.15887272727273</c:v>
                </c:pt>
                <c:pt idx="198">
                  <c:v>53.460390909090911</c:v>
                </c:pt>
                <c:pt idx="199">
                  <c:v>53.772463636363639</c:v>
                </c:pt>
                <c:pt idx="200">
                  <c:v>53.99609090909091</c:v>
                </c:pt>
                <c:pt idx="201">
                  <c:v>54.183290909090914</c:v>
                </c:pt>
                <c:pt idx="202">
                  <c:v>54.35948181818182</c:v>
                </c:pt>
                <c:pt idx="203">
                  <c:v>54.536454545454539</c:v>
                </c:pt>
                <c:pt idx="204">
                  <c:v>54.876490909090904</c:v>
                </c:pt>
                <c:pt idx="205">
                  <c:v>55.301681818181812</c:v>
                </c:pt>
                <c:pt idx="206">
                  <c:v>55.721409090909098</c:v>
                </c:pt>
                <c:pt idx="207">
                  <c:v>56.053836363636371</c:v>
                </c:pt>
                <c:pt idx="208">
                  <c:v>56.387227272727273</c:v>
                </c:pt>
                <c:pt idx="209">
                  <c:v>56.740718181818188</c:v>
                </c:pt>
                <c:pt idx="210">
                  <c:v>57.097636363636362</c:v>
                </c:pt>
                <c:pt idx="211">
                  <c:v>57.447472727272725</c:v>
                </c:pt>
                <c:pt idx="212">
                  <c:v>57.842318181818179</c:v>
                </c:pt>
                <c:pt idx="213">
                  <c:v>58.179354545454544</c:v>
                </c:pt>
                <c:pt idx="214">
                  <c:v>58.542027272727275</c:v>
                </c:pt>
                <c:pt idx="215">
                  <c:v>58.849009090909092</c:v>
                </c:pt>
                <c:pt idx="216">
                  <c:v>59.145181818181818</c:v>
                </c:pt>
                <c:pt idx="217">
                  <c:v>59.455390909090916</c:v>
                </c:pt>
                <c:pt idx="218">
                  <c:v>59.836518181818178</c:v>
                </c:pt>
                <c:pt idx="219">
                  <c:v>60.234281818181813</c:v>
                </c:pt>
                <c:pt idx="220">
                  <c:v>60.630172727272729</c:v>
                </c:pt>
                <c:pt idx="221">
                  <c:v>60.940590909090908</c:v>
                </c:pt>
                <c:pt idx="222">
                  <c:v>61.271700000000003</c:v>
                </c:pt>
                <c:pt idx="223">
                  <c:v>61.557554545454543</c:v>
                </c:pt>
                <c:pt idx="224">
                  <c:v>61.866454545454538</c:v>
                </c:pt>
                <c:pt idx="225">
                  <c:v>62.207363636363631</c:v>
                </c:pt>
                <c:pt idx="226">
                  <c:v>62.61722727272727</c:v>
                </c:pt>
                <c:pt idx="227">
                  <c:v>63.017299999999999</c:v>
                </c:pt>
                <c:pt idx="228">
                  <c:v>63.36359090909091</c:v>
                </c:pt>
                <c:pt idx="229">
                  <c:v>63.659209090909094</c:v>
                </c:pt>
                <c:pt idx="230">
                  <c:v>63.96900909090909</c:v>
                </c:pt>
                <c:pt idx="231">
                  <c:v>64.284127272727275</c:v>
                </c:pt>
                <c:pt idx="232">
                  <c:v>64.63372727272727</c:v>
                </c:pt>
                <c:pt idx="233">
                  <c:v>65.007327272727267</c:v>
                </c:pt>
                <c:pt idx="234">
                  <c:v>65.387672727272729</c:v>
                </c:pt>
                <c:pt idx="235">
                  <c:v>65.725145454545455</c:v>
                </c:pt>
                <c:pt idx="236">
                  <c:v>66.06450000000001</c:v>
                </c:pt>
                <c:pt idx="237">
                  <c:v>66.386945454545454</c:v>
                </c:pt>
                <c:pt idx="238">
                  <c:v>66.707190909090912</c:v>
                </c:pt>
                <c:pt idx="239">
                  <c:v>67.062127272727267</c:v>
                </c:pt>
                <c:pt idx="240">
                  <c:v>67.44768181818182</c:v>
                </c:pt>
                <c:pt idx="241">
                  <c:v>67.845545454545459</c:v>
                </c:pt>
                <c:pt idx="242">
                  <c:v>68.166709090909094</c:v>
                </c:pt>
                <c:pt idx="243">
                  <c:v>68.358090909090905</c:v>
                </c:pt>
                <c:pt idx="244">
                  <c:v>68.813718181818189</c:v>
                </c:pt>
                <c:pt idx="245">
                  <c:v>69.023527272727264</c:v>
                </c:pt>
                <c:pt idx="246">
                  <c:v>69.25393636363637</c:v>
                </c:pt>
                <c:pt idx="247">
                  <c:v>69.557081818181814</c:v>
                </c:pt>
                <c:pt idx="248">
                  <c:v>69.900954545454539</c:v>
                </c:pt>
                <c:pt idx="249">
                  <c:v>70.120954545454552</c:v>
                </c:pt>
                <c:pt idx="250">
                  <c:v>70.297418181818188</c:v>
                </c:pt>
                <c:pt idx="251">
                  <c:v>70.511118181818176</c:v>
                </c:pt>
                <c:pt idx="252">
                  <c:v>70.730618181818173</c:v>
                </c:pt>
                <c:pt idx="253">
                  <c:v>70.93959090909091</c:v>
                </c:pt>
                <c:pt idx="254">
                  <c:v>71.231127272727278</c:v>
                </c:pt>
                <c:pt idx="255">
                  <c:v>71.532318181818184</c:v>
                </c:pt>
                <c:pt idx="256">
                  <c:v>71.705036363636367</c:v>
                </c:pt>
                <c:pt idx="257">
                  <c:v>71.844881818181818</c:v>
                </c:pt>
                <c:pt idx="258">
                  <c:v>71.957309090909092</c:v>
                </c:pt>
                <c:pt idx="259">
                  <c:v>72.080863636363631</c:v>
                </c:pt>
                <c:pt idx="260">
                  <c:v>72.288427272727276</c:v>
                </c:pt>
                <c:pt idx="261">
                  <c:v>72.586418181818189</c:v>
                </c:pt>
                <c:pt idx="262">
                  <c:v>72.893109090909093</c:v>
                </c:pt>
                <c:pt idx="263">
                  <c:v>73.07880909090909</c:v>
                </c:pt>
                <c:pt idx="264">
                  <c:v>73.243600000000001</c:v>
                </c:pt>
                <c:pt idx="265">
                  <c:v>73.401418181818187</c:v>
                </c:pt>
                <c:pt idx="266">
                  <c:v>73.631063636363635</c:v>
                </c:pt>
                <c:pt idx="267">
                  <c:v>73.880099999999999</c:v>
                </c:pt>
                <c:pt idx="268">
                  <c:v>74.24296363636364</c:v>
                </c:pt>
                <c:pt idx="269">
                  <c:v>74.636018181818187</c:v>
                </c:pt>
                <c:pt idx="270">
                  <c:v>74.914809090909088</c:v>
                </c:pt>
                <c:pt idx="271">
                  <c:v>75.149754545454542</c:v>
                </c:pt>
                <c:pt idx="272">
                  <c:v>75.402327272727277</c:v>
                </c:pt>
                <c:pt idx="273">
                  <c:v>75.646118181818181</c:v>
                </c:pt>
                <c:pt idx="274">
                  <c:v>75.872536363636357</c:v>
                </c:pt>
                <c:pt idx="275">
                  <c:v>76.115745454545447</c:v>
                </c:pt>
                <c:pt idx="276">
                  <c:v>76.426536363636373</c:v>
                </c:pt>
                <c:pt idx="277">
                  <c:v>76.602372727272723</c:v>
                </c:pt>
                <c:pt idx="278">
                  <c:v>76.826000000000008</c:v>
                </c:pt>
                <c:pt idx="279">
                  <c:v>76.93774545454545</c:v>
                </c:pt>
                <c:pt idx="280">
                  <c:v>76.997109090909092</c:v>
                </c:pt>
                <c:pt idx="281">
                  <c:v>77.108790909090899</c:v>
                </c:pt>
                <c:pt idx="282">
                  <c:v>77.323872727272729</c:v>
                </c:pt>
                <c:pt idx="283">
                  <c:v>77.951081818181819</c:v>
                </c:pt>
                <c:pt idx="284">
                  <c:v>77.949609090909092</c:v>
                </c:pt>
                <c:pt idx="285">
                  <c:v>77.997772727272732</c:v>
                </c:pt>
                <c:pt idx="286">
                  <c:v>77.93398181818182</c:v>
                </c:pt>
                <c:pt idx="287">
                  <c:v>77.921909090909082</c:v>
                </c:pt>
                <c:pt idx="288">
                  <c:v>77.919700000000006</c:v>
                </c:pt>
                <c:pt idx="289">
                  <c:v>77.99727272727273</c:v>
                </c:pt>
                <c:pt idx="290">
                  <c:v>78.091772727272726</c:v>
                </c:pt>
                <c:pt idx="291">
                  <c:v>78.089318181818172</c:v>
                </c:pt>
                <c:pt idx="292">
                  <c:v>78.147218181818189</c:v>
                </c:pt>
                <c:pt idx="293">
                  <c:v>78.274163636363639</c:v>
                </c:pt>
                <c:pt idx="294">
                  <c:v>78.289472727272724</c:v>
                </c:pt>
                <c:pt idx="295">
                  <c:v>78.226354545454555</c:v>
                </c:pt>
                <c:pt idx="296">
                  <c:v>78.204099999999997</c:v>
                </c:pt>
                <c:pt idx="297">
                  <c:v>78.220718181818185</c:v>
                </c:pt>
                <c:pt idx="298">
                  <c:v>78.096554545454538</c:v>
                </c:pt>
                <c:pt idx="299">
                  <c:v>78.010018181818182</c:v>
                </c:pt>
                <c:pt idx="300">
                  <c:v>78.036854545454545</c:v>
                </c:pt>
                <c:pt idx="301">
                  <c:v>77.997736363636363</c:v>
                </c:pt>
                <c:pt idx="302">
                  <c:v>77.982336363636364</c:v>
                </c:pt>
                <c:pt idx="303">
                  <c:v>78.036063636363636</c:v>
                </c:pt>
                <c:pt idx="304">
                  <c:v>78.090199999999996</c:v>
                </c:pt>
                <c:pt idx="305">
                  <c:v>78.090990909090905</c:v>
                </c:pt>
                <c:pt idx="306">
                  <c:v>77.834754545454544</c:v>
                </c:pt>
                <c:pt idx="307">
                  <c:v>77.51633636363637</c:v>
                </c:pt>
                <c:pt idx="308">
                  <c:v>77.258372727272729</c:v>
                </c:pt>
                <c:pt idx="309">
                  <c:v>77.016772727272723</c:v>
                </c:pt>
                <c:pt idx="310">
                  <c:v>76.923772727272734</c:v>
                </c:pt>
                <c:pt idx="311">
                  <c:v>76.866963636363636</c:v>
                </c:pt>
                <c:pt idx="312">
                  <c:v>76.585118181818174</c:v>
                </c:pt>
                <c:pt idx="313">
                  <c:v>76.286454545454546</c:v>
                </c:pt>
                <c:pt idx="314">
                  <c:v>75.994563636363637</c:v>
                </c:pt>
                <c:pt idx="315">
                  <c:v>75.691690909090909</c:v>
                </c:pt>
                <c:pt idx="316">
                  <c:v>75.362518181818189</c:v>
                </c:pt>
                <c:pt idx="317">
                  <c:v>75.188190909090906</c:v>
                </c:pt>
                <c:pt idx="318">
                  <c:v>75.073454545454538</c:v>
                </c:pt>
                <c:pt idx="319">
                  <c:v>74.752372727272729</c:v>
                </c:pt>
                <c:pt idx="320">
                  <c:v>74.371327272727271</c:v>
                </c:pt>
                <c:pt idx="321">
                  <c:v>74.041763636363626</c:v>
                </c:pt>
                <c:pt idx="322">
                  <c:v>73.749618181818178</c:v>
                </c:pt>
                <c:pt idx="323">
                  <c:v>73.5488</c:v>
                </c:pt>
                <c:pt idx="324">
                  <c:v>73.397236363636367</c:v>
                </c:pt>
                <c:pt idx="325">
                  <c:v>73.206554545454551</c:v>
                </c:pt>
                <c:pt idx="326">
                  <c:v>72.788499999999999</c:v>
                </c:pt>
                <c:pt idx="327">
                  <c:v>72.307054545454548</c:v>
                </c:pt>
                <c:pt idx="328">
                  <c:v>71.745981818181818</c:v>
                </c:pt>
                <c:pt idx="329">
                  <c:v>71.212900000000005</c:v>
                </c:pt>
                <c:pt idx="330">
                  <c:v>70.696209090909093</c:v>
                </c:pt>
                <c:pt idx="331">
                  <c:v>70.2684</c:v>
                </c:pt>
                <c:pt idx="332">
                  <c:v>69.840154545454553</c:v>
                </c:pt>
                <c:pt idx="333">
                  <c:v>69.244609090909094</c:v>
                </c:pt>
                <c:pt idx="334">
                  <c:v>68.687190909090901</c:v>
                </c:pt>
                <c:pt idx="335">
                  <c:v>68.117509090909095</c:v>
                </c:pt>
                <c:pt idx="336">
                  <c:v>67.522081818181817</c:v>
                </c:pt>
                <c:pt idx="337">
                  <c:v>66.936909090909097</c:v>
                </c:pt>
                <c:pt idx="338">
                  <c:v>66.479472727272721</c:v>
                </c:pt>
                <c:pt idx="339">
                  <c:v>66.017318181818183</c:v>
                </c:pt>
                <c:pt idx="340">
                  <c:v>65.381009090909089</c:v>
                </c:pt>
                <c:pt idx="341">
                  <c:v>64.763300000000001</c:v>
                </c:pt>
                <c:pt idx="342">
                  <c:v>64.149245454545451</c:v>
                </c:pt>
                <c:pt idx="343">
                  <c:v>63.491809090909094</c:v>
                </c:pt>
                <c:pt idx="344">
                  <c:v>62.885072727272728</c:v>
                </c:pt>
                <c:pt idx="345">
                  <c:v>62.387563636363637</c:v>
                </c:pt>
                <c:pt idx="346">
                  <c:v>61.991054545454546</c:v>
                </c:pt>
                <c:pt idx="347">
                  <c:v>61.447136363636361</c:v>
                </c:pt>
                <c:pt idx="348">
                  <c:v>60.944381818181817</c:v>
                </c:pt>
                <c:pt idx="349">
                  <c:v>60.465609090909091</c:v>
                </c:pt>
                <c:pt idx="350">
                  <c:v>59.981154545454544</c:v>
                </c:pt>
                <c:pt idx="351">
                  <c:v>59.492945454545456</c:v>
                </c:pt>
                <c:pt idx="352">
                  <c:v>59.084890909090909</c:v>
                </c:pt>
                <c:pt idx="353">
                  <c:v>58.648727272727271</c:v>
                </c:pt>
                <c:pt idx="354">
                  <c:v>57.958490909090912</c:v>
                </c:pt>
                <c:pt idx="355">
                  <c:v>57.180227272727272</c:v>
                </c:pt>
                <c:pt idx="356">
                  <c:v>56.384981818181814</c:v>
                </c:pt>
                <c:pt idx="357">
                  <c:v>55.768590909090911</c:v>
                </c:pt>
                <c:pt idx="358">
                  <c:v>55.423645454545458</c:v>
                </c:pt>
                <c:pt idx="359">
                  <c:v>55.153181818181814</c:v>
                </c:pt>
                <c:pt idx="360">
                  <c:v>54.810745454545447</c:v>
                </c:pt>
                <c:pt idx="361">
                  <c:v>54.50781818181818</c:v>
                </c:pt>
                <c:pt idx="362">
                  <c:v>54.26945454545455</c:v>
                </c:pt>
                <c:pt idx="363">
                  <c:v>54.168181818181822</c:v>
                </c:pt>
                <c:pt idx="364">
                  <c:v>54.144727272727273</c:v>
                </c:pt>
                <c:pt idx="365">
                  <c:v>54.288472727272726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6F-4813-A4B7-C49E87C157E6}"/>
            </c:ext>
          </c:extLst>
        </c:ser>
        <c:ser>
          <c:idx val="3"/>
          <c:order val="2"/>
          <c:tx>
            <c:strRef>
              <c:f>'Fig4'!$AH$2</c:f>
              <c:strCache>
                <c:ptCount val="1"/>
                <c:pt idx="0">
                  <c:v>Min-Max Storage Range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cat>
            <c:numRef>
              <c:f>'Fig4'!$AD$3:$AD$368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'Fig4'!$AH$3:$AH$368</c:f>
              <c:numCache>
                <c:formatCode>0.00</c:formatCode>
                <c:ptCount val="366"/>
                <c:pt idx="0">
                  <c:v>35.725336363636366</c:v>
                </c:pt>
                <c:pt idx="1">
                  <c:v>35.245218181818188</c:v>
                </c:pt>
                <c:pt idx="2">
                  <c:v>34.976500000000001</c:v>
                </c:pt>
                <c:pt idx="3">
                  <c:v>34.843790909090913</c:v>
                </c:pt>
                <c:pt idx="4">
                  <c:v>34.827027272727271</c:v>
                </c:pt>
                <c:pt idx="5">
                  <c:v>34.685027272727268</c:v>
                </c:pt>
                <c:pt idx="6">
                  <c:v>34.630309090909094</c:v>
                </c:pt>
                <c:pt idx="7">
                  <c:v>34.518990909090924</c:v>
                </c:pt>
                <c:pt idx="8">
                  <c:v>34.438418181818193</c:v>
                </c:pt>
                <c:pt idx="9">
                  <c:v>34.739836363636364</c:v>
                </c:pt>
                <c:pt idx="10">
                  <c:v>35.034772727272731</c:v>
                </c:pt>
                <c:pt idx="11">
                  <c:v>35.352181818181812</c:v>
                </c:pt>
                <c:pt idx="12">
                  <c:v>35.554227272727267</c:v>
                </c:pt>
                <c:pt idx="13">
                  <c:v>35.73458181818183</c:v>
                </c:pt>
                <c:pt idx="14">
                  <c:v>35.756481818181818</c:v>
                </c:pt>
                <c:pt idx="15">
                  <c:v>35.691636363636356</c:v>
                </c:pt>
                <c:pt idx="16">
                  <c:v>35.770781818181824</c:v>
                </c:pt>
                <c:pt idx="17">
                  <c:v>35.904100000000007</c:v>
                </c:pt>
                <c:pt idx="18">
                  <c:v>35.912245454545456</c:v>
                </c:pt>
                <c:pt idx="19">
                  <c:v>35.869854545454544</c:v>
                </c:pt>
                <c:pt idx="20">
                  <c:v>35.922963636363633</c:v>
                </c:pt>
                <c:pt idx="21">
                  <c:v>35.948145454545454</c:v>
                </c:pt>
                <c:pt idx="22">
                  <c:v>35.774999999999991</c:v>
                </c:pt>
                <c:pt idx="23">
                  <c:v>35.742381818181812</c:v>
                </c:pt>
                <c:pt idx="24">
                  <c:v>35.784154545454541</c:v>
                </c:pt>
                <c:pt idx="25">
                  <c:v>35.818481818181823</c:v>
                </c:pt>
                <c:pt idx="26">
                  <c:v>35.699736363636354</c:v>
                </c:pt>
                <c:pt idx="27">
                  <c:v>35.677009090909095</c:v>
                </c:pt>
                <c:pt idx="28">
                  <c:v>35.503354545454549</c:v>
                </c:pt>
                <c:pt idx="29">
                  <c:v>35.268918181818179</c:v>
                </c:pt>
                <c:pt idx="30">
                  <c:v>35.484145454545462</c:v>
                </c:pt>
                <c:pt idx="31">
                  <c:v>35.452772727272723</c:v>
                </c:pt>
                <c:pt idx="32">
                  <c:v>35.550045454545455</c:v>
                </c:pt>
                <c:pt idx="33">
                  <c:v>35.589418181818189</c:v>
                </c:pt>
                <c:pt idx="34">
                  <c:v>35.488818181818175</c:v>
                </c:pt>
                <c:pt idx="35">
                  <c:v>35.294590909090907</c:v>
                </c:pt>
                <c:pt idx="36">
                  <c:v>34.976736363636356</c:v>
                </c:pt>
                <c:pt idx="37">
                  <c:v>34.712945454545455</c:v>
                </c:pt>
                <c:pt idx="38">
                  <c:v>34.559200000000011</c:v>
                </c:pt>
                <c:pt idx="39">
                  <c:v>34.619781818181814</c:v>
                </c:pt>
                <c:pt idx="40">
                  <c:v>34.68986363636364</c:v>
                </c:pt>
                <c:pt idx="41">
                  <c:v>34.638872727272719</c:v>
                </c:pt>
                <c:pt idx="42">
                  <c:v>34.476218181818176</c:v>
                </c:pt>
                <c:pt idx="43">
                  <c:v>34.201136363636358</c:v>
                </c:pt>
                <c:pt idx="44">
                  <c:v>34.116509090909091</c:v>
                </c:pt>
                <c:pt idx="45">
                  <c:v>34.285854545454548</c:v>
                </c:pt>
                <c:pt idx="46">
                  <c:v>34.437972727272722</c:v>
                </c:pt>
                <c:pt idx="47">
                  <c:v>34.348572727272725</c:v>
                </c:pt>
                <c:pt idx="48">
                  <c:v>34.2054090909091</c:v>
                </c:pt>
                <c:pt idx="49">
                  <c:v>33.999945454545454</c:v>
                </c:pt>
                <c:pt idx="50">
                  <c:v>33.815227272727284</c:v>
                </c:pt>
                <c:pt idx="51">
                  <c:v>33.77161818181817</c:v>
                </c:pt>
                <c:pt idx="52">
                  <c:v>33.886709090909093</c:v>
                </c:pt>
                <c:pt idx="53">
                  <c:v>33.996290909090909</c:v>
                </c:pt>
                <c:pt idx="54">
                  <c:v>33.94195454545455</c:v>
                </c:pt>
                <c:pt idx="55">
                  <c:v>33.869736363636363</c:v>
                </c:pt>
                <c:pt idx="56">
                  <c:v>33.594518181818181</c:v>
                </c:pt>
                <c:pt idx="57">
                  <c:v>33.181545454545443</c:v>
                </c:pt>
                <c:pt idx="58">
                  <c:v>32.998072727272728</c:v>
                </c:pt>
                <c:pt idx="59">
                  <c:v>33</c:v>
                </c:pt>
                <c:pt idx="60">
                  <c:v>32.962609090909091</c:v>
                </c:pt>
                <c:pt idx="61">
                  <c:v>32.849518181818169</c:v>
                </c:pt>
                <c:pt idx="62">
                  <c:v>32.720963636363635</c:v>
                </c:pt>
                <c:pt idx="63">
                  <c:v>32.679036363636364</c:v>
                </c:pt>
                <c:pt idx="64">
                  <c:v>32.302463636363633</c:v>
                </c:pt>
                <c:pt idx="65">
                  <c:v>32.099390909090914</c:v>
                </c:pt>
                <c:pt idx="66">
                  <c:v>32.29412727272728</c:v>
                </c:pt>
                <c:pt idx="67">
                  <c:v>32.464763636363635</c:v>
                </c:pt>
                <c:pt idx="68">
                  <c:v>32.364099999999993</c:v>
                </c:pt>
                <c:pt idx="69">
                  <c:v>32.207127272727277</c:v>
                </c:pt>
                <c:pt idx="70">
                  <c:v>32.165872727272728</c:v>
                </c:pt>
                <c:pt idx="71">
                  <c:v>32.0364</c:v>
                </c:pt>
                <c:pt idx="72">
                  <c:v>31.802472727272729</c:v>
                </c:pt>
                <c:pt idx="73">
                  <c:v>31.834736363636367</c:v>
                </c:pt>
                <c:pt idx="74">
                  <c:v>31.945618181818173</c:v>
                </c:pt>
                <c:pt idx="75">
                  <c:v>31.873854545454545</c:v>
                </c:pt>
                <c:pt idx="76">
                  <c:v>31.839763636363639</c:v>
                </c:pt>
                <c:pt idx="77">
                  <c:v>31.797018181818192</c:v>
                </c:pt>
                <c:pt idx="78">
                  <c:v>31.791100000000004</c:v>
                </c:pt>
                <c:pt idx="79">
                  <c:v>31.536027272727271</c:v>
                </c:pt>
                <c:pt idx="80">
                  <c:v>31.645690909090906</c:v>
                </c:pt>
                <c:pt idx="81">
                  <c:v>31.559772727272726</c:v>
                </c:pt>
                <c:pt idx="82">
                  <c:v>31.271318181818184</c:v>
                </c:pt>
                <c:pt idx="83">
                  <c:v>30.906172727272729</c:v>
                </c:pt>
                <c:pt idx="84">
                  <c:v>30.867599999999996</c:v>
                </c:pt>
                <c:pt idx="85">
                  <c:v>30.724354545454542</c:v>
                </c:pt>
                <c:pt idx="86">
                  <c:v>30.348172727272722</c:v>
                </c:pt>
                <c:pt idx="87">
                  <c:v>30.024399999999996</c:v>
                </c:pt>
                <c:pt idx="88">
                  <c:v>29.848527272727267</c:v>
                </c:pt>
                <c:pt idx="89">
                  <c:v>29.861500000000007</c:v>
                </c:pt>
                <c:pt idx="90">
                  <c:v>30.451045454545458</c:v>
                </c:pt>
                <c:pt idx="91">
                  <c:v>30.430972727272735</c:v>
                </c:pt>
                <c:pt idx="92">
                  <c:v>30.530899999999999</c:v>
                </c:pt>
                <c:pt idx="93">
                  <c:v>30.512072727272727</c:v>
                </c:pt>
                <c:pt idx="94">
                  <c:v>30.47525454545455</c:v>
                </c:pt>
                <c:pt idx="95">
                  <c:v>30.422909090909098</c:v>
                </c:pt>
                <c:pt idx="96">
                  <c:v>30.219827272727276</c:v>
                </c:pt>
                <c:pt idx="97">
                  <c:v>30.096254545454546</c:v>
                </c:pt>
                <c:pt idx="98">
                  <c:v>30.156118181818186</c:v>
                </c:pt>
                <c:pt idx="99">
                  <c:v>30.300181818181819</c:v>
                </c:pt>
                <c:pt idx="100">
                  <c:v>30.4407</c:v>
                </c:pt>
                <c:pt idx="101">
                  <c:v>30.719954545454549</c:v>
                </c:pt>
                <c:pt idx="102">
                  <c:v>30.960154545454547</c:v>
                </c:pt>
                <c:pt idx="103">
                  <c:v>30.977672727272729</c:v>
                </c:pt>
                <c:pt idx="104">
                  <c:v>30.94534545454546</c:v>
                </c:pt>
                <c:pt idx="105">
                  <c:v>30.731445454545455</c:v>
                </c:pt>
                <c:pt idx="106">
                  <c:v>30.598672727272728</c:v>
                </c:pt>
                <c:pt idx="107">
                  <c:v>30.477945454545459</c:v>
                </c:pt>
                <c:pt idx="108">
                  <c:v>30.586099999999998</c:v>
                </c:pt>
                <c:pt idx="109">
                  <c:v>31.043018181818177</c:v>
                </c:pt>
                <c:pt idx="110">
                  <c:v>31.326254545454542</c:v>
                </c:pt>
                <c:pt idx="111">
                  <c:v>31.612100000000002</c:v>
                </c:pt>
                <c:pt idx="112">
                  <c:v>31.285036363636369</c:v>
                </c:pt>
                <c:pt idx="113">
                  <c:v>32.1327909090909</c:v>
                </c:pt>
                <c:pt idx="114">
                  <c:v>32.257200000000005</c:v>
                </c:pt>
                <c:pt idx="115">
                  <c:v>32.402627272727273</c:v>
                </c:pt>
                <c:pt idx="116">
                  <c:v>32.673590909090905</c:v>
                </c:pt>
                <c:pt idx="117">
                  <c:v>32.901336363636375</c:v>
                </c:pt>
                <c:pt idx="118">
                  <c:v>33.071609090909092</c:v>
                </c:pt>
                <c:pt idx="119">
                  <c:v>33.299745454545459</c:v>
                </c:pt>
                <c:pt idx="120">
                  <c:v>33.805463636363626</c:v>
                </c:pt>
                <c:pt idx="121">
                  <c:v>34.168236363636368</c:v>
                </c:pt>
                <c:pt idx="122">
                  <c:v>34.319454545454548</c:v>
                </c:pt>
                <c:pt idx="123">
                  <c:v>34.583118181818179</c:v>
                </c:pt>
                <c:pt idx="124">
                  <c:v>34.791809090909098</c:v>
                </c:pt>
                <c:pt idx="125">
                  <c:v>35.061018181818184</c:v>
                </c:pt>
                <c:pt idx="126">
                  <c:v>35.360100000000003</c:v>
                </c:pt>
                <c:pt idx="127">
                  <c:v>35.6494</c:v>
                </c:pt>
                <c:pt idx="128">
                  <c:v>35.78866363636363</c:v>
                </c:pt>
                <c:pt idx="129">
                  <c:v>35.883718181818182</c:v>
                </c:pt>
                <c:pt idx="130">
                  <c:v>35.934154545454554</c:v>
                </c:pt>
                <c:pt idx="131">
                  <c:v>35.95479090909091</c:v>
                </c:pt>
                <c:pt idx="132">
                  <c:v>35.813354545454551</c:v>
                </c:pt>
                <c:pt idx="133">
                  <c:v>35.672527272727272</c:v>
                </c:pt>
                <c:pt idx="134">
                  <c:v>35.580109090909097</c:v>
                </c:pt>
                <c:pt idx="135">
                  <c:v>35.488581818181828</c:v>
                </c:pt>
                <c:pt idx="136">
                  <c:v>35.517627272727267</c:v>
                </c:pt>
                <c:pt idx="137">
                  <c:v>35.721590909090907</c:v>
                </c:pt>
                <c:pt idx="138">
                  <c:v>35.927936363636363</c:v>
                </c:pt>
                <c:pt idx="139">
                  <c:v>36.069154545454545</c:v>
                </c:pt>
                <c:pt idx="140">
                  <c:v>36.045381818181816</c:v>
                </c:pt>
                <c:pt idx="141">
                  <c:v>36.109772727272727</c:v>
                </c:pt>
                <c:pt idx="142">
                  <c:v>36.20383636363637</c:v>
                </c:pt>
                <c:pt idx="143">
                  <c:v>36.267790909090905</c:v>
                </c:pt>
                <c:pt idx="144">
                  <c:v>36.34228181818181</c:v>
                </c:pt>
                <c:pt idx="145">
                  <c:v>36.440572727272738</c:v>
                </c:pt>
                <c:pt idx="146">
                  <c:v>36.527072727272731</c:v>
                </c:pt>
                <c:pt idx="147">
                  <c:v>36.570500000000003</c:v>
                </c:pt>
                <c:pt idx="148">
                  <c:v>36.559781818181811</c:v>
                </c:pt>
                <c:pt idx="149">
                  <c:v>36.403545454545458</c:v>
                </c:pt>
                <c:pt idx="150">
                  <c:v>35.543963636363642</c:v>
                </c:pt>
                <c:pt idx="151">
                  <c:v>35.654154545454546</c:v>
                </c:pt>
                <c:pt idx="152">
                  <c:v>36.363</c:v>
                </c:pt>
                <c:pt idx="153">
                  <c:v>36.197063636363637</c:v>
                </c:pt>
                <c:pt idx="154">
                  <c:v>36.041918181818183</c:v>
                </c:pt>
                <c:pt idx="155">
                  <c:v>35.913163636363642</c:v>
                </c:pt>
                <c:pt idx="156">
                  <c:v>35.754200000000004</c:v>
                </c:pt>
                <c:pt idx="157">
                  <c:v>35.656836363636359</c:v>
                </c:pt>
                <c:pt idx="158">
                  <c:v>35.683663636363633</c:v>
                </c:pt>
                <c:pt idx="159">
                  <c:v>35.587463636363644</c:v>
                </c:pt>
                <c:pt idx="160">
                  <c:v>35.509345454545453</c:v>
                </c:pt>
                <c:pt idx="161">
                  <c:v>35.375990909090895</c:v>
                </c:pt>
                <c:pt idx="162">
                  <c:v>35.291545454545464</c:v>
                </c:pt>
                <c:pt idx="163">
                  <c:v>35.124790909090912</c:v>
                </c:pt>
                <c:pt idx="164">
                  <c:v>35.030890909090907</c:v>
                </c:pt>
                <c:pt idx="165">
                  <c:v>35.034563636363643</c:v>
                </c:pt>
                <c:pt idx="166">
                  <c:v>34.938499999999991</c:v>
                </c:pt>
                <c:pt idx="167">
                  <c:v>34.844900000000003</c:v>
                </c:pt>
                <c:pt idx="168">
                  <c:v>34.744500000000002</c:v>
                </c:pt>
                <c:pt idx="169">
                  <c:v>34.60834545454545</c:v>
                </c:pt>
                <c:pt idx="170">
                  <c:v>34.438781818181823</c:v>
                </c:pt>
                <c:pt idx="171">
                  <c:v>34.378690909090906</c:v>
                </c:pt>
                <c:pt idx="172">
                  <c:v>34.448081818181812</c:v>
                </c:pt>
                <c:pt idx="173">
                  <c:v>34.517318181818169</c:v>
                </c:pt>
                <c:pt idx="174">
                  <c:v>34.546836363636352</c:v>
                </c:pt>
                <c:pt idx="175">
                  <c:v>34.543154545454549</c:v>
                </c:pt>
                <c:pt idx="176">
                  <c:v>34.499236363636356</c:v>
                </c:pt>
                <c:pt idx="177">
                  <c:v>34.385609090909099</c:v>
                </c:pt>
                <c:pt idx="178">
                  <c:v>34.330927272727266</c:v>
                </c:pt>
                <c:pt idx="179">
                  <c:v>34.398654545454548</c:v>
                </c:pt>
                <c:pt idx="180">
                  <c:v>34.370954545454545</c:v>
                </c:pt>
                <c:pt idx="181">
                  <c:v>34.19458181818181</c:v>
                </c:pt>
                <c:pt idx="182">
                  <c:v>34.210963636363637</c:v>
                </c:pt>
                <c:pt idx="183">
                  <c:v>34.144981818181833</c:v>
                </c:pt>
                <c:pt idx="184">
                  <c:v>34.021736363636364</c:v>
                </c:pt>
                <c:pt idx="185">
                  <c:v>33.9602</c:v>
                </c:pt>
                <c:pt idx="186">
                  <c:v>33.980390909090907</c:v>
                </c:pt>
                <c:pt idx="187">
                  <c:v>33.920818181818177</c:v>
                </c:pt>
                <c:pt idx="188">
                  <c:v>33.819790909090912</c:v>
                </c:pt>
                <c:pt idx="189">
                  <c:v>33.694827272727267</c:v>
                </c:pt>
                <c:pt idx="190">
                  <c:v>33.510663636363645</c:v>
                </c:pt>
                <c:pt idx="191">
                  <c:v>33.290072727272722</c:v>
                </c:pt>
                <c:pt idx="192">
                  <c:v>33.192863636363633</c:v>
                </c:pt>
                <c:pt idx="193">
                  <c:v>33.277290909090915</c:v>
                </c:pt>
                <c:pt idx="194">
                  <c:v>33.379145454545458</c:v>
                </c:pt>
                <c:pt idx="195">
                  <c:v>33.284190909090903</c:v>
                </c:pt>
                <c:pt idx="196">
                  <c:v>33.093118181818191</c:v>
                </c:pt>
                <c:pt idx="197">
                  <c:v>32.920172727272721</c:v>
                </c:pt>
                <c:pt idx="198">
                  <c:v>32.697099999999999</c:v>
                </c:pt>
                <c:pt idx="199">
                  <c:v>32.516181818181821</c:v>
                </c:pt>
                <c:pt idx="200">
                  <c:v>32.468290909090911</c:v>
                </c:pt>
                <c:pt idx="201">
                  <c:v>32.367072727272713</c:v>
                </c:pt>
                <c:pt idx="202">
                  <c:v>32.220590909090916</c:v>
                </c:pt>
                <c:pt idx="203">
                  <c:v>32.088472727272737</c:v>
                </c:pt>
                <c:pt idx="204">
                  <c:v>31.793772727272724</c:v>
                </c:pt>
                <c:pt idx="205">
                  <c:v>31.442399999999999</c:v>
                </c:pt>
                <c:pt idx="206">
                  <c:v>31.076118181818167</c:v>
                </c:pt>
                <c:pt idx="207">
                  <c:v>31.05627272727272</c:v>
                </c:pt>
                <c:pt idx="208">
                  <c:v>30.936054545454553</c:v>
                </c:pt>
                <c:pt idx="209">
                  <c:v>30.861236363636358</c:v>
                </c:pt>
                <c:pt idx="210">
                  <c:v>30.69072727272728</c:v>
                </c:pt>
                <c:pt idx="211">
                  <c:v>30.591581818181822</c:v>
                </c:pt>
                <c:pt idx="212">
                  <c:v>30.509954545454555</c:v>
                </c:pt>
                <c:pt idx="213">
                  <c:v>30.347609090909089</c:v>
                </c:pt>
                <c:pt idx="214">
                  <c:v>30.285781818181825</c:v>
                </c:pt>
                <c:pt idx="215">
                  <c:v>30.251345454545444</c:v>
                </c:pt>
                <c:pt idx="216">
                  <c:v>30.188499999999998</c:v>
                </c:pt>
                <c:pt idx="217">
                  <c:v>30.192718181818172</c:v>
                </c:pt>
                <c:pt idx="218">
                  <c:v>30.142945454545455</c:v>
                </c:pt>
                <c:pt idx="219">
                  <c:v>30.053000000000011</c:v>
                </c:pt>
                <c:pt idx="220">
                  <c:v>29.966572727272727</c:v>
                </c:pt>
                <c:pt idx="221">
                  <c:v>29.939227272727273</c:v>
                </c:pt>
                <c:pt idx="222">
                  <c:v>29.884163636363631</c:v>
                </c:pt>
                <c:pt idx="223">
                  <c:v>29.917045454545452</c:v>
                </c:pt>
                <c:pt idx="224">
                  <c:v>29.991181818181822</c:v>
                </c:pt>
                <c:pt idx="225">
                  <c:v>30.022963636363635</c:v>
                </c:pt>
                <c:pt idx="226">
                  <c:v>29.932290909090916</c:v>
                </c:pt>
                <c:pt idx="227">
                  <c:v>29.825554545454544</c:v>
                </c:pt>
                <c:pt idx="228">
                  <c:v>29.758263636363644</c:v>
                </c:pt>
                <c:pt idx="229">
                  <c:v>29.763209090909093</c:v>
                </c:pt>
                <c:pt idx="230">
                  <c:v>29.765781818181814</c:v>
                </c:pt>
                <c:pt idx="231">
                  <c:v>29.77530909090909</c:v>
                </c:pt>
                <c:pt idx="232">
                  <c:v>29.727136363636362</c:v>
                </c:pt>
                <c:pt idx="233">
                  <c:v>29.575672727272732</c:v>
                </c:pt>
                <c:pt idx="234">
                  <c:v>29.26348181818183</c:v>
                </c:pt>
                <c:pt idx="235">
                  <c:v>29.17107272727273</c:v>
                </c:pt>
                <c:pt idx="236">
                  <c:v>28.969163636363632</c:v>
                </c:pt>
                <c:pt idx="237">
                  <c:v>28.806881818181822</c:v>
                </c:pt>
                <c:pt idx="238">
                  <c:v>28.684136363636355</c:v>
                </c:pt>
                <c:pt idx="239">
                  <c:v>28.554672727272731</c:v>
                </c:pt>
                <c:pt idx="240">
                  <c:v>28.292845454545457</c:v>
                </c:pt>
                <c:pt idx="241">
                  <c:v>27.952245454545448</c:v>
                </c:pt>
                <c:pt idx="242">
                  <c:v>27.729490909090899</c:v>
                </c:pt>
                <c:pt idx="243">
                  <c:v>27.56313636363636</c:v>
                </c:pt>
                <c:pt idx="244">
                  <c:v>27.28034545454544</c:v>
                </c:pt>
                <c:pt idx="245">
                  <c:v>27.246490909090909</c:v>
                </c:pt>
                <c:pt idx="246">
                  <c:v>27.21647272727273</c:v>
                </c:pt>
                <c:pt idx="247">
                  <c:v>27.029636363636371</c:v>
                </c:pt>
                <c:pt idx="248">
                  <c:v>26.778945454545465</c:v>
                </c:pt>
                <c:pt idx="249">
                  <c:v>26.613181818181801</c:v>
                </c:pt>
                <c:pt idx="250">
                  <c:v>26.494472727272722</c:v>
                </c:pt>
                <c:pt idx="251">
                  <c:v>26.343627272727275</c:v>
                </c:pt>
                <c:pt idx="252">
                  <c:v>26.248672727272748</c:v>
                </c:pt>
                <c:pt idx="253">
                  <c:v>26.154609090909091</c:v>
                </c:pt>
                <c:pt idx="254">
                  <c:v>25.899872727272722</c:v>
                </c:pt>
                <c:pt idx="255">
                  <c:v>25.59771818181818</c:v>
                </c:pt>
                <c:pt idx="256">
                  <c:v>25.435699999999997</c:v>
                </c:pt>
                <c:pt idx="257">
                  <c:v>25.307009090909105</c:v>
                </c:pt>
                <c:pt idx="258">
                  <c:v>25.253136363636372</c:v>
                </c:pt>
                <c:pt idx="259">
                  <c:v>25.23308181818183</c:v>
                </c:pt>
                <c:pt idx="260">
                  <c:v>25.163145454545457</c:v>
                </c:pt>
                <c:pt idx="261">
                  <c:v>24.960127272727263</c:v>
                </c:pt>
                <c:pt idx="262">
                  <c:v>24.745490909090904</c:v>
                </c:pt>
                <c:pt idx="263">
                  <c:v>24.637436363636368</c:v>
                </c:pt>
                <c:pt idx="264">
                  <c:v>24.566272727272718</c:v>
                </c:pt>
                <c:pt idx="265">
                  <c:v>24.534599999999998</c:v>
                </c:pt>
                <c:pt idx="266">
                  <c:v>24.487181818181824</c:v>
                </c:pt>
                <c:pt idx="267">
                  <c:v>24.442745454545459</c:v>
                </c:pt>
                <c:pt idx="268">
                  <c:v>24.204636363636368</c:v>
                </c:pt>
                <c:pt idx="269">
                  <c:v>23.9135909090909</c:v>
                </c:pt>
                <c:pt idx="270">
                  <c:v>23.769181818181806</c:v>
                </c:pt>
                <c:pt idx="271">
                  <c:v>23.655699999999996</c:v>
                </c:pt>
                <c:pt idx="272">
                  <c:v>23.549845454545448</c:v>
                </c:pt>
                <c:pt idx="273">
                  <c:v>23.345054545454545</c:v>
                </c:pt>
                <c:pt idx="274">
                  <c:v>23.332872727272729</c:v>
                </c:pt>
                <c:pt idx="275">
                  <c:v>23.251354545454546</c:v>
                </c:pt>
                <c:pt idx="276">
                  <c:v>23.135763636363635</c:v>
                </c:pt>
                <c:pt idx="277">
                  <c:v>23.108281818181823</c:v>
                </c:pt>
                <c:pt idx="278">
                  <c:v>22.960272727272709</c:v>
                </c:pt>
                <c:pt idx="279">
                  <c:v>23.016200000000012</c:v>
                </c:pt>
                <c:pt idx="280">
                  <c:v>23.134718181818187</c:v>
                </c:pt>
                <c:pt idx="281">
                  <c:v>23.17710000000001</c:v>
                </c:pt>
                <c:pt idx="282">
                  <c:v>23.061690909090899</c:v>
                </c:pt>
                <c:pt idx="283">
                  <c:v>22.577454545454557</c:v>
                </c:pt>
                <c:pt idx="284">
                  <c:v>22.748609090909085</c:v>
                </c:pt>
                <c:pt idx="285">
                  <c:v>22.850245454545444</c:v>
                </c:pt>
                <c:pt idx="286">
                  <c:v>23.135736363636369</c:v>
                </c:pt>
                <c:pt idx="287">
                  <c:v>23.380363636363654</c:v>
                </c:pt>
                <c:pt idx="288">
                  <c:v>23.551445454545458</c:v>
                </c:pt>
                <c:pt idx="289">
                  <c:v>23.50324545454545</c:v>
                </c:pt>
                <c:pt idx="290">
                  <c:v>23.428390909090908</c:v>
                </c:pt>
                <c:pt idx="291">
                  <c:v>23.455672727272727</c:v>
                </c:pt>
                <c:pt idx="292">
                  <c:v>23.457945454545438</c:v>
                </c:pt>
                <c:pt idx="293">
                  <c:v>23.431036363636366</c:v>
                </c:pt>
                <c:pt idx="294">
                  <c:v>23.58626363636364</c:v>
                </c:pt>
                <c:pt idx="295">
                  <c:v>23.81714545454544</c:v>
                </c:pt>
                <c:pt idx="296">
                  <c:v>23.893654545454552</c:v>
                </c:pt>
                <c:pt idx="297">
                  <c:v>23.943218181818182</c:v>
                </c:pt>
                <c:pt idx="298">
                  <c:v>24.107527272727268</c:v>
                </c:pt>
                <c:pt idx="299">
                  <c:v>24.254172727272717</c:v>
                </c:pt>
                <c:pt idx="300">
                  <c:v>24.283545454545461</c:v>
                </c:pt>
                <c:pt idx="301">
                  <c:v>24.512836363636353</c:v>
                </c:pt>
                <c:pt idx="302">
                  <c:v>24.706072727272726</c:v>
                </c:pt>
                <c:pt idx="303">
                  <c:v>24.747154545454535</c:v>
                </c:pt>
                <c:pt idx="304">
                  <c:v>24.785272727272741</c:v>
                </c:pt>
                <c:pt idx="305">
                  <c:v>24.918363636363651</c:v>
                </c:pt>
                <c:pt idx="306">
                  <c:v>25.256690909090921</c:v>
                </c:pt>
                <c:pt idx="307">
                  <c:v>25.588409090909082</c:v>
                </c:pt>
                <c:pt idx="308">
                  <c:v>25.901672727272739</c:v>
                </c:pt>
                <c:pt idx="309">
                  <c:v>26.217936363636355</c:v>
                </c:pt>
                <c:pt idx="310">
                  <c:v>26.319336363636353</c:v>
                </c:pt>
                <c:pt idx="311">
                  <c:v>26.360036363636368</c:v>
                </c:pt>
                <c:pt idx="312">
                  <c:v>26.597490909090922</c:v>
                </c:pt>
                <c:pt idx="313">
                  <c:v>26.855872727272711</c:v>
                </c:pt>
                <c:pt idx="314">
                  <c:v>27.100372727272728</c:v>
                </c:pt>
                <c:pt idx="315">
                  <c:v>27.4161</c:v>
                </c:pt>
                <c:pt idx="316">
                  <c:v>27.751145454545437</c:v>
                </c:pt>
                <c:pt idx="317">
                  <c:v>27.845054545454559</c:v>
                </c:pt>
                <c:pt idx="318">
                  <c:v>27.936909090909097</c:v>
                </c:pt>
                <c:pt idx="319">
                  <c:v>28.2119</c:v>
                </c:pt>
                <c:pt idx="320">
                  <c:v>28.413509090909088</c:v>
                </c:pt>
                <c:pt idx="321">
                  <c:v>28.575490909090917</c:v>
                </c:pt>
                <c:pt idx="322">
                  <c:v>28.799818181818182</c:v>
                </c:pt>
                <c:pt idx="323">
                  <c:v>29.031790909090915</c:v>
                </c:pt>
                <c:pt idx="324">
                  <c:v>29.064509090909084</c:v>
                </c:pt>
                <c:pt idx="325">
                  <c:v>29.05147272727271</c:v>
                </c:pt>
                <c:pt idx="326">
                  <c:v>29.170854545454532</c:v>
                </c:pt>
                <c:pt idx="327">
                  <c:v>29.415181818181821</c:v>
                </c:pt>
                <c:pt idx="328">
                  <c:v>29.722309090909093</c:v>
                </c:pt>
                <c:pt idx="329">
                  <c:v>30.010699999999986</c:v>
                </c:pt>
                <c:pt idx="330">
                  <c:v>30.257645454545454</c:v>
                </c:pt>
                <c:pt idx="331">
                  <c:v>30.236872727272726</c:v>
                </c:pt>
                <c:pt idx="332">
                  <c:v>30.151827272727274</c:v>
                </c:pt>
                <c:pt idx="333">
                  <c:v>30.140645454545464</c:v>
                </c:pt>
                <c:pt idx="334">
                  <c:v>30.100800000000007</c:v>
                </c:pt>
                <c:pt idx="335">
                  <c:v>30.110472727272736</c:v>
                </c:pt>
                <c:pt idx="336">
                  <c:v>30.207709090909105</c:v>
                </c:pt>
                <c:pt idx="337">
                  <c:v>30.349981818181817</c:v>
                </c:pt>
                <c:pt idx="338">
                  <c:v>30.191600000000022</c:v>
                </c:pt>
                <c:pt idx="339">
                  <c:v>30.050809090909084</c:v>
                </c:pt>
                <c:pt idx="340">
                  <c:v>30.080227272727271</c:v>
                </c:pt>
                <c:pt idx="341">
                  <c:v>30.151118181818191</c:v>
                </c:pt>
                <c:pt idx="342">
                  <c:v>30.51488181818182</c:v>
                </c:pt>
                <c:pt idx="343">
                  <c:v>30.895690909090909</c:v>
                </c:pt>
                <c:pt idx="344">
                  <c:v>31.148172727272737</c:v>
                </c:pt>
                <c:pt idx="345">
                  <c:v>31.289599999999993</c:v>
                </c:pt>
                <c:pt idx="346">
                  <c:v>31.334109090909095</c:v>
                </c:pt>
                <c:pt idx="347">
                  <c:v>31.515918181818193</c:v>
                </c:pt>
                <c:pt idx="348">
                  <c:v>31.711218181818175</c:v>
                </c:pt>
                <c:pt idx="349">
                  <c:v>32.074172727272732</c:v>
                </c:pt>
                <c:pt idx="350">
                  <c:v>32.297690909090917</c:v>
                </c:pt>
                <c:pt idx="351">
                  <c:v>32.564072727272723</c:v>
                </c:pt>
                <c:pt idx="352">
                  <c:v>32.785872727272725</c:v>
                </c:pt>
                <c:pt idx="353">
                  <c:v>33.151709090909094</c:v>
                </c:pt>
                <c:pt idx="354">
                  <c:v>33.783845454545457</c:v>
                </c:pt>
                <c:pt idx="355">
                  <c:v>34.590163636363634</c:v>
                </c:pt>
                <c:pt idx="356">
                  <c:v>35.417154545454551</c:v>
                </c:pt>
                <c:pt idx="357">
                  <c:v>36.029790909090913</c:v>
                </c:pt>
                <c:pt idx="358">
                  <c:v>36.378709090909091</c:v>
                </c:pt>
                <c:pt idx="359">
                  <c:v>36.656990909090915</c:v>
                </c:pt>
                <c:pt idx="360">
                  <c:v>36.957763636363644</c:v>
                </c:pt>
                <c:pt idx="361">
                  <c:v>37.104254545454552</c:v>
                </c:pt>
                <c:pt idx="362">
                  <c:v>37.156090909090906</c:v>
                </c:pt>
                <c:pt idx="363">
                  <c:v>37.024845454545442</c:v>
                </c:pt>
                <c:pt idx="364">
                  <c:v>36.735999999999997</c:v>
                </c:pt>
                <c:pt idx="365">
                  <c:v>36.306018181818182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76F-4813-A4B7-C49E87C15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460264"/>
        <c:axId val="852459904"/>
      </c:areaChart>
      <c:lineChart>
        <c:grouping val="standard"/>
        <c:varyColors val="0"/>
        <c:ser>
          <c:idx val="0"/>
          <c:order val="0"/>
          <c:tx>
            <c:strRef>
              <c:f>'Fig4'!$AE$2</c:f>
              <c:strCache>
                <c:ptCount val="1"/>
                <c:pt idx="0">
                  <c:v>5-Year Avg (2019-2023)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'Fig4'!$AD$3:$AD$368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'Fig4'!$AE$3:$AE$368</c:f>
              <c:numCache>
                <c:formatCode>0.00</c:formatCode>
                <c:ptCount val="366"/>
                <c:pt idx="0">
                  <c:v>75.03361454545454</c:v>
                </c:pt>
                <c:pt idx="1">
                  <c:v>74.754583636363634</c:v>
                </c:pt>
                <c:pt idx="2">
                  <c:v>74.39894363636364</c:v>
                </c:pt>
                <c:pt idx="3">
                  <c:v>73.996625454545466</c:v>
                </c:pt>
                <c:pt idx="4">
                  <c:v>73.560558181818195</c:v>
                </c:pt>
                <c:pt idx="5">
                  <c:v>73.127116363636361</c:v>
                </c:pt>
                <c:pt idx="6">
                  <c:v>72.622109090909092</c:v>
                </c:pt>
                <c:pt idx="7">
                  <c:v>72.139356363636367</c:v>
                </c:pt>
                <c:pt idx="8">
                  <c:v>71.622396363636369</c:v>
                </c:pt>
                <c:pt idx="9">
                  <c:v>71.044547272727272</c:v>
                </c:pt>
                <c:pt idx="10">
                  <c:v>70.48754000000001</c:v>
                </c:pt>
                <c:pt idx="11">
                  <c:v>69.981969090909089</c:v>
                </c:pt>
                <c:pt idx="12">
                  <c:v>69.483849090909089</c:v>
                </c:pt>
                <c:pt idx="13">
                  <c:v>68.849656363636356</c:v>
                </c:pt>
                <c:pt idx="14">
                  <c:v>68.299861818181824</c:v>
                </c:pt>
                <c:pt idx="15">
                  <c:v>67.721130909090917</c:v>
                </c:pt>
                <c:pt idx="16">
                  <c:v>67.099954545454537</c:v>
                </c:pt>
                <c:pt idx="17">
                  <c:v>66.421945454545451</c:v>
                </c:pt>
                <c:pt idx="18">
                  <c:v>65.76309454545455</c:v>
                </c:pt>
                <c:pt idx="19">
                  <c:v>65.104476363636365</c:v>
                </c:pt>
                <c:pt idx="20">
                  <c:v>64.425514545454547</c:v>
                </c:pt>
                <c:pt idx="21">
                  <c:v>63.752976363636364</c:v>
                </c:pt>
                <c:pt idx="22">
                  <c:v>62.980774545454551</c:v>
                </c:pt>
                <c:pt idx="23">
                  <c:v>62.339896363636363</c:v>
                </c:pt>
                <c:pt idx="24">
                  <c:v>61.62103272727272</c:v>
                </c:pt>
                <c:pt idx="25">
                  <c:v>60.994943636363644</c:v>
                </c:pt>
                <c:pt idx="26">
                  <c:v>60.367083636363631</c:v>
                </c:pt>
                <c:pt idx="27">
                  <c:v>59.724570909090914</c:v>
                </c:pt>
                <c:pt idx="28">
                  <c:v>59.164754545454549</c:v>
                </c:pt>
                <c:pt idx="29">
                  <c:v>58.627910909090907</c:v>
                </c:pt>
                <c:pt idx="30">
                  <c:v>58.095547272727273</c:v>
                </c:pt>
                <c:pt idx="31">
                  <c:v>57.611727272727272</c:v>
                </c:pt>
                <c:pt idx="32">
                  <c:v>57.176540000000003</c:v>
                </c:pt>
                <c:pt idx="33">
                  <c:v>56.753821818181812</c:v>
                </c:pt>
                <c:pt idx="34">
                  <c:v>56.300598181818181</c:v>
                </c:pt>
                <c:pt idx="35">
                  <c:v>55.83338181818182</c:v>
                </c:pt>
                <c:pt idx="36">
                  <c:v>55.286963636363637</c:v>
                </c:pt>
                <c:pt idx="37">
                  <c:v>54.845578181818176</c:v>
                </c:pt>
                <c:pt idx="38">
                  <c:v>54.305040000000005</c:v>
                </c:pt>
                <c:pt idx="39">
                  <c:v>53.800936363636367</c:v>
                </c:pt>
                <c:pt idx="40">
                  <c:v>53.290165454545445</c:v>
                </c:pt>
                <c:pt idx="41">
                  <c:v>52.735259999999997</c:v>
                </c:pt>
                <c:pt idx="42">
                  <c:v>52.212509090909087</c:v>
                </c:pt>
                <c:pt idx="43">
                  <c:v>51.689445454545456</c:v>
                </c:pt>
                <c:pt idx="44">
                  <c:v>51.20269636363637</c:v>
                </c:pt>
                <c:pt idx="45">
                  <c:v>50.776845454545459</c:v>
                </c:pt>
                <c:pt idx="46">
                  <c:v>50.460350909090906</c:v>
                </c:pt>
                <c:pt idx="47">
                  <c:v>50.104416363636368</c:v>
                </c:pt>
                <c:pt idx="48">
                  <c:v>49.887318181818181</c:v>
                </c:pt>
                <c:pt idx="49">
                  <c:v>49.590669090909088</c:v>
                </c:pt>
                <c:pt idx="50">
                  <c:v>49.324743636363635</c:v>
                </c:pt>
                <c:pt idx="51">
                  <c:v>48.816498181818183</c:v>
                </c:pt>
                <c:pt idx="52">
                  <c:v>48.597699999999996</c:v>
                </c:pt>
                <c:pt idx="53">
                  <c:v>48.35714909090909</c:v>
                </c:pt>
                <c:pt idx="54">
                  <c:v>48.114154545454539</c:v>
                </c:pt>
                <c:pt idx="55">
                  <c:v>47.844752727272727</c:v>
                </c:pt>
                <c:pt idx="56">
                  <c:v>47.570954545454548</c:v>
                </c:pt>
                <c:pt idx="57">
                  <c:v>47.236289090909089</c:v>
                </c:pt>
                <c:pt idx="58">
                  <c:v>46.87819636363637</c:v>
                </c:pt>
                <c:pt idx="59">
                  <c:v>46.780987272727273</c:v>
                </c:pt>
                <c:pt idx="60">
                  <c:v>46.547016363636359</c:v>
                </c:pt>
                <c:pt idx="61">
                  <c:v>46.23344909090909</c:v>
                </c:pt>
                <c:pt idx="62">
                  <c:v>45.934703636363636</c:v>
                </c:pt>
                <c:pt idx="63">
                  <c:v>45.652081818181827</c:v>
                </c:pt>
                <c:pt idx="64">
                  <c:v>45.305152727272727</c:v>
                </c:pt>
                <c:pt idx="65">
                  <c:v>45.026265454545459</c:v>
                </c:pt>
                <c:pt idx="66">
                  <c:v>44.725994545454547</c:v>
                </c:pt>
                <c:pt idx="67">
                  <c:v>44.424656363636373</c:v>
                </c:pt>
                <c:pt idx="68">
                  <c:v>44.143261818181813</c:v>
                </c:pt>
                <c:pt idx="69">
                  <c:v>43.953620000000001</c:v>
                </c:pt>
                <c:pt idx="70">
                  <c:v>43.781729090909081</c:v>
                </c:pt>
                <c:pt idx="71">
                  <c:v>43.649074545454553</c:v>
                </c:pt>
                <c:pt idx="72">
                  <c:v>43.517854545454547</c:v>
                </c:pt>
                <c:pt idx="73">
                  <c:v>43.358698181818184</c:v>
                </c:pt>
                <c:pt idx="74">
                  <c:v>43.209972727272728</c:v>
                </c:pt>
                <c:pt idx="75">
                  <c:v>43.058956363636369</c:v>
                </c:pt>
                <c:pt idx="76">
                  <c:v>42.944227272727275</c:v>
                </c:pt>
                <c:pt idx="77">
                  <c:v>42.810980000000001</c:v>
                </c:pt>
                <c:pt idx="78">
                  <c:v>42.66860181818182</c:v>
                </c:pt>
                <c:pt idx="79">
                  <c:v>42.597063636363629</c:v>
                </c:pt>
                <c:pt idx="80">
                  <c:v>42.538812727272727</c:v>
                </c:pt>
                <c:pt idx="81">
                  <c:v>42.471887272727272</c:v>
                </c:pt>
                <c:pt idx="82">
                  <c:v>42.425578181818182</c:v>
                </c:pt>
                <c:pt idx="83">
                  <c:v>42.397305454545446</c:v>
                </c:pt>
                <c:pt idx="84">
                  <c:v>42.415819999999997</c:v>
                </c:pt>
                <c:pt idx="85">
                  <c:v>42.418030909090916</c:v>
                </c:pt>
                <c:pt idx="86">
                  <c:v>42.401681818181814</c:v>
                </c:pt>
                <c:pt idx="87">
                  <c:v>42.378696363636365</c:v>
                </c:pt>
                <c:pt idx="88">
                  <c:v>42.381894545454543</c:v>
                </c:pt>
                <c:pt idx="89">
                  <c:v>42.42854181818182</c:v>
                </c:pt>
                <c:pt idx="90">
                  <c:v>42.02694363636364</c:v>
                </c:pt>
                <c:pt idx="91">
                  <c:v>42.238000000000007</c:v>
                </c:pt>
                <c:pt idx="92">
                  <c:v>42.620990909090914</c:v>
                </c:pt>
                <c:pt idx="93">
                  <c:v>42.648181818181811</c:v>
                </c:pt>
                <c:pt idx="94">
                  <c:v>42.653501818181823</c:v>
                </c:pt>
                <c:pt idx="95">
                  <c:v>42.685078181818184</c:v>
                </c:pt>
                <c:pt idx="96">
                  <c:v>42.744581818181814</c:v>
                </c:pt>
                <c:pt idx="97">
                  <c:v>42.823403636363636</c:v>
                </c:pt>
                <c:pt idx="98">
                  <c:v>42.912980000000005</c:v>
                </c:pt>
                <c:pt idx="99">
                  <c:v>43.047765454545456</c:v>
                </c:pt>
                <c:pt idx="100">
                  <c:v>43.211625454545455</c:v>
                </c:pt>
                <c:pt idx="101">
                  <c:v>43.348381818181821</c:v>
                </c:pt>
                <c:pt idx="102">
                  <c:v>43.446694545454548</c:v>
                </c:pt>
                <c:pt idx="103">
                  <c:v>43.52819090909091</c:v>
                </c:pt>
                <c:pt idx="104">
                  <c:v>43.360683636363639</c:v>
                </c:pt>
                <c:pt idx="105">
                  <c:v>43.753085454545456</c:v>
                </c:pt>
                <c:pt idx="106">
                  <c:v>43.949025454545456</c:v>
                </c:pt>
                <c:pt idx="107">
                  <c:v>44.171852727272729</c:v>
                </c:pt>
                <c:pt idx="108">
                  <c:v>44.443414545454544</c:v>
                </c:pt>
                <c:pt idx="109">
                  <c:v>44.700827272727267</c:v>
                </c:pt>
                <c:pt idx="110">
                  <c:v>44.942312727272729</c:v>
                </c:pt>
                <c:pt idx="111">
                  <c:v>45.240710909090907</c:v>
                </c:pt>
                <c:pt idx="112">
                  <c:v>45.451185454545453</c:v>
                </c:pt>
                <c:pt idx="113">
                  <c:v>45.900178181818184</c:v>
                </c:pt>
                <c:pt idx="114">
                  <c:v>46.2577</c:v>
                </c:pt>
                <c:pt idx="115">
                  <c:v>46.566041818181823</c:v>
                </c:pt>
                <c:pt idx="116">
                  <c:v>46.804821818181814</c:v>
                </c:pt>
                <c:pt idx="117">
                  <c:v>47.040929090909088</c:v>
                </c:pt>
                <c:pt idx="118">
                  <c:v>47.289850909090909</c:v>
                </c:pt>
                <c:pt idx="119">
                  <c:v>47.55543636363636</c:v>
                </c:pt>
                <c:pt idx="120">
                  <c:v>47.789896363636352</c:v>
                </c:pt>
                <c:pt idx="121">
                  <c:v>48.202001818181813</c:v>
                </c:pt>
                <c:pt idx="122">
                  <c:v>48.51669636363637</c:v>
                </c:pt>
                <c:pt idx="123">
                  <c:v>48.807507272727278</c:v>
                </c:pt>
                <c:pt idx="124">
                  <c:v>49.092674545454543</c:v>
                </c:pt>
                <c:pt idx="125">
                  <c:v>49.365770909090912</c:v>
                </c:pt>
                <c:pt idx="126">
                  <c:v>49.61712</c:v>
                </c:pt>
                <c:pt idx="127">
                  <c:v>49.918307272727283</c:v>
                </c:pt>
                <c:pt idx="128">
                  <c:v>50.275765454545457</c:v>
                </c:pt>
                <c:pt idx="129">
                  <c:v>50.64236727272727</c:v>
                </c:pt>
                <c:pt idx="130">
                  <c:v>50.985076363636367</c:v>
                </c:pt>
                <c:pt idx="131">
                  <c:v>51.321918181818184</c:v>
                </c:pt>
                <c:pt idx="132">
                  <c:v>51.622616363636361</c:v>
                </c:pt>
                <c:pt idx="133">
                  <c:v>51.964996363636359</c:v>
                </c:pt>
                <c:pt idx="134">
                  <c:v>52.315847272727275</c:v>
                </c:pt>
                <c:pt idx="135">
                  <c:v>52.652169090909091</c:v>
                </c:pt>
                <c:pt idx="136">
                  <c:v>52.985516363636364</c:v>
                </c:pt>
                <c:pt idx="137">
                  <c:v>53.307652727272725</c:v>
                </c:pt>
                <c:pt idx="138">
                  <c:v>53.634618181818176</c:v>
                </c:pt>
                <c:pt idx="139">
                  <c:v>53.971716363636368</c:v>
                </c:pt>
                <c:pt idx="140">
                  <c:v>54.324518181818178</c:v>
                </c:pt>
                <c:pt idx="141">
                  <c:v>54.737094545454546</c:v>
                </c:pt>
                <c:pt idx="142">
                  <c:v>55.14079090909091</c:v>
                </c:pt>
                <c:pt idx="143">
                  <c:v>55.527243636363643</c:v>
                </c:pt>
                <c:pt idx="144">
                  <c:v>55.894061818181818</c:v>
                </c:pt>
                <c:pt idx="145">
                  <c:v>56.250530909090912</c:v>
                </c:pt>
                <c:pt idx="146">
                  <c:v>56.625032727272718</c:v>
                </c:pt>
                <c:pt idx="147">
                  <c:v>56.954950909090904</c:v>
                </c:pt>
                <c:pt idx="148">
                  <c:v>57.295263636363643</c:v>
                </c:pt>
                <c:pt idx="149">
                  <c:v>57.667930909090913</c:v>
                </c:pt>
                <c:pt idx="150">
                  <c:v>57.883860000000006</c:v>
                </c:pt>
                <c:pt idx="151">
                  <c:v>58.203705454545457</c:v>
                </c:pt>
                <c:pt idx="152">
                  <c:v>58.725070909090917</c:v>
                </c:pt>
                <c:pt idx="153">
                  <c:v>59.122547272727275</c:v>
                </c:pt>
                <c:pt idx="154">
                  <c:v>59.504361818181813</c:v>
                </c:pt>
                <c:pt idx="155">
                  <c:v>59.896299999999997</c:v>
                </c:pt>
                <c:pt idx="156">
                  <c:v>60.26617090909091</c:v>
                </c:pt>
                <c:pt idx="157">
                  <c:v>60.643994545454554</c:v>
                </c:pt>
                <c:pt idx="158">
                  <c:v>60.976198181818177</c:v>
                </c:pt>
                <c:pt idx="159">
                  <c:v>61.287779999999998</c:v>
                </c:pt>
                <c:pt idx="160">
                  <c:v>61.573167272727275</c:v>
                </c:pt>
                <c:pt idx="161">
                  <c:v>61.877978181818186</c:v>
                </c:pt>
                <c:pt idx="162">
                  <c:v>62.249034545454535</c:v>
                </c:pt>
                <c:pt idx="163">
                  <c:v>62.63395454545455</c:v>
                </c:pt>
                <c:pt idx="164">
                  <c:v>63.030310909090915</c:v>
                </c:pt>
                <c:pt idx="165">
                  <c:v>63.37548363636364</c:v>
                </c:pt>
                <c:pt idx="166">
                  <c:v>63.691341818181812</c:v>
                </c:pt>
                <c:pt idx="167">
                  <c:v>64.00669454545455</c:v>
                </c:pt>
                <c:pt idx="168">
                  <c:v>64.320123636363633</c:v>
                </c:pt>
                <c:pt idx="169">
                  <c:v>64.671656363636359</c:v>
                </c:pt>
                <c:pt idx="170">
                  <c:v>65.011380000000003</c:v>
                </c:pt>
                <c:pt idx="171">
                  <c:v>65.362318181818182</c:v>
                </c:pt>
                <c:pt idx="172">
                  <c:v>65.742554545454539</c:v>
                </c:pt>
                <c:pt idx="173">
                  <c:v>66.017149090909101</c:v>
                </c:pt>
                <c:pt idx="174">
                  <c:v>66.313378181818194</c:v>
                </c:pt>
                <c:pt idx="175">
                  <c:v>66.619339999999994</c:v>
                </c:pt>
                <c:pt idx="176">
                  <c:v>66.955203636363635</c:v>
                </c:pt>
                <c:pt idx="177">
                  <c:v>67.303834545454535</c:v>
                </c:pt>
                <c:pt idx="178">
                  <c:v>67.63500545454545</c:v>
                </c:pt>
                <c:pt idx="179">
                  <c:v>67.952681818181816</c:v>
                </c:pt>
                <c:pt idx="180">
                  <c:v>68.254767272727278</c:v>
                </c:pt>
                <c:pt idx="181">
                  <c:v>68.529734545454545</c:v>
                </c:pt>
                <c:pt idx="182">
                  <c:v>68.877158181818189</c:v>
                </c:pt>
                <c:pt idx="183">
                  <c:v>69.186936363636363</c:v>
                </c:pt>
                <c:pt idx="184">
                  <c:v>69.539427272727266</c:v>
                </c:pt>
                <c:pt idx="185">
                  <c:v>69.889198181818188</c:v>
                </c:pt>
                <c:pt idx="186">
                  <c:v>70.239620000000002</c:v>
                </c:pt>
                <c:pt idx="187">
                  <c:v>70.55058727272727</c:v>
                </c:pt>
                <c:pt idx="188">
                  <c:v>70.842716363636356</c:v>
                </c:pt>
                <c:pt idx="189">
                  <c:v>71.112852727272724</c:v>
                </c:pt>
                <c:pt idx="190">
                  <c:v>71.40955454545454</c:v>
                </c:pt>
                <c:pt idx="191">
                  <c:v>71.730129090909088</c:v>
                </c:pt>
                <c:pt idx="192">
                  <c:v>72.036330909090907</c:v>
                </c:pt>
                <c:pt idx="193">
                  <c:v>72.345340000000007</c:v>
                </c:pt>
                <c:pt idx="194">
                  <c:v>72.621527272727263</c:v>
                </c:pt>
                <c:pt idx="195">
                  <c:v>72.88333272727273</c:v>
                </c:pt>
                <c:pt idx="196">
                  <c:v>73.120274545454549</c:v>
                </c:pt>
                <c:pt idx="197">
                  <c:v>73.395509090909087</c:v>
                </c:pt>
                <c:pt idx="198">
                  <c:v>73.65836909090909</c:v>
                </c:pt>
                <c:pt idx="199">
                  <c:v>73.907979999999995</c:v>
                </c:pt>
                <c:pt idx="200">
                  <c:v>74.135787272727271</c:v>
                </c:pt>
                <c:pt idx="201">
                  <c:v>74.36020727272728</c:v>
                </c:pt>
                <c:pt idx="202">
                  <c:v>74.588349090909091</c:v>
                </c:pt>
                <c:pt idx="203">
                  <c:v>74.830129090909097</c:v>
                </c:pt>
                <c:pt idx="204">
                  <c:v>75.12930363636363</c:v>
                </c:pt>
                <c:pt idx="205">
                  <c:v>75.429407272727275</c:v>
                </c:pt>
                <c:pt idx="206">
                  <c:v>75.710125454545462</c:v>
                </c:pt>
                <c:pt idx="207">
                  <c:v>76.018096363636374</c:v>
                </c:pt>
                <c:pt idx="208">
                  <c:v>76.322907272727278</c:v>
                </c:pt>
                <c:pt idx="209">
                  <c:v>76.650869090909083</c:v>
                </c:pt>
                <c:pt idx="210">
                  <c:v>76.964799999999997</c:v>
                </c:pt>
                <c:pt idx="211">
                  <c:v>77.295036363636356</c:v>
                </c:pt>
                <c:pt idx="212">
                  <c:v>77.553494545454541</c:v>
                </c:pt>
                <c:pt idx="213">
                  <c:v>77.888843636363646</c:v>
                </c:pt>
                <c:pt idx="214">
                  <c:v>78.217709090909096</c:v>
                </c:pt>
                <c:pt idx="215">
                  <c:v>78.515540000000001</c:v>
                </c:pt>
                <c:pt idx="216">
                  <c:v>78.789514545454537</c:v>
                </c:pt>
                <c:pt idx="217">
                  <c:v>79.083069090909092</c:v>
                </c:pt>
                <c:pt idx="218">
                  <c:v>79.415292727272728</c:v>
                </c:pt>
                <c:pt idx="219">
                  <c:v>79.761769090909098</c:v>
                </c:pt>
                <c:pt idx="220">
                  <c:v>80.102779999999996</c:v>
                </c:pt>
                <c:pt idx="221">
                  <c:v>80.443196363636361</c:v>
                </c:pt>
                <c:pt idx="222">
                  <c:v>80.750225454545443</c:v>
                </c:pt>
                <c:pt idx="223">
                  <c:v>81.070561818181815</c:v>
                </c:pt>
                <c:pt idx="224">
                  <c:v>81.386181818181825</c:v>
                </c:pt>
                <c:pt idx="225">
                  <c:v>81.711681818181816</c:v>
                </c:pt>
                <c:pt idx="226">
                  <c:v>82.051745454545454</c:v>
                </c:pt>
                <c:pt idx="227">
                  <c:v>82.397220000000004</c:v>
                </c:pt>
                <c:pt idx="228">
                  <c:v>82.723092727272729</c:v>
                </c:pt>
                <c:pt idx="229">
                  <c:v>83.029174545454538</c:v>
                </c:pt>
                <c:pt idx="230">
                  <c:v>83.349912727272724</c:v>
                </c:pt>
                <c:pt idx="231">
                  <c:v>83.666109090909089</c:v>
                </c:pt>
                <c:pt idx="232">
                  <c:v>83.979347272727267</c:v>
                </c:pt>
                <c:pt idx="233">
                  <c:v>84.296163636363644</c:v>
                </c:pt>
                <c:pt idx="234">
                  <c:v>84.573570909090918</c:v>
                </c:pt>
                <c:pt idx="235">
                  <c:v>84.846765454545448</c:v>
                </c:pt>
                <c:pt idx="236">
                  <c:v>85.094641818181827</c:v>
                </c:pt>
                <c:pt idx="237">
                  <c:v>85.352159999999998</c:v>
                </c:pt>
                <c:pt idx="238">
                  <c:v>85.589920000000006</c:v>
                </c:pt>
                <c:pt idx="239">
                  <c:v>85.828769090909091</c:v>
                </c:pt>
                <c:pt idx="240">
                  <c:v>86.035896363636354</c:v>
                </c:pt>
                <c:pt idx="241">
                  <c:v>86.248774545454552</c:v>
                </c:pt>
                <c:pt idx="242">
                  <c:v>86.461398181818183</c:v>
                </c:pt>
                <c:pt idx="243">
                  <c:v>86.521839999999997</c:v>
                </c:pt>
                <c:pt idx="244">
                  <c:v>86.841603636363644</c:v>
                </c:pt>
                <c:pt idx="245">
                  <c:v>87.07792909090908</c:v>
                </c:pt>
                <c:pt idx="246">
                  <c:v>87.308192727272711</c:v>
                </c:pt>
                <c:pt idx="247">
                  <c:v>87.545047272727274</c:v>
                </c:pt>
                <c:pt idx="248">
                  <c:v>87.77770363636364</c:v>
                </c:pt>
                <c:pt idx="249">
                  <c:v>87.96944909090908</c:v>
                </c:pt>
                <c:pt idx="250">
                  <c:v>88.117318181818192</c:v>
                </c:pt>
                <c:pt idx="251">
                  <c:v>88.290959999999998</c:v>
                </c:pt>
                <c:pt idx="252">
                  <c:v>88.466067272727273</c:v>
                </c:pt>
                <c:pt idx="253">
                  <c:v>88.649176363636357</c:v>
                </c:pt>
                <c:pt idx="254">
                  <c:v>88.849850909090904</c:v>
                </c:pt>
                <c:pt idx="255">
                  <c:v>89.049649090909085</c:v>
                </c:pt>
                <c:pt idx="256">
                  <c:v>89.22235818181818</c:v>
                </c:pt>
                <c:pt idx="257">
                  <c:v>89.374070909090918</c:v>
                </c:pt>
                <c:pt idx="258">
                  <c:v>89.531043636363648</c:v>
                </c:pt>
                <c:pt idx="259">
                  <c:v>89.704970909090918</c:v>
                </c:pt>
                <c:pt idx="260">
                  <c:v>89.869176363636356</c:v>
                </c:pt>
                <c:pt idx="261">
                  <c:v>90.067843636363634</c:v>
                </c:pt>
                <c:pt idx="262">
                  <c:v>90.243092727272725</c:v>
                </c:pt>
                <c:pt idx="263">
                  <c:v>90.398805454545453</c:v>
                </c:pt>
                <c:pt idx="264">
                  <c:v>90.552170909090904</c:v>
                </c:pt>
                <c:pt idx="265">
                  <c:v>90.712969090909112</c:v>
                </c:pt>
                <c:pt idx="266">
                  <c:v>90.883434545454548</c:v>
                </c:pt>
                <c:pt idx="267">
                  <c:v>91.086087272727269</c:v>
                </c:pt>
                <c:pt idx="268">
                  <c:v>91.281840000000003</c:v>
                </c:pt>
                <c:pt idx="269">
                  <c:v>91.477612727272728</c:v>
                </c:pt>
                <c:pt idx="270">
                  <c:v>91.652876363636352</c:v>
                </c:pt>
                <c:pt idx="271">
                  <c:v>91.783383636363638</c:v>
                </c:pt>
                <c:pt idx="272">
                  <c:v>91.93707090909092</c:v>
                </c:pt>
                <c:pt idx="273">
                  <c:v>91.996703636363634</c:v>
                </c:pt>
                <c:pt idx="274">
                  <c:v>92.210160000000002</c:v>
                </c:pt>
                <c:pt idx="275">
                  <c:v>92.41604181818181</c:v>
                </c:pt>
                <c:pt idx="276">
                  <c:v>92.615527272727277</c:v>
                </c:pt>
                <c:pt idx="277">
                  <c:v>92.768923636363624</c:v>
                </c:pt>
                <c:pt idx="278">
                  <c:v>92.913707272727265</c:v>
                </c:pt>
                <c:pt idx="279">
                  <c:v>93.063856363636361</c:v>
                </c:pt>
                <c:pt idx="280">
                  <c:v>93.161343636363625</c:v>
                </c:pt>
                <c:pt idx="281">
                  <c:v>93.289425454545452</c:v>
                </c:pt>
                <c:pt idx="282">
                  <c:v>93.425027272727263</c:v>
                </c:pt>
                <c:pt idx="283">
                  <c:v>93.79046000000001</c:v>
                </c:pt>
                <c:pt idx="284">
                  <c:v>93.886594545454543</c:v>
                </c:pt>
                <c:pt idx="285">
                  <c:v>93.964754545454554</c:v>
                </c:pt>
                <c:pt idx="286">
                  <c:v>94.035169090909093</c:v>
                </c:pt>
                <c:pt idx="287">
                  <c:v>94.106825454545458</c:v>
                </c:pt>
                <c:pt idx="288">
                  <c:v>94.17497818181819</c:v>
                </c:pt>
                <c:pt idx="289">
                  <c:v>94.227119999999999</c:v>
                </c:pt>
                <c:pt idx="290">
                  <c:v>94.252245454545445</c:v>
                </c:pt>
                <c:pt idx="291">
                  <c:v>94.313638181818163</c:v>
                </c:pt>
                <c:pt idx="292">
                  <c:v>94.357856363636358</c:v>
                </c:pt>
                <c:pt idx="293">
                  <c:v>94.402143636363647</c:v>
                </c:pt>
                <c:pt idx="294">
                  <c:v>94.459614545454556</c:v>
                </c:pt>
                <c:pt idx="295">
                  <c:v>94.512036363636369</c:v>
                </c:pt>
                <c:pt idx="296">
                  <c:v>94.540945454545451</c:v>
                </c:pt>
                <c:pt idx="297">
                  <c:v>94.630852727272739</c:v>
                </c:pt>
                <c:pt idx="298">
                  <c:v>94.668438181818175</c:v>
                </c:pt>
                <c:pt idx="299">
                  <c:v>94.709503636363635</c:v>
                </c:pt>
                <c:pt idx="300">
                  <c:v>94.74639272727272</c:v>
                </c:pt>
                <c:pt idx="301">
                  <c:v>94.793261818181804</c:v>
                </c:pt>
                <c:pt idx="302">
                  <c:v>94.833216363636353</c:v>
                </c:pt>
                <c:pt idx="303">
                  <c:v>94.897076363636373</c:v>
                </c:pt>
                <c:pt idx="304">
                  <c:v>94.904456363636356</c:v>
                </c:pt>
                <c:pt idx="305">
                  <c:v>95.01721454545455</c:v>
                </c:pt>
                <c:pt idx="306">
                  <c:v>95.039000000000001</c:v>
                </c:pt>
                <c:pt idx="307">
                  <c:v>94.986156363636354</c:v>
                </c:pt>
                <c:pt idx="308">
                  <c:v>94.927752727272733</c:v>
                </c:pt>
                <c:pt idx="309">
                  <c:v>94.870672727272719</c:v>
                </c:pt>
                <c:pt idx="310">
                  <c:v>94.842738181818191</c:v>
                </c:pt>
                <c:pt idx="311">
                  <c:v>94.822083636363644</c:v>
                </c:pt>
                <c:pt idx="312">
                  <c:v>94.748880000000014</c:v>
                </c:pt>
                <c:pt idx="313">
                  <c:v>94.655329090909078</c:v>
                </c:pt>
                <c:pt idx="314">
                  <c:v>94.539463636363649</c:v>
                </c:pt>
                <c:pt idx="315">
                  <c:v>94.427752727272733</c:v>
                </c:pt>
                <c:pt idx="316">
                  <c:v>94.306274545454556</c:v>
                </c:pt>
                <c:pt idx="317">
                  <c:v>94.19856181818183</c:v>
                </c:pt>
                <c:pt idx="318">
                  <c:v>94.111892727272732</c:v>
                </c:pt>
                <c:pt idx="319">
                  <c:v>93.993038181818179</c:v>
                </c:pt>
                <c:pt idx="320">
                  <c:v>93.813034545454542</c:v>
                </c:pt>
                <c:pt idx="321">
                  <c:v>93.654116363636362</c:v>
                </c:pt>
                <c:pt idx="322">
                  <c:v>93.489643636363638</c:v>
                </c:pt>
                <c:pt idx="323">
                  <c:v>93.329892727272721</c:v>
                </c:pt>
                <c:pt idx="324">
                  <c:v>93.102178181818175</c:v>
                </c:pt>
                <c:pt idx="325">
                  <c:v>92.867030909090914</c:v>
                </c:pt>
                <c:pt idx="326">
                  <c:v>92.585147272727269</c:v>
                </c:pt>
                <c:pt idx="327">
                  <c:v>92.329154545454543</c:v>
                </c:pt>
                <c:pt idx="328">
                  <c:v>92.048552727272721</c:v>
                </c:pt>
                <c:pt idx="329">
                  <c:v>91.73223636363636</c:v>
                </c:pt>
                <c:pt idx="330">
                  <c:v>91.440198181818175</c:v>
                </c:pt>
                <c:pt idx="331">
                  <c:v>91.137049090909073</c:v>
                </c:pt>
                <c:pt idx="332">
                  <c:v>90.791032727272722</c:v>
                </c:pt>
                <c:pt idx="333">
                  <c:v>90.365236363636384</c:v>
                </c:pt>
                <c:pt idx="334">
                  <c:v>89.886316363636368</c:v>
                </c:pt>
                <c:pt idx="335">
                  <c:v>89.45228909090909</c:v>
                </c:pt>
                <c:pt idx="336">
                  <c:v>88.933105454545455</c:v>
                </c:pt>
                <c:pt idx="337">
                  <c:v>88.468710909090902</c:v>
                </c:pt>
                <c:pt idx="338">
                  <c:v>87.998740000000012</c:v>
                </c:pt>
                <c:pt idx="339">
                  <c:v>87.529272727272726</c:v>
                </c:pt>
                <c:pt idx="340">
                  <c:v>87.042925454545454</c:v>
                </c:pt>
                <c:pt idx="341">
                  <c:v>86.561199999999999</c:v>
                </c:pt>
                <c:pt idx="342">
                  <c:v>86.128294545454537</c:v>
                </c:pt>
                <c:pt idx="343">
                  <c:v>85.643887272727284</c:v>
                </c:pt>
                <c:pt idx="344">
                  <c:v>85.19098727272727</c:v>
                </c:pt>
                <c:pt idx="345">
                  <c:v>84.721709090909087</c:v>
                </c:pt>
                <c:pt idx="346">
                  <c:v>84.245241818181825</c:v>
                </c:pt>
                <c:pt idx="347">
                  <c:v>83.763807272727277</c:v>
                </c:pt>
                <c:pt idx="348">
                  <c:v>83.318587272727271</c:v>
                </c:pt>
                <c:pt idx="349">
                  <c:v>82.893949090909089</c:v>
                </c:pt>
                <c:pt idx="350">
                  <c:v>82.502665454545465</c:v>
                </c:pt>
                <c:pt idx="351">
                  <c:v>82.151867272727273</c:v>
                </c:pt>
                <c:pt idx="352">
                  <c:v>81.811459999999997</c:v>
                </c:pt>
                <c:pt idx="353">
                  <c:v>81.505990909090912</c:v>
                </c:pt>
                <c:pt idx="354">
                  <c:v>81.178398181818181</c:v>
                </c:pt>
                <c:pt idx="355">
                  <c:v>80.873450909090906</c:v>
                </c:pt>
                <c:pt idx="356">
                  <c:v>80.598140000000001</c:v>
                </c:pt>
                <c:pt idx="357">
                  <c:v>80.398094545454541</c:v>
                </c:pt>
                <c:pt idx="358">
                  <c:v>80.294352727272738</c:v>
                </c:pt>
                <c:pt idx="359">
                  <c:v>80.203390909090928</c:v>
                </c:pt>
                <c:pt idx="360">
                  <c:v>80.073501818181825</c:v>
                </c:pt>
                <c:pt idx="361">
                  <c:v>79.868610909090904</c:v>
                </c:pt>
                <c:pt idx="362">
                  <c:v>79.657461818181815</c:v>
                </c:pt>
                <c:pt idx="363">
                  <c:v>79.466529090909091</c:v>
                </c:pt>
                <c:pt idx="364">
                  <c:v>79.28443636363636</c:v>
                </c:pt>
                <c:pt idx="365">
                  <c:v>78.913759999999996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6F-4813-A4B7-C49E87C157E6}"/>
            </c:ext>
          </c:extLst>
        </c:ser>
        <c:ser>
          <c:idx val="1"/>
          <c:order val="3"/>
          <c:tx>
            <c:strRef>
              <c:f>'Fig4'!$AA$2</c:f>
              <c:strCache>
                <c:ptCount val="1"/>
                <c:pt idx="0">
                  <c:v>2023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'Fig4'!$AD$3:$AD$368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'Fig4'!$AA$3:$AA$368</c:f>
              <c:numCache>
                <c:formatCode>0.00</c:formatCode>
                <c:ptCount val="366"/>
                <c:pt idx="0">
                  <c:v>84.991736363636363</c:v>
                </c:pt>
                <c:pt idx="1">
                  <c:v>84.989890909090903</c:v>
                </c:pt>
                <c:pt idx="2">
                  <c:v>84.906981818181819</c:v>
                </c:pt>
                <c:pt idx="3">
                  <c:v>84.841927272727276</c:v>
                </c:pt>
                <c:pt idx="4">
                  <c:v>84.70483636363636</c:v>
                </c:pt>
                <c:pt idx="5">
                  <c:v>84.65407272727272</c:v>
                </c:pt>
                <c:pt idx="6">
                  <c:v>84.617727272727265</c:v>
                </c:pt>
                <c:pt idx="7">
                  <c:v>84.546845454545462</c:v>
                </c:pt>
                <c:pt idx="8">
                  <c:v>84.31877272727273</c:v>
                </c:pt>
                <c:pt idx="9">
                  <c:v>84.073636363636354</c:v>
                </c:pt>
                <c:pt idx="10">
                  <c:v>83.845436363636367</c:v>
                </c:pt>
                <c:pt idx="11">
                  <c:v>83.633718181818182</c:v>
                </c:pt>
                <c:pt idx="12">
                  <c:v>83.392045454545453</c:v>
                </c:pt>
                <c:pt idx="13">
                  <c:v>83.201999999999998</c:v>
                </c:pt>
                <c:pt idx="14">
                  <c:v>82.990754545454536</c:v>
                </c:pt>
                <c:pt idx="15">
                  <c:v>82.561545454545453</c:v>
                </c:pt>
                <c:pt idx="16">
                  <c:v>82.075163636363641</c:v>
                </c:pt>
                <c:pt idx="17">
                  <c:v>81.567827272727271</c:v>
                </c:pt>
                <c:pt idx="18">
                  <c:v>80.964845454545454</c:v>
                </c:pt>
                <c:pt idx="19">
                  <c:v>80.337299999999999</c:v>
                </c:pt>
                <c:pt idx="20">
                  <c:v>79.800899999999999</c:v>
                </c:pt>
                <c:pt idx="21">
                  <c:v>79.239009090909093</c:v>
                </c:pt>
                <c:pt idx="22">
                  <c:v>78.507327272727267</c:v>
                </c:pt>
                <c:pt idx="23">
                  <c:v>77.768363636363631</c:v>
                </c:pt>
                <c:pt idx="24">
                  <c:v>77.075881818181813</c:v>
                </c:pt>
                <c:pt idx="25">
                  <c:v>76.420663636363642</c:v>
                </c:pt>
                <c:pt idx="26">
                  <c:v>75.705245454545448</c:v>
                </c:pt>
                <c:pt idx="27">
                  <c:v>75.11405454545455</c:v>
                </c:pt>
                <c:pt idx="28">
                  <c:v>74.577827272727276</c:v>
                </c:pt>
                <c:pt idx="29">
                  <c:v>73.989636363636365</c:v>
                </c:pt>
                <c:pt idx="30">
                  <c:v>73.646936363636371</c:v>
                </c:pt>
                <c:pt idx="31">
                  <c:v>73.165390909090902</c:v>
                </c:pt>
                <c:pt idx="32">
                  <c:v>72.70629090909091</c:v>
                </c:pt>
                <c:pt idx="33">
                  <c:v>72.314354545454549</c:v>
                </c:pt>
                <c:pt idx="34">
                  <c:v>71.997418181818176</c:v>
                </c:pt>
                <c:pt idx="35">
                  <c:v>71.557072727272725</c:v>
                </c:pt>
                <c:pt idx="36">
                  <c:v>71.011754545454536</c:v>
                </c:pt>
                <c:pt idx="37">
                  <c:v>70.348336363636363</c:v>
                </c:pt>
                <c:pt idx="38">
                  <c:v>69.678245454545447</c:v>
                </c:pt>
                <c:pt idx="39">
                  <c:v>68.9893</c:v>
                </c:pt>
                <c:pt idx="40">
                  <c:v>68.391163636363643</c:v>
                </c:pt>
                <c:pt idx="41">
                  <c:v>67.95378181818181</c:v>
                </c:pt>
                <c:pt idx="42">
                  <c:v>67.586645454545447</c:v>
                </c:pt>
                <c:pt idx="43">
                  <c:v>67.122472727272736</c:v>
                </c:pt>
                <c:pt idx="44">
                  <c:v>66.670881818181812</c:v>
                </c:pt>
                <c:pt idx="45">
                  <c:v>66.245172727272731</c:v>
                </c:pt>
                <c:pt idx="46">
                  <c:v>65.894463636363639</c:v>
                </c:pt>
                <c:pt idx="47">
                  <c:v>65.639400000000009</c:v>
                </c:pt>
                <c:pt idx="48">
                  <c:v>65.529727272727271</c:v>
                </c:pt>
                <c:pt idx="49">
                  <c:v>65.400418181818182</c:v>
                </c:pt>
                <c:pt idx="50">
                  <c:v>65.156345454545445</c:v>
                </c:pt>
                <c:pt idx="51">
                  <c:v>64.849618181818187</c:v>
                </c:pt>
                <c:pt idx="52">
                  <c:v>64.552927272727274</c:v>
                </c:pt>
                <c:pt idx="53">
                  <c:v>64.273136363636368</c:v>
                </c:pt>
                <c:pt idx="54">
                  <c:v>63.993263636363629</c:v>
                </c:pt>
                <c:pt idx="55">
                  <c:v>63.745599999999996</c:v>
                </c:pt>
                <c:pt idx="56">
                  <c:v>63.500245454545457</c:v>
                </c:pt>
                <c:pt idx="57">
                  <c:v>62.928581818181812</c:v>
                </c:pt>
                <c:pt idx="58">
                  <c:v>62.387509090909091</c:v>
                </c:pt>
                <c:pt idx="59">
                  <c:v>62.363636363636367</c:v>
                </c:pt>
                <c:pt idx="60">
                  <c:v>61.954727272727268</c:v>
                </c:pt>
                <c:pt idx="61">
                  <c:v>61.468499999999999</c:v>
                </c:pt>
                <c:pt idx="62">
                  <c:v>61.01512727272727</c:v>
                </c:pt>
                <c:pt idx="63">
                  <c:v>60.81159090909091</c:v>
                </c:pt>
                <c:pt idx="64">
                  <c:v>60.247581818181814</c:v>
                </c:pt>
                <c:pt idx="65">
                  <c:v>59.830709090909089</c:v>
                </c:pt>
                <c:pt idx="66">
                  <c:v>59.309663636363638</c:v>
                </c:pt>
                <c:pt idx="67">
                  <c:v>58.797709090909095</c:v>
                </c:pt>
                <c:pt idx="68">
                  <c:v>58.416599999999995</c:v>
                </c:pt>
                <c:pt idx="69">
                  <c:v>58.116399999999999</c:v>
                </c:pt>
                <c:pt idx="70">
                  <c:v>57.879318181818185</c:v>
                </c:pt>
                <c:pt idx="71">
                  <c:v>57.725754545454542</c:v>
                </c:pt>
                <c:pt idx="72">
                  <c:v>57.627827272727274</c:v>
                </c:pt>
                <c:pt idx="73">
                  <c:v>57.459063636363638</c:v>
                </c:pt>
                <c:pt idx="74">
                  <c:v>57.196863636363631</c:v>
                </c:pt>
                <c:pt idx="75">
                  <c:v>56.99407272727273</c:v>
                </c:pt>
                <c:pt idx="76">
                  <c:v>56.901909090909093</c:v>
                </c:pt>
                <c:pt idx="77">
                  <c:v>56.953345454545456</c:v>
                </c:pt>
                <c:pt idx="78">
                  <c:v>56.980463636363645</c:v>
                </c:pt>
                <c:pt idx="79">
                  <c:v>56.857027272727265</c:v>
                </c:pt>
                <c:pt idx="80">
                  <c:v>56.813400000000001</c:v>
                </c:pt>
                <c:pt idx="81">
                  <c:v>56.843236363636372</c:v>
                </c:pt>
                <c:pt idx="82">
                  <c:v>56.908318181818181</c:v>
                </c:pt>
                <c:pt idx="83">
                  <c:v>57.045109090909094</c:v>
                </c:pt>
                <c:pt idx="84">
                  <c:v>57.177463636363633</c:v>
                </c:pt>
                <c:pt idx="85">
                  <c:v>57.253290909090907</c:v>
                </c:pt>
                <c:pt idx="86">
                  <c:v>57.11245454545454</c:v>
                </c:pt>
                <c:pt idx="87">
                  <c:v>56.895136363636361</c:v>
                </c:pt>
                <c:pt idx="88">
                  <c:v>56.81795454545454</c:v>
                </c:pt>
                <c:pt idx="89">
                  <c:v>56.858181818181826</c:v>
                </c:pt>
                <c:pt idx="90">
                  <c:v>57.074918181818184</c:v>
                </c:pt>
                <c:pt idx="91">
                  <c:v>57.085209090909096</c:v>
                </c:pt>
                <c:pt idx="92">
                  <c:v>57.13933636363636</c:v>
                </c:pt>
                <c:pt idx="93">
                  <c:v>57.061700000000002</c:v>
                </c:pt>
                <c:pt idx="94">
                  <c:v>56.934681818181822</c:v>
                </c:pt>
                <c:pt idx="95">
                  <c:v>56.812900000000006</c:v>
                </c:pt>
                <c:pt idx="96">
                  <c:v>56.733527272727272</c:v>
                </c:pt>
                <c:pt idx="97">
                  <c:v>56.75872727272727</c:v>
                </c:pt>
                <c:pt idx="98">
                  <c:v>56.87234545454546</c:v>
                </c:pt>
                <c:pt idx="99">
                  <c:v>57.061554545454548</c:v>
                </c:pt>
                <c:pt idx="100">
                  <c:v>57.276800000000001</c:v>
                </c:pt>
                <c:pt idx="101">
                  <c:v>57.417118181818182</c:v>
                </c:pt>
                <c:pt idx="102">
                  <c:v>57.498781818181811</c:v>
                </c:pt>
                <c:pt idx="103">
                  <c:v>57.577536363636362</c:v>
                </c:pt>
                <c:pt idx="104">
                  <c:v>57.578118181818176</c:v>
                </c:pt>
                <c:pt idx="105">
                  <c:v>57.750027272727273</c:v>
                </c:pt>
                <c:pt idx="106">
                  <c:v>57.968363636363641</c:v>
                </c:pt>
                <c:pt idx="107">
                  <c:v>58.087990909090905</c:v>
                </c:pt>
                <c:pt idx="108">
                  <c:v>58.227272727272727</c:v>
                </c:pt>
                <c:pt idx="109">
                  <c:v>58.399145454545447</c:v>
                </c:pt>
                <c:pt idx="110">
                  <c:v>58.552163636363638</c:v>
                </c:pt>
                <c:pt idx="111">
                  <c:v>58.76638181818182</c:v>
                </c:pt>
                <c:pt idx="112">
                  <c:v>59.101727272727274</c:v>
                </c:pt>
                <c:pt idx="113">
                  <c:v>59.46730909090909</c:v>
                </c:pt>
                <c:pt idx="114">
                  <c:v>59.757890909090911</c:v>
                </c:pt>
                <c:pt idx="115">
                  <c:v>59.980327272727273</c:v>
                </c:pt>
                <c:pt idx="116">
                  <c:v>60.080645454545454</c:v>
                </c:pt>
                <c:pt idx="117">
                  <c:v>60.258009090909098</c:v>
                </c:pt>
                <c:pt idx="118">
                  <c:v>60.494945454545451</c:v>
                </c:pt>
                <c:pt idx="119">
                  <c:v>60.849236363636358</c:v>
                </c:pt>
                <c:pt idx="120">
                  <c:v>61.246890909090901</c:v>
                </c:pt>
                <c:pt idx="121">
                  <c:v>61.615990909090904</c:v>
                </c:pt>
                <c:pt idx="122">
                  <c:v>61.846718181818183</c:v>
                </c:pt>
                <c:pt idx="123">
                  <c:v>62.083963636363634</c:v>
                </c:pt>
                <c:pt idx="124">
                  <c:v>62.299800000000005</c:v>
                </c:pt>
                <c:pt idx="125">
                  <c:v>62.609245454545452</c:v>
                </c:pt>
                <c:pt idx="126">
                  <c:v>62.97033636363637</c:v>
                </c:pt>
                <c:pt idx="127">
                  <c:v>63.344818181818184</c:v>
                </c:pt>
                <c:pt idx="128">
                  <c:v>63.635754545454546</c:v>
                </c:pt>
                <c:pt idx="129">
                  <c:v>63.855481818181822</c:v>
                </c:pt>
                <c:pt idx="130">
                  <c:v>64.074390909090909</c:v>
                </c:pt>
                <c:pt idx="131">
                  <c:v>64.295818181818177</c:v>
                </c:pt>
                <c:pt idx="132">
                  <c:v>64.566418181818179</c:v>
                </c:pt>
                <c:pt idx="133">
                  <c:v>64.97675454545454</c:v>
                </c:pt>
                <c:pt idx="134">
                  <c:v>65.386554545454544</c:v>
                </c:pt>
                <c:pt idx="135">
                  <c:v>65.682181818181817</c:v>
                </c:pt>
                <c:pt idx="136">
                  <c:v>65.951781818181814</c:v>
                </c:pt>
                <c:pt idx="137">
                  <c:v>66.228290909090916</c:v>
                </c:pt>
                <c:pt idx="138">
                  <c:v>66.532663636363637</c:v>
                </c:pt>
                <c:pt idx="139">
                  <c:v>66.862763636363638</c:v>
                </c:pt>
                <c:pt idx="140">
                  <c:v>67.293272727272722</c:v>
                </c:pt>
                <c:pt idx="141">
                  <c:v>67.736463636363638</c:v>
                </c:pt>
                <c:pt idx="142">
                  <c:v>68.013581818181819</c:v>
                </c:pt>
                <c:pt idx="143">
                  <c:v>68.279327272727272</c:v>
                </c:pt>
                <c:pt idx="144">
                  <c:v>68.512736363636364</c:v>
                </c:pt>
                <c:pt idx="145">
                  <c:v>68.768045454545458</c:v>
                </c:pt>
                <c:pt idx="146">
                  <c:v>69.094854545454552</c:v>
                </c:pt>
                <c:pt idx="147">
                  <c:v>69.491900000000001</c:v>
                </c:pt>
                <c:pt idx="148">
                  <c:v>69.874290909090917</c:v>
                </c:pt>
                <c:pt idx="149">
                  <c:v>70.206445454545459</c:v>
                </c:pt>
                <c:pt idx="150">
                  <c:v>70.478245454545458</c:v>
                </c:pt>
                <c:pt idx="151">
                  <c:v>70.706409090909091</c:v>
                </c:pt>
                <c:pt idx="152">
                  <c:v>70.953218181818187</c:v>
                </c:pt>
                <c:pt idx="153">
                  <c:v>71.271509090909092</c:v>
                </c:pt>
                <c:pt idx="154">
                  <c:v>71.625554545454534</c:v>
                </c:pt>
                <c:pt idx="155">
                  <c:v>71.984390909090905</c:v>
                </c:pt>
                <c:pt idx="156">
                  <c:v>72.223281818181817</c:v>
                </c:pt>
                <c:pt idx="157">
                  <c:v>72.432727272727277</c:v>
                </c:pt>
                <c:pt idx="158">
                  <c:v>72.632718181818177</c:v>
                </c:pt>
                <c:pt idx="159">
                  <c:v>72.903199999999998</c:v>
                </c:pt>
                <c:pt idx="160">
                  <c:v>73.220409090909087</c:v>
                </c:pt>
                <c:pt idx="161">
                  <c:v>73.604481818181824</c:v>
                </c:pt>
                <c:pt idx="162">
                  <c:v>73.996990909090911</c:v>
                </c:pt>
                <c:pt idx="163">
                  <c:v>74.292463636363635</c:v>
                </c:pt>
                <c:pt idx="164">
                  <c:v>74.603618181818192</c:v>
                </c:pt>
                <c:pt idx="165">
                  <c:v>74.878781818181821</c:v>
                </c:pt>
                <c:pt idx="166">
                  <c:v>75.133200000000002</c:v>
                </c:pt>
                <c:pt idx="167">
                  <c:v>75.427572727272732</c:v>
                </c:pt>
                <c:pt idx="168">
                  <c:v>75.76342727272727</c:v>
                </c:pt>
                <c:pt idx="169">
                  <c:v>76.159036363636361</c:v>
                </c:pt>
                <c:pt idx="170">
                  <c:v>76.429954545454549</c:v>
                </c:pt>
                <c:pt idx="171">
                  <c:v>76.720372727272718</c:v>
                </c:pt>
                <c:pt idx="172">
                  <c:v>76.822990909090905</c:v>
                </c:pt>
                <c:pt idx="173">
                  <c:v>76.976572727272725</c:v>
                </c:pt>
                <c:pt idx="174">
                  <c:v>77.221863636363636</c:v>
                </c:pt>
                <c:pt idx="175">
                  <c:v>77.594336363636359</c:v>
                </c:pt>
                <c:pt idx="176">
                  <c:v>77.960854545454538</c:v>
                </c:pt>
                <c:pt idx="177">
                  <c:v>78.234709090909092</c:v>
                </c:pt>
                <c:pt idx="178">
                  <c:v>78.457727272727269</c:v>
                </c:pt>
                <c:pt idx="179">
                  <c:v>78.660499999999999</c:v>
                </c:pt>
                <c:pt idx="180">
                  <c:v>78.8672090909091</c:v>
                </c:pt>
                <c:pt idx="181">
                  <c:v>79.134736363636364</c:v>
                </c:pt>
                <c:pt idx="182">
                  <c:v>79.497336363636364</c:v>
                </c:pt>
                <c:pt idx="183">
                  <c:v>79.857009090909088</c:v>
                </c:pt>
                <c:pt idx="184">
                  <c:v>80.118345454545448</c:v>
                </c:pt>
                <c:pt idx="185">
                  <c:v>80.34902727272727</c:v>
                </c:pt>
                <c:pt idx="186">
                  <c:v>80.636681818181827</c:v>
                </c:pt>
                <c:pt idx="187">
                  <c:v>80.891527272727274</c:v>
                </c:pt>
                <c:pt idx="188">
                  <c:v>81.195218181818177</c:v>
                </c:pt>
                <c:pt idx="189">
                  <c:v>81.561854545454537</c:v>
                </c:pt>
                <c:pt idx="190">
                  <c:v>81.921763636363636</c:v>
                </c:pt>
                <c:pt idx="191">
                  <c:v>82.146109090909093</c:v>
                </c:pt>
                <c:pt idx="192">
                  <c:v>82.37802727272728</c:v>
                </c:pt>
                <c:pt idx="193">
                  <c:v>82.628045454545457</c:v>
                </c:pt>
                <c:pt idx="194">
                  <c:v>82.870899999999992</c:v>
                </c:pt>
                <c:pt idx="195">
                  <c:v>83.167127272727271</c:v>
                </c:pt>
                <c:pt idx="196">
                  <c:v>83.558127272727276</c:v>
                </c:pt>
                <c:pt idx="197">
                  <c:v>83.948763636363637</c:v>
                </c:pt>
                <c:pt idx="198">
                  <c:v>84.238645454545448</c:v>
                </c:pt>
                <c:pt idx="199">
                  <c:v>84.479763636363629</c:v>
                </c:pt>
                <c:pt idx="200">
                  <c:v>84.705754545454539</c:v>
                </c:pt>
                <c:pt idx="201">
                  <c:v>84.934681818181829</c:v>
                </c:pt>
                <c:pt idx="202">
                  <c:v>85.201900000000009</c:v>
                </c:pt>
                <c:pt idx="203">
                  <c:v>85.554209090909097</c:v>
                </c:pt>
                <c:pt idx="204">
                  <c:v>85.931736363636361</c:v>
                </c:pt>
                <c:pt idx="205">
                  <c:v>86.199799999999996</c:v>
                </c:pt>
                <c:pt idx="206">
                  <c:v>86.458045454545456</c:v>
                </c:pt>
                <c:pt idx="207">
                  <c:v>86.730836363636371</c:v>
                </c:pt>
                <c:pt idx="208">
                  <c:v>86.999572727272735</c:v>
                </c:pt>
                <c:pt idx="209">
                  <c:v>87.261563636363633</c:v>
                </c:pt>
                <c:pt idx="210">
                  <c:v>87.643490909090914</c:v>
                </c:pt>
                <c:pt idx="211">
                  <c:v>88.039054545454547</c:v>
                </c:pt>
                <c:pt idx="212">
                  <c:v>88.352272727272734</c:v>
                </c:pt>
                <c:pt idx="213">
                  <c:v>88.526963636363632</c:v>
                </c:pt>
                <c:pt idx="214">
                  <c:v>88.827809090909099</c:v>
                </c:pt>
                <c:pt idx="215">
                  <c:v>89.100354545454536</c:v>
                </c:pt>
                <c:pt idx="216">
                  <c:v>89.333681818181816</c:v>
                </c:pt>
                <c:pt idx="217">
                  <c:v>89.648109090909088</c:v>
                </c:pt>
                <c:pt idx="218">
                  <c:v>89.979463636363633</c:v>
                </c:pt>
                <c:pt idx="219">
                  <c:v>90.287281818181825</c:v>
                </c:pt>
                <c:pt idx="220">
                  <c:v>90.596745454545456</c:v>
                </c:pt>
                <c:pt idx="221">
                  <c:v>90.87981818181818</c:v>
                </c:pt>
                <c:pt idx="222">
                  <c:v>91.155863636363634</c:v>
                </c:pt>
                <c:pt idx="223">
                  <c:v>91.474599999999995</c:v>
                </c:pt>
                <c:pt idx="224">
                  <c:v>91.85763636363636</c:v>
                </c:pt>
                <c:pt idx="225">
                  <c:v>92.230327272727266</c:v>
                </c:pt>
                <c:pt idx="226">
                  <c:v>92.549518181818186</c:v>
                </c:pt>
                <c:pt idx="227">
                  <c:v>92.842854545454543</c:v>
                </c:pt>
                <c:pt idx="228">
                  <c:v>93.121854545454553</c:v>
                </c:pt>
                <c:pt idx="229">
                  <c:v>93.422418181818188</c:v>
                </c:pt>
                <c:pt idx="230">
                  <c:v>93.734790909090904</c:v>
                </c:pt>
                <c:pt idx="231">
                  <c:v>94.059436363636365</c:v>
                </c:pt>
                <c:pt idx="232">
                  <c:v>94.360863636363632</c:v>
                </c:pt>
                <c:pt idx="233">
                  <c:v>94.582999999999998</c:v>
                </c:pt>
                <c:pt idx="234">
                  <c:v>94.65115454545456</c:v>
                </c:pt>
                <c:pt idx="235">
                  <c:v>94.896218181818185</c:v>
                </c:pt>
                <c:pt idx="236">
                  <c:v>95.033663636363642</c:v>
                </c:pt>
                <c:pt idx="237">
                  <c:v>95.193827272727276</c:v>
                </c:pt>
                <c:pt idx="238">
                  <c:v>95.391327272727267</c:v>
                </c:pt>
                <c:pt idx="239">
                  <c:v>95.616799999999998</c:v>
                </c:pt>
                <c:pt idx="240">
                  <c:v>95.740527272727277</c:v>
                </c:pt>
                <c:pt idx="241">
                  <c:v>95.797790909090907</c:v>
                </c:pt>
                <c:pt idx="242">
                  <c:v>95.896199999999993</c:v>
                </c:pt>
                <c:pt idx="243">
                  <c:v>95.921227272727265</c:v>
                </c:pt>
                <c:pt idx="244">
                  <c:v>96.094063636363629</c:v>
                </c:pt>
                <c:pt idx="245">
                  <c:v>96.270018181818173</c:v>
                </c:pt>
                <c:pt idx="246">
                  <c:v>96.470409090909101</c:v>
                </c:pt>
                <c:pt idx="247">
                  <c:v>96.586718181818185</c:v>
                </c:pt>
                <c:pt idx="248">
                  <c:v>96.679900000000004</c:v>
                </c:pt>
                <c:pt idx="249">
                  <c:v>96.734136363636352</c:v>
                </c:pt>
                <c:pt idx="250">
                  <c:v>96.79189090909091</c:v>
                </c:pt>
                <c:pt idx="251">
                  <c:v>96.854745454545451</c:v>
                </c:pt>
                <c:pt idx="252">
                  <c:v>96.979290909090921</c:v>
                </c:pt>
                <c:pt idx="253">
                  <c:v>97.094200000000001</c:v>
                </c:pt>
                <c:pt idx="254">
                  <c:v>97.131</c:v>
                </c:pt>
                <c:pt idx="255">
                  <c:v>97.130036363636364</c:v>
                </c:pt>
                <c:pt idx="256">
                  <c:v>97.140736363636364</c:v>
                </c:pt>
                <c:pt idx="257">
                  <c:v>97.151890909090923</c:v>
                </c:pt>
                <c:pt idx="258">
                  <c:v>97.210445454545464</c:v>
                </c:pt>
                <c:pt idx="259">
                  <c:v>97.313945454545461</c:v>
                </c:pt>
                <c:pt idx="260">
                  <c:v>97.451572727272733</c:v>
                </c:pt>
                <c:pt idx="261">
                  <c:v>97.546545454545452</c:v>
                </c:pt>
                <c:pt idx="262">
                  <c:v>97.638599999999997</c:v>
                </c:pt>
                <c:pt idx="263">
                  <c:v>97.716245454545458</c:v>
                </c:pt>
                <c:pt idx="264">
                  <c:v>97.809872727272719</c:v>
                </c:pt>
                <c:pt idx="265">
                  <c:v>97.936018181818184</c:v>
                </c:pt>
                <c:pt idx="266">
                  <c:v>98.118245454545459</c:v>
                </c:pt>
                <c:pt idx="267">
                  <c:v>98.322845454545458</c:v>
                </c:pt>
                <c:pt idx="268">
                  <c:v>98.447600000000008</c:v>
                </c:pt>
                <c:pt idx="269">
                  <c:v>98.549609090909087</c:v>
                </c:pt>
                <c:pt idx="270">
                  <c:v>98.683990909090895</c:v>
                </c:pt>
                <c:pt idx="271">
                  <c:v>98.805454545454538</c:v>
                </c:pt>
                <c:pt idx="272">
                  <c:v>98.952172727272725</c:v>
                </c:pt>
                <c:pt idx="273">
                  <c:v>98.991172727272726</c:v>
                </c:pt>
                <c:pt idx="274">
                  <c:v>99.205409090909086</c:v>
                </c:pt>
                <c:pt idx="275">
                  <c:v>99.367099999999994</c:v>
                </c:pt>
                <c:pt idx="276">
                  <c:v>99.562300000000008</c:v>
                </c:pt>
                <c:pt idx="277">
                  <c:v>99.710654545454545</c:v>
                </c:pt>
                <c:pt idx="278">
                  <c:v>99.786272727272717</c:v>
                </c:pt>
                <c:pt idx="279">
                  <c:v>99.953945454545462</c:v>
                </c:pt>
                <c:pt idx="280">
                  <c:v>100.13182727272728</c:v>
                </c:pt>
                <c:pt idx="281">
                  <c:v>100.28589090909091</c:v>
                </c:pt>
                <c:pt idx="282">
                  <c:v>100.38556363636363</c:v>
                </c:pt>
                <c:pt idx="283">
                  <c:v>100.52853636363638</c:v>
                </c:pt>
                <c:pt idx="284">
                  <c:v>100.69821818181818</c:v>
                </c:pt>
                <c:pt idx="285">
                  <c:v>100.84801818181818</c:v>
                </c:pt>
                <c:pt idx="286">
                  <c:v>101.06971818181819</c:v>
                </c:pt>
                <c:pt idx="287">
                  <c:v>101.30227272727274</c:v>
                </c:pt>
                <c:pt idx="288">
                  <c:v>101.47114545454546</c:v>
                </c:pt>
                <c:pt idx="289">
                  <c:v>101.50051818181818</c:v>
                </c:pt>
                <c:pt idx="290">
                  <c:v>101.52016363636363</c:v>
                </c:pt>
                <c:pt idx="291">
                  <c:v>101.5449909090909</c:v>
                </c:pt>
                <c:pt idx="292">
                  <c:v>101.60516363636363</c:v>
                </c:pt>
                <c:pt idx="293">
                  <c:v>101.7052</c:v>
                </c:pt>
                <c:pt idx="294">
                  <c:v>101.87573636363636</c:v>
                </c:pt>
                <c:pt idx="295">
                  <c:v>102.04349999999999</c:v>
                </c:pt>
                <c:pt idx="296">
                  <c:v>102.09775454545455</c:v>
                </c:pt>
                <c:pt idx="297">
                  <c:v>102.16393636363637</c:v>
                </c:pt>
                <c:pt idx="298">
                  <c:v>102.20408181818181</c:v>
                </c:pt>
                <c:pt idx="299">
                  <c:v>102.2641909090909</c:v>
                </c:pt>
                <c:pt idx="300">
                  <c:v>102.32040000000001</c:v>
                </c:pt>
                <c:pt idx="301">
                  <c:v>102.51057272727272</c:v>
                </c:pt>
                <c:pt idx="302">
                  <c:v>102.68840909090909</c:v>
                </c:pt>
                <c:pt idx="303">
                  <c:v>102.78321818181817</c:v>
                </c:pt>
                <c:pt idx="304">
                  <c:v>102.87547272727274</c:v>
                </c:pt>
                <c:pt idx="305">
                  <c:v>103.00935454545456</c:v>
                </c:pt>
                <c:pt idx="306">
                  <c:v>103.09144545454546</c:v>
                </c:pt>
                <c:pt idx="307">
                  <c:v>103.10474545454545</c:v>
                </c:pt>
                <c:pt idx="308">
                  <c:v>103.16004545454547</c:v>
                </c:pt>
                <c:pt idx="309">
                  <c:v>103.23470909090908</c:v>
                </c:pt>
                <c:pt idx="310">
                  <c:v>103.24310909090909</c:v>
                </c:pt>
                <c:pt idx="311">
                  <c:v>103.227</c:v>
                </c:pt>
                <c:pt idx="312">
                  <c:v>103.1826090909091</c:v>
                </c:pt>
                <c:pt idx="313">
                  <c:v>103.14232727272726</c:v>
                </c:pt>
                <c:pt idx="314">
                  <c:v>103.09493636363636</c:v>
                </c:pt>
                <c:pt idx="315">
                  <c:v>103.10779090909091</c:v>
                </c:pt>
                <c:pt idx="316">
                  <c:v>103.11366363636363</c:v>
                </c:pt>
                <c:pt idx="317">
                  <c:v>103.03324545454547</c:v>
                </c:pt>
                <c:pt idx="318">
                  <c:v>103.01036363636364</c:v>
                </c:pt>
                <c:pt idx="319">
                  <c:v>102.96427272727273</c:v>
                </c:pt>
                <c:pt idx="320">
                  <c:v>102.78483636363636</c:v>
                </c:pt>
                <c:pt idx="321">
                  <c:v>102.61725454545454</c:v>
                </c:pt>
                <c:pt idx="322">
                  <c:v>102.54943636363636</c:v>
                </c:pt>
                <c:pt idx="323">
                  <c:v>102.58059090909092</c:v>
                </c:pt>
                <c:pt idx="324">
                  <c:v>102.46174545454545</c:v>
                </c:pt>
                <c:pt idx="325">
                  <c:v>102.25802727272726</c:v>
                </c:pt>
                <c:pt idx="326">
                  <c:v>101.95935454545453</c:v>
                </c:pt>
                <c:pt idx="327">
                  <c:v>101.72223636363637</c:v>
                </c:pt>
                <c:pt idx="328">
                  <c:v>101.46829090909091</c:v>
                </c:pt>
                <c:pt idx="329">
                  <c:v>101.22359999999999</c:v>
                </c:pt>
                <c:pt idx="330">
                  <c:v>100.95385454545455</c:v>
                </c:pt>
                <c:pt idx="331">
                  <c:v>100.50527272727273</c:v>
                </c:pt>
                <c:pt idx="332">
                  <c:v>99.991981818181827</c:v>
                </c:pt>
                <c:pt idx="333">
                  <c:v>99.385254545454558</c:v>
                </c:pt>
                <c:pt idx="334">
                  <c:v>98.787990909090908</c:v>
                </c:pt>
                <c:pt idx="335">
                  <c:v>98.227981818181831</c:v>
                </c:pt>
                <c:pt idx="336">
                  <c:v>97.729790909090923</c:v>
                </c:pt>
                <c:pt idx="337">
                  <c:v>97.286890909090914</c:v>
                </c:pt>
                <c:pt idx="338">
                  <c:v>96.671072727272744</c:v>
                </c:pt>
                <c:pt idx="339">
                  <c:v>96.068127272727267</c:v>
                </c:pt>
                <c:pt idx="340">
                  <c:v>95.46123636363636</c:v>
                </c:pt>
                <c:pt idx="341">
                  <c:v>94.914418181818192</c:v>
                </c:pt>
                <c:pt idx="342">
                  <c:v>94.474072727272727</c:v>
                </c:pt>
                <c:pt idx="343">
                  <c:v>94.207863636363626</c:v>
                </c:pt>
                <c:pt idx="344">
                  <c:v>94.005654545454547</c:v>
                </c:pt>
                <c:pt idx="345">
                  <c:v>93.67716363636363</c:v>
                </c:pt>
                <c:pt idx="346">
                  <c:v>93.325163636363641</c:v>
                </c:pt>
                <c:pt idx="347">
                  <c:v>92.963054545454554</c:v>
                </c:pt>
                <c:pt idx="348">
                  <c:v>92.568736363636361</c:v>
                </c:pt>
                <c:pt idx="349">
                  <c:v>92.22796363636364</c:v>
                </c:pt>
                <c:pt idx="350">
                  <c:v>92.064009090909096</c:v>
                </c:pt>
                <c:pt idx="351">
                  <c:v>91.87772727272727</c:v>
                </c:pt>
                <c:pt idx="352">
                  <c:v>91.507900000000006</c:v>
                </c:pt>
                <c:pt idx="353">
                  <c:v>91.111109090909096</c:v>
                </c:pt>
                <c:pt idx="354">
                  <c:v>90.780609090909081</c:v>
                </c:pt>
                <c:pt idx="355">
                  <c:v>90.528609090909086</c:v>
                </c:pt>
                <c:pt idx="356">
                  <c:v>90.345327272727275</c:v>
                </c:pt>
                <c:pt idx="357">
                  <c:v>90.223809090909086</c:v>
                </c:pt>
                <c:pt idx="358">
                  <c:v>90.175872727272733</c:v>
                </c:pt>
                <c:pt idx="359">
                  <c:v>90.157481818181822</c:v>
                </c:pt>
                <c:pt idx="360">
                  <c:v>90.089190909090902</c:v>
                </c:pt>
                <c:pt idx="361">
                  <c:v>89.93838181818181</c:v>
                </c:pt>
                <c:pt idx="362">
                  <c:v>89.832945454545452</c:v>
                </c:pt>
                <c:pt idx="363">
                  <c:v>89.711090909090913</c:v>
                </c:pt>
                <c:pt idx="364">
                  <c:v>89.617318181818177</c:v>
                </c:pt>
                <c:pt idx="365">
                  <c:v>89.505663636363636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76F-4813-A4B7-C49E87C157E6}"/>
            </c:ext>
          </c:extLst>
        </c:ser>
        <c:ser>
          <c:idx val="4"/>
          <c:order val="4"/>
          <c:tx>
            <c:strRef>
              <c:f>'Fig4'!$AB$2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'Fig4'!$AD$3:$AD$368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'Fig4'!$AB$3:$AB$85</c:f>
              <c:numCache>
                <c:formatCode>0.00</c:formatCode>
                <c:ptCount val="83"/>
                <c:pt idx="0">
                  <c:v>89.343472727272726</c:v>
                </c:pt>
                <c:pt idx="1">
                  <c:v>89.120063636363639</c:v>
                </c:pt>
                <c:pt idx="2">
                  <c:v>88.8874909090909</c:v>
                </c:pt>
                <c:pt idx="3">
                  <c:v>88.541190909090901</c:v>
                </c:pt>
                <c:pt idx="4">
                  <c:v>88.152727272727262</c:v>
                </c:pt>
                <c:pt idx="5">
                  <c:v>87.767045454545453</c:v>
                </c:pt>
                <c:pt idx="6">
                  <c:v>87.296499999999995</c:v>
                </c:pt>
                <c:pt idx="7">
                  <c:v>86.480781818181811</c:v>
                </c:pt>
                <c:pt idx="8">
                  <c:v>85.604018181818176</c:v>
                </c:pt>
                <c:pt idx="9">
                  <c:v>84.706854545454547</c:v>
                </c:pt>
                <c:pt idx="10">
                  <c:v>83.837854545454547</c:v>
                </c:pt>
                <c:pt idx="11">
                  <c:v>83.051636363636362</c:v>
                </c:pt>
                <c:pt idx="12">
                  <c:v>82.397418181818182</c:v>
                </c:pt>
                <c:pt idx="13">
                  <c:v>81.860736363636363</c:v>
                </c:pt>
                <c:pt idx="14">
                  <c:v>81.164218181818185</c:v>
                </c:pt>
                <c:pt idx="15">
                  <c:v>80.434809090909098</c:v>
                </c:pt>
                <c:pt idx="16">
                  <c:v>79.727272727272734</c:v>
                </c:pt>
                <c:pt idx="17">
                  <c:v>78.912545454545452</c:v>
                </c:pt>
                <c:pt idx="18">
                  <c:v>78.204927272727275</c:v>
                </c:pt>
                <c:pt idx="19">
                  <c:v>77.615918181818174</c:v>
                </c:pt>
                <c:pt idx="20">
                  <c:v>77.107090909090914</c:v>
                </c:pt>
                <c:pt idx="21">
                  <c:v>76.585981818181821</c:v>
                </c:pt>
                <c:pt idx="22">
                  <c:v>76.095172727272725</c:v>
                </c:pt>
                <c:pt idx="23">
                  <c:v>75.660181818181812</c:v>
                </c:pt>
                <c:pt idx="24">
                  <c:v>75.241890909090912</c:v>
                </c:pt>
                <c:pt idx="25">
                  <c:v>74.855409090909092</c:v>
                </c:pt>
                <c:pt idx="26">
                  <c:v>74.486172727272731</c:v>
                </c:pt>
                <c:pt idx="27">
                  <c:v>74.108499999999992</c:v>
                </c:pt>
                <c:pt idx="28">
                  <c:v>73.617627272727276</c:v>
                </c:pt>
                <c:pt idx="29">
                  <c:v>73.138072727272728</c:v>
                </c:pt>
                <c:pt idx="30">
                  <c:v>72.686418181818183</c:v>
                </c:pt>
                <c:pt idx="31">
                  <c:v>72.23132727272727</c:v>
                </c:pt>
                <c:pt idx="32">
                  <c:v>71.844190909090912</c:v>
                </c:pt>
                <c:pt idx="33">
                  <c:v>71.617509090909095</c:v>
                </c:pt>
                <c:pt idx="34">
                  <c:v>71.395527272727279</c:v>
                </c:pt>
                <c:pt idx="35">
                  <c:v>71.064781818181814</c:v>
                </c:pt>
                <c:pt idx="36">
                  <c:v>70.7333</c:v>
                </c:pt>
                <c:pt idx="37">
                  <c:v>70.307672727272731</c:v>
                </c:pt>
                <c:pt idx="38">
                  <c:v>69.898445454545453</c:v>
                </c:pt>
                <c:pt idx="39">
                  <c:v>69.63006363636363</c:v>
                </c:pt>
                <c:pt idx="40">
                  <c:v>69.451181818181809</c:v>
                </c:pt>
                <c:pt idx="41">
                  <c:v>69.260572727272731</c:v>
                </c:pt>
                <c:pt idx="42">
                  <c:v>68.903127272727275</c:v>
                </c:pt>
                <c:pt idx="43">
                  <c:v>68.543754545454547</c:v>
                </c:pt>
                <c:pt idx="44">
                  <c:v>68.255181818181825</c:v>
                </c:pt>
                <c:pt idx="45">
                  <c:v>68.027536363636372</c:v>
                </c:pt>
                <c:pt idx="46">
                  <c:v>67.843709090909087</c:v>
                </c:pt>
                <c:pt idx="47">
                  <c:v>67.730954545454537</c:v>
                </c:pt>
                <c:pt idx="48">
                  <c:v>67.618490909090909</c:v>
                </c:pt>
                <c:pt idx="49">
                  <c:v>67.411872727272737</c:v>
                </c:pt>
                <c:pt idx="50">
                  <c:v>67.194636363636363</c:v>
                </c:pt>
                <c:pt idx="51">
                  <c:v>66.970327272727275</c:v>
                </c:pt>
                <c:pt idx="52">
                  <c:v>66.746254545454548</c:v>
                </c:pt>
                <c:pt idx="53">
                  <c:v>66.471627272727275</c:v>
                </c:pt>
                <c:pt idx="54">
                  <c:v>66.267709090909094</c:v>
                </c:pt>
                <c:pt idx="55">
                  <c:v>66.100072727272732</c:v>
                </c:pt>
                <c:pt idx="56">
                  <c:v>65.769109090909083</c:v>
                </c:pt>
                <c:pt idx="57">
                  <c:v>65.397609090909086</c:v>
                </c:pt>
                <c:pt idx="58">
                  <c:v>65.042954545454549</c:v>
                </c:pt>
                <c:pt idx="59">
                  <c:v>64.568100000000001</c:v>
                </c:pt>
                <c:pt idx="60">
                  <c:v>64.489163636363642</c:v>
                </c:pt>
                <c:pt idx="61">
                  <c:v>64.423709090909085</c:v>
                </c:pt>
                <c:pt idx="62">
                  <c:v>64.195254545454546</c:v>
                </c:pt>
                <c:pt idx="63">
                  <c:v>63.912518181818179</c:v>
                </c:pt>
                <c:pt idx="64">
                  <c:v>63.584554545454552</c:v>
                </c:pt>
                <c:pt idx="65">
                  <c:v>63.29220909090909</c:v>
                </c:pt>
                <c:pt idx="66">
                  <c:v>63.051536363636366</c:v>
                </c:pt>
                <c:pt idx="67">
                  <c:v>62.938100000000006</c:v>
                </c:pt>
                <c:pt idx="68">
                  <c:v>62.854900000000001</c:v>
                </c:pt>
                <c:pt idx="69">
                  <c:v>62.60589090909091</c:v>
                </c:pt>
                <c:pt idx="70">
                  <c:v>62.340190909090914</c:v>
                </c:pt>
                <c:pt idx="71">
                  <c:v>62.126827272727269</c:v>
                </c:pt>
                <c:pt idx="72">
                  <c:v>62.104472727272721</c:v>
                </c:pt>
                <c:pt idx="73">
                  <c:v>61.979409090909094</c:v>
                </c:pt>
                <c:pt idx="74">
                  <c:v>61.946045454545462</c:v>
                </c:pt>
                <c:pt idx="75">
                  <c:v>61.9069</c:v>
                </c:pt>
                <c:pt idx="76">
                  <c:v>61.756272727272723</c:v>
                </c:pt>
                <c:pt idx="77">
                  <c:v>61.615490909090909</c:v>
                </c:pt>
                <c:pt idx="78">
                  <c:v>61.513209090909093</c:v>
                </c:pt>
                <c:pt idx="79">
                  <c:v>61.448672727272722</c:v>
                </c:pt>
                <c:pt idx="80">
                  <c:v>61.394354545454547</c:v>
                </c:pt>
                <c:pt idx="81">
                  <c:v>61.384409090909095</c:v>
                </c:pt>
                <c:pt idx="82">
                  <c:v>61.384409090909095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76F-4813-A4B7-C49E87C157E6}"/>
            </c:ext>
          </c:extLst>
        </c:ser>
        <c:ser>
          <c:idx val="5"/>
          <c:order val="5"/>
          <c:tx>
            <c:strRef>
              <c:f>'Fig4'!$AI$2</c:f>
              <c:strCache>
                <c:ptCount val="1"/>
                <c:pt idx="0">
                  <c:v>45%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'Fig4'!$AD$3:$AD$368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'Fig4'!$AI$3:$AI$368</c:f>
              <c:numCache>
                <c:formatCode>General</c:formatCode>
                <c:ptCount val="366"/>
                <c:pt idx="31">
                  <c:v>46.6</c:v>
                </c:pt>
                <c:pt idx="121">
                  <c:v>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D7-400C-8024-8BDADE09D26A}"/>
            </c:ext>
          </c:extLst>
        </c:ser>
        <c:ser>
          <c:idx val="6"/>
          <c:order val="6"/>
          <c:tx>
            <c:strRef>
              <c:f>'Fig4'!$AK$2</c:f>
              <c:strCache>
                <c:ptCount val="1"/>
                <c:pt idx="0">
                  <c:v>90%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'Fig4'!$AD$3:$AD$368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'Fig4'!$AK$3:$AK$368</c:f>
              <c:numCache>
                <c:formatCode>General</c:formatCode>
                <c:ptCount val="366"/>
                <c:pt idx="305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7-400C-8024-8BDADE09D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60264"/>
        <c:axId val="852459904"/>
      </c:lineChart>
      <c:dateAx>
        <c:axId val="85246026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459904"/>
        <c:crosses val="autoZero"/>
        <c:auto val="1"/>
        <c:lblOffset val="100"/>
        <c:baseTimeUnit val="days"/>
      </c:dateAx>
      <c:valAx>
        <c:axId val="8524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Gas in Storage (Bcm)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46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NBP-TTF Spreads (Season +1)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'Fig5'!$B$1</c:f>
              <c:strCache>
                <c:ptCount val="1"/>
                <c:pt idx="0">
                  <c:v>NBP-TTF (Season +1)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'Fig5'!$A$3:$A$1265</c:f>
              <c:numCache>
                <c:formatCode>dd\ mmm\ yyyy</c:formatCode>
                <c:ptCount val="1263"/>
                <c:pt idx="0">
                  <c:v>45364</c:v>
                </c:pt>
                <c:pt idx="1">
                  <c:v>45363</c:v>
                </c:pt>
                <c:pt idx="2">
                  <c:v>45362</c:v>
                </c:pt>
                <c:pt idx="3">
                  <c:v>45359</c:v>
                </c:pt>
                <c:pt idx="4">
                  <c:v>45358</c:v>
                </c:pt>
                <c:pt idx="5">
                  <c:v>45357</c:v>
                </c:pt>
                <c:pt idx="6">
                  <c:v>45356</c:v>
                </c:pt>
                <c:pt idx="7">
                  <c:v>45355</c:v>
                </c:pt>
                <c:pt idx="8">
                  <c:v>45352</c:v>
                </c:pt>
                <c:pt idx="9">
                  <c:v>45351</c:v>
                </c:pt>
                <c:pt idx="10">
                  <c:v>45350</c:v>
                </c:pt>
                <c:pt idx="11">
                  <c:v>45349</c:v>
                </c:pt>
                <c:pt idx="12">
                  <c:v>45348</c:v>
                </c:pt>
                <c:pt idx="13">
                  <c:v>45345</c:v>
                </c:pt>
                <c:pt idx="14">
                  <c:v>45344</c:v>
                </c:pt>
                <c:pt idx="15">
                  <c:v>45343</c:v>
                </c:pt>
                <c:pt idx="16">
                  <c:v>45342</c:v>
                </c:pt>
                <c:pt idx="17">
                  <c:v>45341</c:v>
                </c:pt>
                <c:pt idx="18">
                  <c:v>45338</c:v>
                </c:pt>
                <c:pt idx="19">
                  <c:v>45337</c:v>
                </c:pt>
                <c:pt idx="20">
                  <c:v>45336</c:v>
                </c:pt>
                <c:pt idx="21">
                  <c:v>45335</c:v>
                </c:pt>
                <c:pt idx="22">
                  <c:v>45334</c:v>
                </c:pt>
                <c:pt idx="23">
                  <c:v>45331</c:v>
                </c:pt>
                <c:pt idx="24">
                  <c:v>45330</c:v>
                </c:pt>
                <c:pt idx="25">
                  <c:v>45329</c:v>
                </c:pt>
                <c:pt idx="26">
                  <c:v>45328</c:v>
                </c:pt>
                <c:pt idx="27">
                  <c:v>45327</c:v>
                </c:pt>
                <c:pt idx="28">
                  <c:v>45324</c:v>
                </c:pt>
                <c:pt idx="29">
                  <c:v>45323</c:v>
                </c:pt>
                <c:pt idx="30">
                  <c:v>45322</c:v>
                </c:pt>
                <c:pt idx="31">
                  <c:v>45321</c:v>
                </c:pt>
                <c:pt idx="32">
                  <c:v>45320</c:v>
                </c:pt>
                <c:pt idx="33">
                  <c:v>45317</c:v>
                </c:pt>
                <c:pt idx="34">
                  <c:v>45316</c:v>
                </c:pt>
                <c:pt idx="35">
                  <c:v>45315</c:v>
                </c:pt>
                <c:pt idx="36">
                  <c:v>45314</c:v>
                </c:pt>
                <c:pt idx="37">
                  <c:v>45313</c:v>
                </c:pt>
                <c:pt idx="38">
                  <c:v>45310</c:v>
                </c:pt>
                <c:pt idx="39">
                  <c:v>45309</c:v>
                </c:pt>
                <c:pt idx="40">
                  <c:v>45308</c:v>
                </c:pt>
                <c:pt idx="41">
                  <c:v>45307</c:v>
                </c:pt>
                <c:pt idx="42">
                  <c:v>45306</c:v>
                </c:pt>
                <c:pt idx="43">
                  <c:v>45303</c:v>
                </c:pt>
                <c:pt idx="44">
                  <c:v>45302</c:v>
                </c:pt>
                <c:pt idx="45">
                  <c:v>45301</c:v>
                </c:pt>
                <c:pt idx="46">
                  <c:v>45300</c:v>
                </c:pt>
                <c:pt idx="47">
                  <c:v>45299</c:v>
                </c:pt>
                <c:pt idx="48">
                  <c:v>45296</c:v>
                </c:pt>
                <c:pt idx="49">
                  <c:v>45295</c:v>
                </c:pt>
                <c:pt idx="50">
                  <c:v>45294</c:v>
                </c:pt>
                <c:pt idx="51">
                  <c:v>45293</c:v>
                </c:pt>
                <c:pt idx="52">
                  <c:v>45289</c:v>
                </c:pt>
                <c:pt idx="53">
                  <c:v>45288</c:v>
                </c:pt>
                <c:pt idx="54">
                  <c:v>45287</c:v>
                </c:pt>
                <c:pt idx="55">
                  <c:v>45282</c:v>
                </c:pt>
                <c:pt idx="56">
                  <c:v>45281</c:v>
                </c:pt>
                <c:pt idx="57">
                  <c:v>45280</c:v>
                </c:pt>
                <c:pt idx="58">
                  <c:v>45279</c:v>
                </c:pt>
                <c:pt idx="59">
                  <c:v>45278</c:v>
                </c:pt>
                <c:pt idx="60">
                  <c:v>45275</c:v>
                </c:pt>
                <c:pt idx="61">
                  <c:v>45274</c:v>
                </c:pt>
                <c:pt idx="62">
                  <c:v>45273</c:v>
                </c:pt>
                <c:pt idx="63">
                  <c:v>45272</c:v>
                </c:pt>
                <c:pt idx="64">
                  <c:v>45271</c:v>
                </c:pt>
                <c:pt idx="65">
                  <c:v>45268</c:v>
                </c:pt>
                <c:pt idx="66">
                  <c:v>45267</c:v>
                </c:pt>
                <c:pt idx="67">
                  <c:v>45266</c:v>
                </c:pt>
                <c:pt idx="68">
                  <c:v>45265</c:v>
                </c:pt>
                <c:pt idx="69">
                  <c:v>45264</c:v>
                </c:pt>
                <c:pt idx="70">
                  <c:v>45261</c:v>
                </c:pt>
                <c:pt idx="71">
                  <c:v>45260</c:v>
                </c:pt>
                <c:pt idx="72">
                  <c:v>45259</c:v>
                </c:pt>
                <c:pt idx="73">
                  <c:v>45258</c:v>
                </c:pt>
                <c:pt idx="74">
                  <c:v>45257</c:v>
                </c:pt>
                <c:pt idx="75">
                  <c:v>45254</c:v>
                </c:pt>
                <c:pt idx="76">
                  <c:v>45253</c:v>
                </c:pt>
                <c:pt idx="77">
                  <c:v>45252</c:v>
                </c:pt>
                <c:pt idx="78">
                  <c:v>45251</c:v>
                </c:pt>
                <c:pt idx="79">
                  <c:v>45250</c:v>
                </c:pt>
                <c:pt idx="80">
                  <c:v>45247</c:v>
                </c:pt>
                <c:pt idx="81">
                  <c:v>45246</c:v>
                </c:pt>
                <c:pt idx="82">
                  <c:v>45245</c:v>
                </c:pt>
                <c:pt idx="83">
                  <c:v>45244</c:v>
                </c:pt>
                <c:pt idx="84">
                  <c:v>45243</c:v>
                </c:pt>
                <c:pt idx="85">
                  <c:v>45240</c:v>
                </c:pt>
                <c:pt idx="86">
                  <c:v>45239</c:v>
                </c:pt>
                <c:pt idx="87">
                  <c:v>45238</c:v>
                </c:pt>
                <c:pt idx="88">
                  <c:v>45237</c:v>
                </c:pt>
                <c:pt idx="89">
                  <c:v>45236</c:v>
                </c:pt>
                <c:pt idx="90">
                  <c:v>45233</c:v>
                </c:pt>
                <c:pt idx="91">
                  <c:v>45232</c:v>
                </c:pt>
                <c:pt idx="92">
                  <c:v>45231</c:v>
                </c:pt>
                <c:pt idx="93">
                  <c:v>45230</c:v>
                </c:pt>
                <c:pt idx="94">
                  <c:v>45229</c:v>
                </c:pt>
                <c:pt idx="95">
                  <c:v>45226</c:v>
                </c:pt>
                <c:pt idx="96">
                  <c:v>45225</c:v>
                </c:pt>
                <c:pt idx="97">
                  <c:v>45224</c:v>
                </c:pt>
                <c:pt idx="98">
                  <c:v>45223</c:v>
                </c:pt>
                <c:pt idx="99">
                  <c:v>45222</c:v>
                </c:pt>
                <c:pt idx="100">
                  <c:v>45219</c:v>
                </c:pt>
                <c:pt idx="101">
                  <c:v>45218</c:v>
                </c:pt>
                <c:pt idx="102">
                  <c:v>45217</c:v>
                </c:pt>
                <c:pt idx="103">
                  <c:v>45216</c:v>
                </c:pt>
                <c:pt idx="104">
                  <c:v>45215</c:v>
                </c:pt>
                <c:pt idx="105">
                  <c:v>45212</c:v>
                </c:pt>
                <c:pt idx="106">
                  <c:v>45211</c:v>
                </c:pt>
                <c:pt idx="107">
                  <c:v>45210</c:v>
                </c:pt>
                <c:pt idx="108">
                  <c:v>45209</c:v>
                </c:pt>
                <c:pt idx="109">
                  <c:v>45208</c:v>
                </c:pt>
                <c:pt idx="110">
                  <c:v>45205</c:v>
                </c:pt>
                <c:pt idx="111">
                  <c:v>45204</c:v>
                </c:pt>
                <c:pt idx="112">
                  <c:v>45203</c:v>
                </c:pt>
                <c:pt idx="113">
                  <c:v>45202</c:v>
                </c:pt>
                <c:pt idx="114">
                  <c:v>45201</c:v>
                </c:pt>
                <c:pt idx="115">
                  <c:v>45198</c:v>
                </c:pt>
                <c:pt idx="116">
                  <c:v>45197</c:v>
                </c:pt>
                <c:pt idx="117">
                  <c:v>45196</c:v>
                </c:pt>
                <c:pt idx="118">
                  <c:v>45195</c:v>
                </c:pt>
                <c:pt idx="119">
                  <c:v>45194</c:v>
                </c:pt>
                <c:pt idx="120">
                  <c:v>45191</c:v>
                </c:pt>
                <c:pt idx="121">
                  <c:v>45190</c:v>
                </c:pt>
                <c:pt idx="122">
                  <c:v>45189</c:v>
                </c:pt>
                <c:pt idx="123">
                  <c:v>45188</c:v>
                </c:pt>
                <c:pt idx="124">
                  <c:v>45187</c:v>
                </c:pt>
                <c:pt idx="125">
                  <c:v>45184</c:v>
                </c:pt>
                <c:pt idx="126">
                  <c:v>45183</c:v>
                </c:pt>
                <c:pt idx="127">
                  <c:v>45182</c:v>
                </c:pt>
                <c:pt idx="128">
                  <c:v>45181</c:v>
                </c:pt>
                <c:pt idx="129">
                  <c:v>45180</c:v>
                </c:pt>
                <c:pt idx="130">
                  <c:v>45177</c:v>
                </c:pt>
                <c:pt idx="131">
                  <c:v>45176</c:v>
                </c:pt>
                <c:pt idx="132">
                  <c:v>45175</c:v>
                </c:pt>
                <c:pt idx="133">
                  <c:v>45174</c:v>
                </c:pt>
                <c:pt idx="134">
                  <c:v>45173</c:v>
                </c:pt>
                <c:pt idx="135">
                  <c:v>45170</c:v>
                </c:pt>
                <c:pt idx="136">
                  <c:v>45169</c:v>
                </c:pt>
                <c:pt idx="137">
                  <c:v>45168</c:v>
                </c:pt>
                <c:pt idx="138">
                  <c:v>45167</c:v>
                </c:pt>
                <c:pt idx="139">
                  <c:v>45163</c:v>
                </c:pt>
                <c:pt idx="140">
                  <c:v>45162</c:v>
                </c:pt>
                <c:pt idx="141">
                  <c:v>45161</c:v>
                </c:pt>
                <c:pt idx="142">
                  <c:v>45160</c:v>
                </c:pt>
                <c:pt idx="143">
                  <c:v>45159</c:v>
                </c:pt>
                <c:pt idx="144">
                  <c:v>45156</c:v>
                </c:pt>
                <c:pt idx="145">
                  <c:v>45155</c:v>
                </c:pt>
                <c:pt idx="146">
                  <c:v>45154</c:v>
                </c:pt>
                <c:pt idx="147">
                  <c:v>45153</c:v>
                </c:pt>
                <c:pt idx="148">
                  <c:v>45152</c:v>
                </c:pt>
                <c:pt idx="149">
                  <c:v>45149</c:v>
                </c:pt>
                <c:pt idx="150">
                  <c:v>45148</c:v>
                </c:pt>
                <c:pt idx="151">
                  <c:v>45147</c:v>
                </c:pt>
                <c:pt idx="152">
                  <c:v>45146</c:v>
                </c:pt>
                <c:pt idx="153">
                  <c:v>45145</c:v>
                </c:pt>
                <c:pt idx="154">
                  <c:v>45142</c:v>
                </c:pt>
                <c:pt idx="155">
                  <c:v>45141</c:v>
                </c:pt>
                <c:pt idx="156">
                  <c:v>45140</c:v>
                </c:pt>
                <c:pt idx="157">
                  <c:v>45139</c:v>
                </c:pt>
                <c:pt idx="158">
                  <c:v>45138</c:v>
                </c:pt>
                <c:pt idx="159">
                  <c:v>45135</c:v>
                </c:pt>
                <c:pt idx="160">
                  <c:v>45134</c:v>
                </c:pt>
                <c:pt idx="161">
                  <c:v>45133</c:v>
                </c:pt>
                <c:pt idx="162">
                  <c:v>45132</c:v>
                </c:pt>
                <c:pt idx="163">
                  <c:v>45131</c:v>
                </c:pt>
                <c:pt idx="164">
                  <c:v>45128</c:v>
                </c:pt>
                <c:pt idx="165">
                  <c:v>45127</c:v>
                </c:pt>
                <c:pt idx="166">
                  <c:v>45126</c:v>
                </c:pt>
                <c:pt idx="167">
                  <c:v>45125</c:v>
                </c:pt>
                <c:pt idx="168">
                  <c:v>45124</c:v>
                </c:pt>
                <c:pt idx="169">
                  <c:v>45121</c:v>
                </c:pt>
                <c:pt idx="170">
                  <c:v>45120</c:v>
                </c:pt>
                <c:pt idx="171">
                  <c:v>45119</c:v>
                </c:pt>
                <c:pt idx="172">
                  <c:v>45118</c:v>
                </c:pt>
                <c:pt idx="173">
                  <c:v>45117</c:v>
                </c:pt>
                <c:pt idx="174">
                  <c:v>45114</c:v>
                </c:pt>
                <c:pt idx="175">
                  <c:v>45113</c:v>
                </c:pt>
                <c:pt idx="176">
                  <c:v>45112</c:v>
                </c:pt>
                <c:pt idx="177">
                  <c:v>45111</c:v>
                </c:pt>
                <c:pt idx="178">
                  <c:v>45110</c:v>
                </c:pt>
                <c:pt idx="179">
                  <c:v>45107</c:v>
                </c:pt>
                <c:pt idx="180">
                  <c:v>45106</c:v>
                </c:pt>
                <c:pt idx="181">
                  <c:v>45105</c:v>
                </c:pt>
                <c:pt idx="182">
                  <c:v>45104</c:v>
                </c:pt>
                <c:pt idx="183">
                  <c:v>45103</c:v>
                </c:pt>
                <c:pt idx="184">
                  <c:v>45100</c:v>
                </c:pt>
                <c:pt idx="185">
                  <c:v>45099</c:v>
                </c:pt>
                <c:pt idx="186">
                  <c:v>45098</c:v>
                </c:pt>
                <c:pt idx="187">
                  <c:v>45097</c:v>
                </c:pt>
                <c:pt idx="188">
                  <c:v>45096</c:v>
                </c:pt>
                <c:pt idx="189">
                  <c:v>45093</c:v>
                </c:pt>
                <c:pt idx="190">
                  <c:v>45092</c:v>
                </c:pt>
                <c:pt idx="191">
                  <c:v>45091</c:v>
                </c:pt>
                <c:pt idx="192">
                  <c:v>45090</c:v>
                </c:pt>
                <c:pt idx="193">
                  <c:v>45089</c:v>
                </c:pt>
                <c:pt idx="194">
                  <c:v>45086</c:v>
                </c:pt>
                <c:pt idx="195">
                  <c:v>45085</c:v>
                </c:pt>
                <c:pt idx="196">
                  <c:v>45084</c:v>
                </c:pt>
                <c:pt idx="197">
                  <c:v>45083</c:v>
                </c:pt>
                <c:pt idx="198">
                  <c:v>45082</c:v>
                </c:pt>
                <c:pt idx="199">
                  <c:v>45079</c:v>
                </c:pt>
                <c:pt idx="200">
                  <c:v>45078</c:v>
                </c:pt>
                <c:pt idx="201">
                  <c:v>45077</c:v>
                </c:pt>
                <c:pt idx="202">
                  <c:v>45076</c:v>
                </c:pt>
                <c:pt idx="203">
                  <c:v>45072</c:v>
                </c:pt>
                <c:pt idx="204">
                  <c:v>45071</c:v>
                </c:pt>
                <c:pt idx="205">
                  <c:v>45070</c:v>
                </c:pt>
                <c:pt idx="206">
                  <c:v>45069</c:v>
                </c:pt>
                <c:pt idx="207">
                  <c:v>45068</c:v>
                </c:pt>
                <c:pt idx="208">
                  <c:v>45065</c:v>
                </c:pt>
                <c:pt idx="209">
                  <c:v>45064</c:v>
                </c:pt>
                <c:pt idx="210">
                  <c:v>45063</c:v>
                </c:pt>
                <c:pt idx="211">
                  <c:v>45062</c:v>
                </c:pt>
                <c:pt idx="212">
                  <c:v>45061</c:v>
                </c:pt>
                <c:pt idx="213">
                  <c:v>45058</c:v>
                </c:pt>
                <c:pt idx="214">
                  <c:v>45057</c:v>
                </c:pt>
                <c:pt idx="215">
                  <c:v>45056</c:v>
                </c:pt>
                <c:pt idx="216">
                  <c:v>45055</c:v>
                </c:pt>
                <c:pt idx="217">
                  <c:v>45051</c:v>
                </c:pt>
                <c:pt idx="218">
                  <c:v>45050</c:v>
                </c:pt>
                <c:pt idx="219">
                  <c:v>45049</c:v>
                </c:pt>
                <c:pt idx="220">
                  <c:v>45048</c:v>
                </c:pt>
                <c:pt idx="221">
                  <c:v>45044</c:v>
                </c:pt>
                <c:pt idx="222">
                  <c:v>45043</c:v>
                </c:pt>
                <c:pt idx="223">
                  <c:v>45042</c:v>
                </c:pt>
                <c:pt idx="224">
                  <c:v>45041</c:v>
                </c:pt>
                <c:pt idx="225">
                  <c:v>45040</c:v>
                </c:pt>
                <c:pt idx="226">
                  <c:v>45037</c:v>
                </c:pt>
                <c:pt idx="227">
                  <c:v>45036</c:v>
                </c:pt>
                <c:pt idx="228">
                  <c:v>45035</c:v>
                </c:pt>
                <c:pt idx="229">
                  <c:v>45034</c:v>
                </c:pt>
                <c:pt idx="230">
                  <c:v>45033</c:v>
                </c:pt>
                <c:pt idx="231">
                  <c:v>45030</c:v>
                </c:pt>
                <c:pt idx="232">
                  <c:v>45029</c:v>
                </c:pt>
                <c:pt idx="233">
                  <c:v>45028</c:v>
                </c:pt>
                <c:pt idx="234">
                  <c:v>45027</c:v>
                </c:pt>
                <c:pt idx="235">
                  <c:v>45022</c:v>
                </c:pt>
                <c:pt idx="236">
                  <c:v>45021</c:v>
                </c:pt>
                <c:pt idx="237">
                  <c:v>45020</c:v>
                </c:pt>
                <c:pt idx="238">
                  <c:v>45019</c:v>
                </c:pt>
                <c:pt idx="239">
                  <c:v>45016</c:v>
                </c:pt>
                <c:pt idx="240">
                  <c:v>45015</c:v>
                </c:pt>
                <c:pt idx="241">
                  <c:v>45014</c:v>
                </c:pt>
                <c:pt idx="242">
                  <c:v>45013</c:v>
                </c:pt>
                <c:pt idx="243">
                  <c:v>45012</c:v>
                </c:pt>
                <c:pt idx="244">
                  <c:v>45009</c:v>
                </c:pt>
                <c:pt idx="245">
                  <c:v>45008</c:v>
                </c:pt>
                <c:pt idx="246">
                  <c:v>45007</c:v>
                </c:pt>
                <c:pt idx="247">
                  <c:v>45006</c:v>
                </c:pt>
                <c:pt idx="248">
                  <c:v>45005</c:v>
                </c:pt>
                <c:pt idx="249">
                  <c:v>45002</c:v>
                </c:pt>
                <c:pt idx="250">
                  <c:v>45001</c:v>
                </c:pt>
                <c:pt idx="251">
                  <c:v>45000</c:v>
                </c:pt>
                <c:pt idx="252">
                  <c:v>44999</c:v>
                </c:pt>
                <c:pt idx="253">
                  <c:v>44998</c:v>
                </c:pt>
                <c:pt idx="254">
                  <c:v>44995</c:v>
                </c:pt>
                <c:pt idx="255">
                  <c:v>44994</c:v>
                </c:pt>
                <c:pt idx="256">
                  <c:v>44993</c:v>
                </c:pt>
                <c:pt idx="257">
                  <c:v>44992</c:v>
                </c:pt>
                <c:pt idx="258">
                  <c:v>44991</c:v>
                </c:pt>
                <c:pt idx="259">
                  <c:v>44988</c:v>
                </c:pt>
                <c:pt idx="260">
                  <c:v>44987</c:v>
                </c:pt>
                <c:pt idx="261">
                  <c:v>44986</c:v>
                </c:pt>
                <c:pt idx="262">
                  <c:v>44985</c:v>
                </c:pt>
                <c:pt idx="263">
                  <c:v>44984</c:v>
                </c:pt>
                <c:pt idx="264">
                  <c:v>44981</c:v>
                </c:pt>
                <c:pt idx="265">
                  <c:v>44980</c:v>
                </c:pt>
                <c:pt idx="266">
                  <c:v>44979</c:v>
                </c:pt>
                <c:pt idx="267">
                  <c:v>44978</c:v>
                </c:pt>
                <c:pt idx="268">
                  <c:v>44977</c:v>
                </c:pt>
                <c:pt idx="269">
                  <c:v>44974</c:v>
                </c:pt>
                <c:pt idx="270">
                  <c:v>44973</c:v>
                </c:pt>
                <c:pt idx="271">
                  <c:v>44972</c:v>
                </c:pt>
                <c:pt idx="272">
                  <c:v>44971</c:v>
                </c:pt>
                <c:pt idx="273">
                  <c:v>44970</c:v>
                </c:pt>
                <c:pt idx="274">
                  <c:v>44967</c:v>
                </c:pt>
                <c:pt idx="275">
                  <c:v>44966</c:v>
                </c:pt>
                <c:pt idx="276">
                  <c:v>44965</c:v>
                </c:pt>
                <c:pt idx="277">
                  <c:v>44964</c:v>
                </c:pt>
                <c:pt idx="278">
                  <c:v>44963</c:v>
                </c:pt>
                <c:pt idx="279">
                  <c:v>44960</c:v>
                </c:pt>
                <c:pt idx="280">
                  <c:v>44959</c:v>
                </c:pt>
                <c:pt idx="281">
                  <c:v>44958</c:v>
                </c:pt>
                <c:pt idx="282">
                  <c:v>44957</c:v>
                </c:pt>
                <c:pt idx="283">
                  <c:v>44956</c:v>
                </c:pt>
                <c:pt idx="284">
                  <c:v>44953</c:v>
                </c:pt>
                <c:pt idx="285">
                  <c:v>44952</c:v>
                </c:pt>
                <c:pt idx="286">
                  <c:v>44951</c:v>
                </c:pt>
                <c:pt idx="287">
                  <c:v>44950</c:v>
                </c:pt>
                <c:pt idx="288">
                  <c:v>44949</c:v>
                </c:pt>
                <c:pt idx="289">
                  <c:v>44946</c:v>
                </c:pt>
                <c:pt idx="290">
                  <c:v>44945</c:v>
                </c:pt>
                <c:pt idx="291">
                  <c:v>44944</c:v>
                </c:pt>
                <c:pt idx="292">
                  <c:v>44943</c:v>
                </c:pt>
                <c:pt idx="293">
                  <c:v>44942</c:v>
                </c:pt>
                <c:pt idx="294">
                  <c:v>44939</c:v>
                </c:pt>
                <c:pt idx="295">
                  <c:v>44938</c:v>
                </c:pt>
                <c:pt idx="296">
                  <c:v>44937</c:v>
                </c:pt>
                <c:pt idx="297">
                  <c:v>44936</c:v>
                </c:pt>
                <c:pt idx="298">
                  <c:v>44935</c:v>
                </c:pt>
                <c:pt idx="299">
                  <c:v>44932</c:v>
                </c:pt>
                <c:pt idx="300">
                  <c:v>44931</c:v>
                </c:pt>
                <c:pt idx="301">
                  <c:v>44930</c:v>
                </c:pt>
                <c:pt idx="302">
                  <c:v>44929</c:v>
                </c:pt>
                <c:pt idx="303">
                  <c:v>44925</c:v>
                </c:pt>
                <c:pt idx="304">
                  <c:v>44924</c:v>
                </c:pt>
                <c:pt idx="305">
                  <c:v>44923</c:v>
                </c:pt>
                <c:pt idx="306">
                  <c:v>44918</c:v>
                </c:pt>
                <c:pt idx="307">
                  <c:v>44917</c:v>
                </c:pt>
                <c:pt idx="308">
                  <c:v>44916</c:v>
                </c:pt>
                <c:pt idx="309">
                  <c:v>44915</c:v>
                </c:pt>
                <c:pt idx="310">
                  <c:v>44914</c:v>
                </c:pt>
                <c:pt idx="311">
                  <c:v>44911</c:v>
                </c:pt>
                <c:pt idx="312">
                  <c:v>44910</c:v>
                </c:pt>
                <c:pt idx="313">
                  <c:v>44909</c:v>
                </c:pt>
                <c:pt idx="314">
                  <c:v>44908</c:v>
                </c:pt>
                <c:pt idx="315">
                  <c:v>44907</c:v>
                </c:pt>
                <c:pt idx="316">
                  <c:v>44904</c:v>
                </c:pt>
                <c:pt idx="317">
                  <c:v>44903</c:v>
                </c:pt>
                <c:pt idx="318">
                  <c:v>44902</c:v>
                </c:pt>
                <c:pt idx="319">
                  <c:v>44901</c:v>
                </c:pt>
                <c:pt idx="320">
                  <c:v>44900</c:v>
                </c:pt>
                <c:pt idx="321">
                  <c:v>44897</c:v>
                </c:pt>
                <c:pt idx="322">
                  <c:v>44896</c:v>
                </c:pt>
                <c:pt idx="323">
                  <c:v>44895</c:v>
                </c:pt>
                <c:pt idx="324">
                  <c:v>44894</c:v>
                </c:pt>
                <c:pt idx="325">
                  <c:v>44893</c:v>
                </c:pt>
                <c:pt idx="326">
                  <c:v>44890</c:v>
                </c:pt>
                <c:pt idx="327">
                  <c:v>44889</c:v>
                </c:pt>
                <c:pt idx="328">
                  <c:v>44888</c:v>
                </c:pt>
                <c:pt idx="329">
                  <c:v>44887</c:v>
                </c:pt>
                <c:pt idx="330">
                  <c:v>44886</c:v>
                </c:pt>
                <c:pt idx="331">
                  <c:v>44883</c:v>
                </c:pt>
                <c:pt idx="332">
                  <c:v>44882</c:v>
                </c:pt>
                <c:pt idx="333">
                  <c:v>44881</c:v>
                </c:pt>
                <c:pt idx="334">
                  <c:v>44880</c:v>
                </c:pt>
                <c:pt idx="335">
                  <c:v>44879</c:v>
                </c:pt>
                <c:pt idx="336">
                  <c:v>44876</c:v>
                </c:pt>
                <c:pt idx="337">
                  <c:v>44875</c:v>
                </c:pt>
                <c:pt idx="338">
                  <c:v>44874</c:v>
                </c:pt>
                <c:pt idx="339">
                  <c:v>44873</c:v>
                </c:pt>
                <c:pt idx="340">
                  <c:v>44872</c:v>
                </c:pt>
                <c:pt idx="341">
                  <c:v>44869</c:v>
                </c:pt>
                <c:pt idx="342">
                  <c:v>44868</c:v>
                </c:pt>
                <c:pt idx="343">
                  <c:v>44867</c:v>
                </c:pt>
                <c:pt idx="344">
                  <c:v>44866</c:v>
                </c:pt>
                <c:pt idx="345">
                  <c:v>44865</c:v>
                </c:pt>
                <c:pt idx="346">
                  <c:v>44862</c:v>
                </c:pt>
                <c:pt idx="347">
                  <c:v>44861</c:v>
                </c:pt>
                <c:pt idx="348">
                  <c:v>44860</c:v>
                </c:pt>
                <c:pt idx="349">
                  <c:v>44859</c:v>
                </c:pt>
                <c:pt idx="350">
                  <c:v>44858</c:v>
                </c:pt>
                <c:pt idx="351">
                  <c:v>44855</c:v>
                </c:pt>
                <c:pt idx="352">
                  <c:v>44854</c:v>
                </c:pt>
                <c:pt idx="353">
                  <c:v>44853</c:v>
                </c:pt>
                <c:pt idx="354">
                  <c:v>44852</c:v>
                </c:pt>
                <c:pt idx="355">
                  <c:v>44851</c:v>
                </c:pt>
                <c:pt idx="356">
                  <c:v>44848</c:v>
                </c:pt>
                <c:pt idx="357">
                  <c:v>44847</c:v>
                </c:pt>
                <c:pt idx="358">
                  <c:v>44846</c:v>
                </c:pt>
                <c:pt idx="359">
                  <c:v>44845</c:v>
                </c:pt>
                <c:pt idx="360">
                  <c:v>44844</c:v>
                </c:pt>
                <c:pt idx="361">
                  <c:v>44841</c:v>
                </c:pt>
                <c:pt idx="362">
                  <c:v>44840</c:v>
                </c:pt>
                <c:pt idx="363">
                  <c:v>44839</c:v>
                </c:pt>
                <c:pt idx="364">
                  <c:v>44838</c:v>
                </c:pt>
                <c:pt idx="365">
                  <c:v>44837</c:v>
                </c:pt>
                <c:pt idx="366">
                  <c:v>44834</c:v>
                </c:pt>
                <c:pt idx="367">
                  <c:v>44833</c:v>
                </c:pt>
                <c:pt idx="368">
                  <c:v>44832</c:v>
                </c:pt>
                <c:pt idx="369">
                  <c:v>44831</c:v>
                </c:pt>
                <c:pt idx="370">
                  <c:v>44830</c:v>
                </c:pt>
                <c:pt idx="371">
                  <c:v>44827</c:v>
                </c:pt>
                <c:pt idx="372">
                  <c:v>44826</c:v>
                </c:pt>
                <c:pt idx="373">
                  <c:v>44825</c:v>
                </c:pt>
                <c:pt idx="374">
                  <c:v>44824</c:v>
                </c:pt>
                <c:pt idx="375">
                  <c:v>44823</c:v>
                </c:pt>
                <c:pt idx="376">
                  <c:v>44820</c:v>
                </c:pt>
                <c:pt idx="377">
                  <c:v>44819</c:v>
                </c:pt>
                <c:pt idx="378">
                  <c:v>44818</c:v>
                </c:pt>
                <c:pt idx="379">
                  <c:v>44817</c:v>
                </c:pt>
                <c:pt idx="380">
                  <c:v>44816</c:v>
                </c:pt>
                <c:pt idx="381">
                  <c:v>44813</c:v>
                </c:pt>
                <c:pt idx="382">
                  <c:v>44812</c:v>
                </c:pt>
                <c:pt idx="383">
                  <c:v>44811</c:v>
                </c:pt>
                <c:pt idx="384">
                  <c:v>44810</c:v>
                </c:pt>
                <c:pt idx="385">
                  <c:v>44809</c:v>
                </c:pt>
                <c:pt idx="386">
                  <c:v>44806</c:v>
                </c:pt>
                <c:pt idx="387">
                  <c:v>44805</c:v>
                </c:pt>
                <c:pt idx="388">
                  <c:v>44804</c:v>
                </c:pt>
                <c:pt idx="389">
                  <c:v>44803</c:v>
                </c:pt>
                <c:pt idx="390">
                  <c:v>44799</c:v>
                </c:pt>
                <c:pt idx="391">
                  <c:v>44798</c:v>
                </c:pt>
                <c:pt idx="392">
                  <c:v>44797</c:v>
                </c:pt>
                <c:pt idx="393">
                  <c:v>44796</c:v>
                </c:pt>
                <c:pt idx="394">
                  <c:v>44795</c:v>
                </c:pt>
                <c:pt idx="395">
                  <c:v>44792</c:v>
                </c:pt>
                <c:pt idx="396">
                  <c:v>44791</c:v>
                </c:pt>
                <c:pt idx="397">
                  <c:v>44790</c:v>
                </c:pt>
                <c:pt idx="398">
                  <c:v>44789</c:v>
                </c:pt>
                <c:pt idx="399">
                  <c:v>44788</c:v>
                </c:pt>
                <c:pt idx="400">
                  <c:v>44785</c:v>
                </c:pt>
                <c:pt idx="401">
                  <c:v>44784</c:v>
                </c:pt>
                <c:pt idx="402">
                  <c:v>44783</c:v>
                </c:pt>
                <c:pt idx="403">
                  <c:v>44782</c:v>
                </c:pt>
                <c:pt idx="404">
                  <c:v>44781</c:v>
                </c:pt>
                <c:pt idx="405">
                  <c:v>44778</c:v>
                </c:pt>
                <c:pt idx="406">
                  <c:v>44777</c:v>
                </c:pt>
                <c:pt idx="407">
                  <c:v>44776</c:v>
                </c:pt>
                <c:pt idx="408">
                  <c:v>44775</c:v>
                </c:pt>
                <c:pt idx="409">
                  <c:v>44774</c:v>
                </c:pt>
                <c:pt idx="410">
                  <c:v>44771</c:v>
                </c:pt>
                <c:pt idx="411">
                  <c:v>44770</c:v>
                </c:pt>
                <c:pt idx="412">
                  <c:v>44769</c:v>
                </c:pt>
                <c:pt idx="413">
                  <c:v>44768</c:v>
                </c:pt>
                <c:pt idx="414">
                  <c:v>44767</c:v>
                </c:pt>
                <c:pt idx="415">
                  <c:v>44764</c:v>
                </c:pt>
                <c:pt idx="416">
                  <c:v>44763</c:v>
                </c:pt>
                <c:pt idx="417">
                  <c:v>44762</c:v>
                </c:pt>
                <c:pt idx="418">
                  <c:v>44761</c:v>
                </c:pt>
                <c:pt idx="419">
                  <c:v>44760</c:v>
                </c:pt>
                <c:pt idx="420">
                  <c:v>44757</c:v>
                </c:pt>
                <c:pt idx="421">
                  <c:v>44756</c:v>
                </c:pt>
                <c:pt idx="422">
                  <c:v>44755</c:v>
                </c:pt>
                <c:pt idx="423">
                  <c:v>44754</c:v>
                </c:pt>
                <c:pt idx="424">
                  <c:v>44753</c:v>
                </c:pt>
                <c:pt idx="425">
                  <c:v>44750</c:v>
                </c:pt>
                <c:pt idx="426">
                  <c:v>44749</c:v>
                </c:pt>
                <c:pt idx="427">
                  <c:v>44748</c:v>
                </c:pt>
                <c:pt idx="428">
                  <c:v>44747</c:v>
                </c:pt>
                <c:pt idx="429">
                  <c:v>44746</c:v>
                </c:pt>
                <c:pt idx="430">
                  <c:v>44743</c:v>
                </c:pt>
                <c:pt idx="431">
                  <c:v>44742</c:v>
                </c:pt>
                <c:pt idx="432">
                  <c:v>44741</c:v>
                </c:pt>
                <c:pt idx="433">
                  <c:v>44740</c:v>
                </c:pt>
                <c:pt idx="434">
                  <c:v>44739</c:v>
                </c:pt>
                <c:pt idx="435">
                  <c:v>44736</c:v>
                </c:pt>
                <c:pt idx="436">
                  <c:v>44735</c:v>
                </c:pt>
                <c:pt idx="437">
                  <c:v>44734</c:v>
                </c:pt>
                <c:pt idx="438">
                  <c:v>44733</c:v>
                </c:pt>
                <c:pt idx="439">
                  <c:v>44732</c:v>
                </c:pt>
                <c:pt idx="440">
                  <c:v>44729</c:v>
                </c:pt>
                <c:pt idx="441">
                  <c:v>44728</c:v>
                </c:pt>
                <c:pt idx="442">
                  <c:v>44727</c:v>
                </c:pt>
                <c:pt idx="443">
                  <c:v>44726</c:v>
                </c:pt>
                <c:pt idx="444">
                  <c:v>44725</c:v>
                </c:pt>
                <c:pt idx="445">
                  <c:v>44722</c:v>
                </c:pt>
                <c:pt idx="446">
                  <c:v>44721</c:v>
                </c:pt>
                <c:pt idx="447">
                  <c:v>44720</c:v>
                </c:pt>
                <c:pt idx="448">
                  <c:v>44719</c:v>
                </c:pt>
                <c:pt idx="449">
                  <c:v>44718</c:v>
                </c:pt>
                <c:pt idx="450">
                  <c:v>44713</c:v>
                </c:pt>
                <c:pt idx="451">
                  <c:v>44712</c:v>
                </c:pt>
                <c:pt idx="452">
                  <c:v>44711</c:v>
                </c:pt>
                <c:pt idx="453">
                  <c:v>44708</c:v>
                </c:pt>
                <c:pt idx="454">
                  <c:v>44707</c:v>
                </c:pt>
                <c:pt idx="455">
                  <c:v>44706</c:v>
                </c:pt>
                <c:pt idx="456">
                  <c:v>44705</c:v>
                </c:pt>
                <c:pt idx="457">
                  <c:v>44704</c:v>
                </c:pt>
                <c:pt idx="458">
                  <c:v>44701</c:v>
                </c:pt>
                <c:pt idx="459">
                  <c:v>44700</c:v>
                </c:pt>
                <c:pt idx="460">
                  <c:v>44699</c:v>
                </c:pt>
                <c:pt idx="461">
                  <c:v>44698</c:v>
                </c:pt>
                <c:pt idx="462">
                  <c:v>44697</c:v>
                </c:pt>
                <c:pt idx="463">
                  <c:v>44694</c:v>
                </c:pt>
                <c:pt idx="464">
                  <c:v>44693</c:v>
                </c:pt>
                <c:pt idx="465">
                  <c:v>44692</c:v>
                </c:pt>
                <c:pt idx="466">
                  <c:v>44691</c:v>
                </c:pt>
                <c:pt idx="467">
                  <c:v>44690</c:v>
                </c:pt>
                <c:pt idx="468">
                  <c:v>44687</c:v>
                </c:pt>
                <c:pt idx="469">
                  <c:v>44686</c:v>
                </c:pt>
                <c:pt idx="470">
                  <c:v>44685</c:v>
                </c:pt>
                <c:pt idx="471">
                  <c:v>44684</c:v>
                </c:pt>
                <c:pt idx="472">
                  <c:v>44680</c:v>
                </c:pt>
                <c:pt idx="473">
                  <c:v>44679</c:v>
                </c:pt>
                <c:pt idx="474">
                  <c:v>44678</c:v>
                </c:pt>
                <c:pt idx="475">
                  <c:v>44677</c:v>
                </c:pt>
                <c:pt idx="476">
                  <c:v>44676</c:v>
                </c:pt>
                <c:pt idx="477">
                  <c:v>44673</c:v>
                </c:pt>
                <c:pt idx="478">
                  <c:v>44672</c:v>
                </c:pt>
                <c:pt idx="479">
                  <c:v>44671</c:v>
                </c:pt>
                <c:pt idx="480">
                  <c:v>44670</c:v>
                </c:pt>
                <c:pt idx="481">
                  <c:v>44665</c:v>
                </c:pt>
                <c:pt idx="482">
                  <c:v>44664</c:v>
                </c:pt>
                <c:pt idx="483">
                  <c:v>44663</c:v>
                </c:pt>
                <c:pt idx="484">
                  <c:v>44662</c:v>
                </c:pt>
                <c:pt idx="485">
                  <c:v>44659</c:v>
                </c:pt>
                <c:pt idx="486">
                  <c:v>44658</c:v>
                </c:pt>
                <c:pt idx="487">
                  <c:v>44657</c:v>
                </c:pt>
                <c:pt idx="488">
                  <c:v>44656</c:v>
                </c:pt>
                <c:pt idx="489">
                  <c:v>44655</c:v>
                </c:pt>
                <c:pt idx="490">
                  <c:v>44652</c:v>
                </c:pt>
                <c:pt idx="491">
                  <c:v>44651</c:v>
                </c:pt>
                <c:pt idx="492">
                  <c:v>44650</c:v>
                </c:pt>
                <c:pt idx="493">
                  <c:v>44649</c:v>
                </c:pt>
                <c:pt idx="494">
                  <c:v>44648</c:v>
                </c:pt>
                <c:pt idx="495">
                  <c:v>44645</c:v>
                </c:pt>
                <c:pt idx="496">
                  <c:v>44644</c:v>
                </c:pt>
                <c:pt idx="497">
                  <c:v>44643</c:v>
                </c:pt>
                <c:pt idx="498">
                  <c:v>44642</c:v>
                </c:pt>
                <c:pt idx="499">
                  <c:v>44641</c:v>
                </c:pt>
                <c:pt idx="500">
                  <c:v>44638</c:v>
                </c:pt>
                <c:pt idx="501">
                  <c:v>44637</c:v>
                </c:pt>
                <c:pt idx="502">
                  <c:v>44636</c:v>
                </c:pt>
                <c:pt idx="503">
                  <c:v>44635</c:v>
                </c:pt>
                <c:pt idx="504">
                  <c:v>44634</c:v>
                </c:pt>
                <c:pt idx="505">
                  <c:v>44631</c:v>
                </c:pt>
                <c:pt idx="506">
                  <c:v>44630</c:v>
                </c:pt>
                <c:pt idx="507">
                  <c:v>44629</c:v>
                </c:pt>
                <c:pt idx="508">
                  <c:v>44628</c:v>
                </c:pt>
                <c:pt idx="509">
                  <c:v>44627</c:v>
                </c:pt>
                <c:pt idx="510">
                  <c:v>44624</c:v>
                </c:pt>
                <c:pt idx="511">
                  <c:v>44623</c:v>
                </c:pt>
                <c:pt idx="512">
                  <c:v>44622</c:v>
                </c:pt>
                <c:pt idx="513">
                  <c:v>44621</c:v>
                </c:pt>
                <c:pt idx="514">
                  <c:v>44620</c:v>
                </c:pt>
                <c:pt idx="515">
                  <c:v>44617</c:v>
                </c:pt>
                <c:pt idx="516">
                  <c:v>44616</c:v>
                </c:pt>
                <c:pt idx="517">
                  <c:v>44615</c:v>
                </c:pt>
                <c:pt idx="518">
                  <c:v>44614</c:v>
                </c:pt>
                <c:pt idx="519">
                  <c:v>44613</c:v>
                </c:pt>
                <c:pt idx="520">
                  <c:v>44610</c:v>
                </c:pt>
                <c:pt idx="521">
                  <c:v>44609</c:v>
                </c:pt>
                <c:pt idx="522">
                  <c:v>44608</c:v>
                </c:pt>
                <c:pt idx="523">
                  <c:v>44607</c:v>
                </c:pt>
                <c:pt idx="524">
                  <c:v>44606</c:v>
                </c:pt>
                <c:pt idx="525">
                  <c:v>44603</c:v>
                </c:pt>
                <c:pt idx="526">
                  <c:v>44602</c:v>
                </c:pt>
                <c:pt idx="527">
                  <c:v>44601</c:v>
                </c:pt>
                <c:pt idx="528">
                  <c:v>44600</c:v>
                </c:pt>
                <c:pt idx="529">
                  <c:v>44599</c:v>
                </c:pt>
                <c:pt idx="530">
                  <c:v>44596</c:v>
                </c:pt>
                <c:pt idx="531">
                  <c:v>44595</c:v>
                </c:pt>
                <c:pt idx="532">
                  <c:v>44594</c:v>
                </c:pt>
                <c:pt idx="533">
                  <c:v>44593</c:v>
                </c:pt>
                <c:pt idx="534">
                  <c:v>44592</c:v>
                </c:pt>
                <c:pt idx="535">
                  <c:v>44589</c:v>
                </c:pt>
                <c:pt idx="536">
                  <c:v>44588</c:v>
                </c:pt>
                <c:pt idx="537">
                  <c:v>44587</c:v>
                </c:pt>
                <c:pt idx="538">
                  <c:v>44586</c:v>
                </c:pt>
                <c:pt idx="539">
                  <c:v>44585</c:v>
                </c:pt>
                <c:pt idx="540">
                  <c:v>44582</c:v>
                </c:pt>
                <c:pt idx="541">
                  <c:v>44581</c:v>
                </c:pt>
                <c:pt idx="542">
                  <c:v>44580</c:v>
                </c:pt>
                <c:pt idx="543">
                  <c:v>44579</c:v>
                </c:pt>
                <c:pt idx="544">
                  <c:v>44578</c:v>
                </c:pt>
                <c:pt idx="545">
                  <c:v>44575</c:v>
                </c:pt>
                <c:pt idx="546">
                  <c:v>44574</c:v>
                </c:pt>
                <c:pt idx="547">
                  <c:v>44573</c:v>
                </c:pt>
                <c:pt idx="548">
                  <c:v>44572</c:v>
                </c:pt>
                <c:pt idx="549">
                  <c:v>44571</c:v>
                </c:pt>
                <c:pt idx="550">
                  <c:v>44568</c:v>
                </c:pt>
                <c:pt idx="551">
                  <c:v>44567</c:v>
                </c:pt>
                <c:pt idx="552">
                  <c:v>44566</c:v>
                </c:pt>
                <c:pt idx="553">
                  <c:v>44565</c:v>
                </c:pt>
                <c:pt idx="554">
                  <c:v>44561</c:v>
                </c:pt>
                <c:pt idx="555">
                  <c:v>44560</c:v>
                </c:pt>
                <c:pt idx="556">
                  <c:v>44559</c:v>
                </c:pt>
                <c:pt idx="557">
                  <c:v>44554</c:v>
                </c:pt>
                <c:pt idx="558">
                  <c:v>44553</c:v>
                </c:pt>
                <c:pt idx="559">
                  <c:v>44552</c:v>
                </c:pt>
                <c:pt idx="560">
                  <c:v>44551</c:v>
                </c:pt>
                <c:pt idx="561">
                  <c:v>44550</c:v>
                </c:pt>
                <c:pt idx="562">
                  <c:v>44547</c:v>
                </c:pt>
                <c:pt idx="563">
                  <c:v>44546</c:v>
                </c:pt>
                <c:pt idx="564">
                  <c:v>44545</c:v>
                </c:pt>
                <c:pt idx="565">
                  <c:v>44544</c:v>
                </c:pt>
                <c:pt idx="566">
                  <c:v>44543</c:v>
                </c:pt>
                <c:pt idx="567">
                  <c:v>44540</c:v>
                </c:pt>
                <c:pt idx="568">
                  <c:v>44539</c:v>
                </c:pt>
                <c:pt idx="569">
                  <c:v>44538</c:v>
                </c:pt>
                <c:pt idx="570">
                  <c:v>44537</c:v>
                </c:pt>
                <c:pt idx="571">
                  <c:v>44536</c:v>
                </c:pt>
                <c:pt idx="572">
                  <c:v>44533</c:v>
                </c:pt>
                <c:pt idx="573">
                  <c:v>44532</c:v>
                </c:pt>
                <c:pt idx="574">
                  <c:v>44531</c:v>
                </c:pt>
                <c:pt idx="575">
                  <c:v>44530</c:v>
                </c:pt>
                <c:pt idx="576">
                  <c:v>44529</c:v>
                </c:pt>
                <c:pt idx="577">
                  <c:v>44526</c:v>
                </c:pt>
                <c:pt idx="578">
                  <c:v>44525</c:v>
                </c:pt>
                <c:pt idx="579">
                  <c:v>44524</c:v>
                </c:pt>
                <c:pt idx="580">
                  <c:v>44523</c:v>
                </c:pt>
                <c:pt idx="581">
                  <c:v>44522</c:v>
                </c:pt>
                <c:pt idx="582">
                  <c:v>44519</c:v>
                </c:pt>
                <c:pt idx="583">
                  <c:v>44518</c:v>
                </c:pt>
                <c:pt idx="584">
                  <c:v>44517</c:v>
                </c:pt>
                <c:pt idx="585">
                  <c:v>44516</c:v>
                </c:pt>
                <c:pt idx="586">
                  <c:v>44515</c:v>
                </c:pt>
                <c:pt idx="587">
                  <c:v>44512</c:v>
                </c:pt>
                <c:pt idx="588">
                  <c:v>44511</c:v>
                </c:pt>
                <c:pt idx="589">
                  <c:v>44510</c:v>
                </c:pt>
                <c:pt idx="590">
                  <c:v>44509</c:v>
                </c:pt>
                <c:pt idx="591">
                  <c:v>44508</c:v>
                </c:pt>
                <c:pt idx="592">
                  <c:v>44505</c:v>
                </c:pt>
                <c:pt idx="593">
                  <c:v>44504</c:v>
                </c:pt>
                <c:pt idx="594">
                  <c:v>44503</c:v>
                </c:pt>
                <c:pt idx="595">
                  <c:v>44502</c:v>
                </c:pt>
                <c:pt idx="596">
                  <c:v>44501</c:v>
                </c:pt>
                <c:pt idx="597">
                  <c:v>44498</c:v>
                </c:pt>
                <c:pt idx="598">
                  <c:v>44497</c:v>
                </c:pt>
                <c:pt idx="599">
                  <c:v>44496</c:v>
                </c:pt>
                <c:pt idx="600">
                  <c:v>44495</c:v>
                </c:pt>
                <c:pt idx="601">
                  <c:v>44494</c:v>
                </c:pt>
                <c:pt idx="602">
                  <c:v>44491</c:v>
                </c:pt>
                <c:pt idx="603">
                  <c:v>44490</c:v>
                </c:pt>
                <c:pt idx="604">
                  <c:v>44489</c:v>
                </c:pt>
                <c:pt idx="605">
                  <c:v>44488</c:v>
                </c:pt>
                <c:pt idx="606">
                  <c:v>44487</c:v>
                </c:pt>
                <c:pt idx="607">
                  <c:v>44484</c:v>
                </c:pt>
                <c:pt idx="608">
                  <c:v>44483</c:v>
                </c:pt>
                <c:pt idx="609">
                  <c:v>44482</c:v>
                </c:pt>
                <c:pt idx="610">
                  <c:v>44481</c:v>
                </c:pt>
                <c:pt idx="611">
                  <c:v>44480</c:v>
                </c:pt>
                <c:pt idx="612">
                  <c:v>44477</c:v>
                </c:pt>
                <c:pt idx="613">
                  <c:v>44476</c:v>
                </c:pt>
                <c:pt idx="614">
                  <c:v>44475</c:v>
                </c:pt>
                <c:pt idx="615">
                  <c:v>44474</c:v>
                </c:pt>
                <c:pt idx="616">
                  <c:v>44473</c:v>
                </c:pt>
                <c:pt idx="617">
                  <c:v>44470</c:v>
                </c:pt>
                <c:pt idx="618">
                  <c:v>44469</c:v>
                </c:pt>
                <c:pt idx="619">
                  <c:v>44468</c:v>
                </c:pt>
                <c:pt idx="620">
                  <c:v>44467</c:v>
                </c:pt>
                <c:pt idx="621">
                  <c:v>44466</c:v>
                </c:pt>
                <c:pt idx="622">
                  <c:v>44463</c:v>
                </c:pt>
                <c:pt idx="623">
                  <c:v>44462</c:v>
                </c:pt>
                <c:pt idx="624">
                  <c:v>44461</c:v>
                </c:pt>
                <c:pt idx="625">
                  <c:v>44460</c:v>
                </c:pt>
                <c:pt idx="626">
                  <c:v>44459</c:v>
                </c:pt>
                <c:pt idx="627">
                  <c:v>44456</c:v>
                </c:pt>
                <c:pt idx="628">
                  <c:v>44455</c:v>
                </c:pt>
                <c:pt idx="629">
                  <c:v>44454</c:v>
                </c:pt>
                <c:pt idx="630">
                  <c:v>44453</c:v>
                </c:pt>
                <c:pt idx="631">
                  <c:v>44452</c:v>
                </c:pt>
                <c:pt idx="632">
                  <c:v>44449</c:v>
                </c:pt>
                <c:pt idx="633">
                  <c:v>44448</c:v>
                </c:pt>
                <c:pt idx="634">
                  <c:v>44447</c:v>
                </c:pt>
                <c:pt idx="635">
                  <c:v>44446</c:v>
                </c:pt>
                <c:pt idx="636">
                  <c:v>44445</c:v>
                </c:pt>
                <c:pt idx="637">
                  <c:v>44442</c:v>
                </c:pt>
                <c:pt idx="638">
                  <c:v>44441</c:v>
                </c:pt>
                <c:pt idx="639">
                  <c:v>44440</c:v>
                </c:pt>
                <c:pt idx="640">
                  <c:v>44439</c:v>
                </c:pt>
                <c:pt idx="641">
                  <c:v>44435</c:v>
                </c:pt>
                <c:pt idx="642">
                  <c:v>44434</c:v>
                </c:pt>
                <c:pt idx="643">
                  <c:v>44433</c:v>
                </c:pt>
                <c:pt idx="644">
                  <c:v>44432</c:v>
                </c:pt>
                <c:pt idx="645">
                  <c:v>44431</c:v>
                </c:pt>
                <c:pt idx="646">
                  <c:v>44428</c:v>
                </c:pt>
                <c:pt idx="647">
                  <c:v>44427</c:v>
                </c:pt>
                <c:pt idx="648">
                  <c:v>44426</c:v>
                </c:pt>
                <c:pt idx="649">
                  <c:v>44425</c:v>
                </c:pt>
                <c:pt idx="650">
                  <c:v>44424</c:v>
                </c:pt>
                <c:pt idx="651">
                  <c:v>44421</c:v>
                </c:pt>
                <c:pt idx="652">
                  <c:v>44420</c:v>
                </c:pt>
                <c:pt idx="653">
                  <c:v>44419</c:v>
                </c:pt>
                <c:pt idx="654">
                  <c:v>44418</c:v>
                </c:pt>
                <c:pt idx="655">
                  <c:v>44417</c:v>
                </c:pt>
                <c:pt idx="656">
                  <c:v>44414</c:v>
                </c:pt>
                <c:pt idx="657">
                  <c:v>44413</c:v>
                </c:pt>
                <c:pt idx="658">
                  <c:v>44412</c:v>
                </c:pt>
                <c:pt idx="659">
                  <c:v>44411</c:v>
                </c:pt>
                <c:pt idx="660">
                  <c:v>44410</c:v>
                </c:pt>
                <c:pt idx="661">
                  <c:v>44407</c:v>
                </c:pt>
                <c:pt idx="662">
                  <c:v>44406</c:v>
                </c:pt>
                <c:pt idx="663">
                  <c:v>44405</c:v>
                </c:pt>
                <c:pt idx="664">
                  <c:v>44404</c:v>
                </c:pt>
                <c:pt idx="665">
                  <c:v>44403</c:v>
                </c:pt>
                <c:pt idx="666">
                  <c:v>44400</c:v>
                </c:pt>
                <c:pt idx="667">
                  <c:v>44399</c:v>
                </c:pt>
                <c:pt idx="668">
                  <c:v>44398</c:v>
                </c:pt>
                <c:pt idx="669">
                  <c:v>44397</c:v>
                </c:pt>
                <c:pt idx="670">
                  <c:v>44396</c:v>
                </c:pt>
                <c:pt idx="671">
                  <c:v>44393</c:v>
                </c:pt>
                <c:pt idx="672">
                  <c:v>44392</c:v>
                </c:pt>
                <c:pt idx="673">
                  <c:v>44391</c:v>
                </c:pt>
                <c:pt idx="674">
                  <c:v>44390</c:v>
                </c:pt>
                <c:pt idx="675">
                  <c:v>44389</c:v>
                </c:pt>
                <c:pt idx="676">
                  <c:v>44386</c:v>
                </c:pt>
                <c:pt idx="677">
                  <c:v>44385</c:v>
                </c:pt>
                <c:pt idx="678">
                  <c:v>44384</c:v>
                </c:pt>
                <c:pt idx="679">
                  <c:v>44383</c:v>
                </c:pt>
                <c:pt idx="680">
                  <c:v>44382</c:v>
                </c:pt>
                <c:pt idx="681">
                  <c:v>44379</c:v>
                </c:pt>
                <c:pt idx="682">
                  <c:v>44378</c:v>
                </c:pt>
                <c:pt idx="683">
                  <c:v>44377</c:v>
                </c:pt>
                <c:pt idx="684">
                  <c:v>44376</c:v>
                </c:pt>
                <c:pt idx="685">
                  <c:v>44375</c:v>
                </c:pt>
                <c:pt idx="686">
                  <c:v>44372</c:v>
                </c:pt>
                <c:pt idx="687">
                  <c:v>44371</c:v>
                </c:pt>
                <c:pt idx="688">
                  <c:v>44370</c:v>
                </c:pt>
                <c:pt idx="689">
                  <c:v>44369</c:v>
                </c:pt>
                <c:pt idx="690">
                  <c:v>44368</c:v>
                </c:pt>
                <c:pt idx="691">
                  <c:v>44365</c:v>
                </c:pt>
                <c:pt idx="692">
                  <c:v>44364</c:v>
                </c:pt>
                <c:pt idx="693">
                  <c:v>44363</c:v>
                </c:pt>
                <c:pt idx="694">
                  <c:v>44362</c:v>
                </c:pt>
                <c:pt idx="695">
                  <c:v>44361</c:v>
                </c:pt>
                <c:pt idx="696">
                  <c:v>44358</c:v>
                </c:pt>
                <c:pt idx="697">
                  <c:v>44357</c:v>
                </c:pt>
                <c:pt idx="698">
                  <c:v>44356</c:v>
                </c:pt>
                <c:pt idx="699">
                  <c:v>44355</c:v>
                </c:pt>
                <c:pt idx="700">
                  <c:v>44354</c:v>
                </c:pt>
                <c:pt idx="701">
                  <c:v>44351</c:v>
                </c:pt>
                <c:pt idx="702">
                  <c:v>44350</c:v>
                </c:pt>
                <c:pt idx="703">
                  <c:v>44349</c:v>
                </c:pt>
                <c:pt idx="704">
                  <c:v>44348</c:v>
                </c:pt>
                <c:pt idx="705">
                  <c:v>44344</c:v>
                </c:pt>
                <c:pt idx="706">
                  <c:v>44343</c:v>
                </c:pt>
                <c:pt idx="707">
                  <c:v>44342</c:v>
                </c:pt>
                <c:pt idx="708">
                  <c:v>44341</c:v>
                </c:pt>
                <c:pt idx="709">
                  <c:v>44340</c:v>
                </c:pt>
                <c:pt idx="710">
                  <c:v>44337</c:v>
                </c:pt>
                <c:pt idx="711">
                  <c:v>44336</c:v>
                </c:pt>
                <c:pt idx="712">
                  <c:v>44335</c:v>
                </c:pt>
                <c:pt idx="713">
                  <c:v>44334</c:v>
                </c:pt>
                <c:pt idx="714">
                  <c:v>44333</c:v>
                </c:pt>
                <c:pt idx="715">
                  <c:v>44330</c:v>
                </c:pt>
                <c:pt idx="716">
                  <c:v>44329</c:v>
                </c:pt>
                <c:pt idx="717">
                  <c:v>44328</c:v>
                </c:pt>
                <c:pt idx="718">
                  <c:v>44327</c:v>
                </c:pt>
                <c:pt idx="719">
                  <c:v>44326</c:v>
                </c:pt>
                <c:pt idx="720">
                  <c:v>44323</c:v>
                </c:pt>
                <c:pt idx="721">
                  <c:v>44322</c:v>
                </c:pt>
                <c:pt idx="722">
                  <c:v>44321</c:v>
                </c:pt>
                <c:pt idx="723">
                  <c:v>44320</c:v>
                </c:pt>
                <c:pt idx="724">
                  <c:v>44316</c:v>
                </c:pt>
                <c:pt idx="725">
                  <c:v>44315</c:v>
                </c:pt>
                <c:pt idx="726">
                  <c:v>44314</c:v>
                </c:pt>
                <c:pt idx="727">
                  <c:v>44313</c:v>
                </c:pt>
                <c:pt idx="728">
                  <c:v>44312</c:v>
                </c:pt>
                <c:pt idx="729">
                  <c:v>44309</c:v>
                </c:pt>
                <c:pt idx="730">
                  <c:v>44308</c:v>
                </c:pt>
                <c:pt idx="731">
                  <c:v>44307</c:v>
                </c:pt>
                <c:pt idx="732">
                  <c:v>44306</c:v>
                </c:pt>
                <c:pt idx="733">
                  <c:v>44305</c:v>
                </c:pt>
                <c:pt idx="734">
                  <c:v>44302</c:v>
                </c:pt>
                <c:pt idx="735">
                  <c:v>44301</c:v>
                </c:pt>
                <c:pt idx="736">
                  <c:v>44300</c:v>
                </c:pt>
                <c:pt idx="737">
                  <c:v>44299</c:v>
                </c:pt>
                <c:pt idx="738">
                  <c:v>44298</c:v>
                </c:pt>
                <c:pt idx="739">
                  <c:v>44295</c:v>
                </c:pt>
                <c:pt idx="740">
                  <c:v>44294</c:v>
                </c:pt>
                <c:pt idx="741">
                  <c:v>44293</c:v>
                </c:pt>
                <c:pt idx="742">
                  <c:v>44292</c:v>
                </c:pt>
                <c:pt idx="743">
                  <c:v>44287</c:v>
                </c:pt>
                <c:pt idx="744">
                  <c:v>44286</c:v>
                </c:pt>
                <c:pt idx="745">
                  <c:v>44285</c:v>
                </c:pt>
                <c:pt idx="746">
                  <c:v>44284</c:v>
                </c:pt>
                <c:pt idx="747">
                  <c:v>44281</c:v>
                </c:pt>
                <c:pt idx="748">
                  <c:v>44280</c:v>
                </c:pt>
                <c:pt idx="749">
                  <c:v>44279</c:v>
                </c:pt>
                <c:pt idx="750">
                  <c:v>44278</c:v>
                </c:pt>
                <c:pt idx="751">
                  <c:v>44277</c:v>
                </c:pt>
                <c:pt idx="752">
                  <c:v>44274</c:v>
                </c:pt>
                <c:pt idx="753">
                  <c:v>44273</c:v>
                </c:pt>
                <c:pt idx="754">
                  <c:v>44272</c:v>
                </c:pt>
                <c:pt idx="755">
                  <c:v>44271</c:v>
                </c:pt>
                <c:pt idx="756">
                  <c:v>44270</c:v>
                </c:pt>
                <c:pt idx="757">
                  <c:v>44267</c:v>
                </c:pt>
                <c:pt idx="758">
                  <c:v>44266</c:v>
                </c:pt>
                <c:pt idx="759">
                  <c:v>44265</c:v>
                </c:pt>
                <c:pt idx="760">
                  <c:v>44264</c:v>
                </c:pt>
                <c:pt idx="761">
                  <c:v>44263</c:v>
                </c:pt>
                <c:pt idx="762">
                  <c:v>44260</c:v>
                </c:pt>
                <c:pt idx="763">
                  <c:v>44259</c:v>
                </c:pt>
                <c:pt idx="764">
                  <c:v>44258</c:v>
                </c:pt>
                <c:pt idx="765">
                  <c:v>44257</c:v>
                </c:pt>
                <c:pt idx="766">
                  <c:v>44256</c:v>
                </c:pt>
                <c:pt idx="767">
                  <c:v>44253</c:v>
                </c:pt>
                <c:pt idx="768">
                  <c:v>44252</c:v>
                </c:pt>
                <c:pt idx="769">
                  <c:v>44251</c:v>
                </c:pt>
                <c:pt idx="770">
                  <c:v>44250</c:v>
                </c:pt>
                <c:pt idx="771">
                  <c:v>44249</c:v>
                </c:pt>
                <c:pt idx="772">
                  <c:v>44246</c:v>
                </c:pt>
                <c:pt idx="773">
                  <c:v>44245</c:v>
                </c:pt>
                <c:pt idx="774">
                  <c:v>44244</c:v>
                </c:pt>
                <c:pt idx="775">
                  <c:v>44243</c:v>
                </c:pt>
                <c:pt idx="776">
                  <c:v>44242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44221</c:v>
                </c:pt>
                <c:pt idx="792">
                  <c:v>44218</c:v>
                </c:pt>
                <c:pt idx="793">
                  <c:v>44217</c:v>
                </c:pt>
                <c:pt idx="794">
                  <c:v>44216</c:v>
                </c:pt>
                <c:pt idx="795">
                  <c:v>44215</c:v>
                </c:pt>
                <c:pt idx="796">
                  <c:v>44214</c:v>
                </c:pt>
                <c:pt idx="797">
                  <c:v>44211</c:v>
                </c:pt>
                <c:pt idx="798">
                  <c:v>44210</c:v>
                </c:pt>
                <c:pt idx="799">
                  <c:v>44209</c:v>
                </c:pt>
                <c:pt idx="800">
                  <c:v>44208</c:v>
                </c:pt>
                <c:pt idx="801">
                  <c:v>44207</c:v>
                </c:pt>
                <c:pt idx="802">
                  <c:v>44204</c:v>
                </c:pt>
                <c:pt idx="803">
                  <c:v>44203</c:v>
                </c:pt>
                <c:pt idx="804">
                  <c:v>44202</c:v>
                </c:pt>
                <c:pt idx="805">
                  <c:v>44201</c:v>
                </c:pt>
                <c:pt idx="806">
                  <c:v>44200</c:v>
                </c:pt>
                <c:pt idx="807">
                  <c:v>44196</c:v>
                </c:pt>
                <c:pt idx="808">
                  <c:v>44195</c:v>
                </c:pt>
                <c:pt idx="809">
                  <c:v>44194</c:v>
                </c:pt>
                <c:pt idx="810">
                  <c:v>44189</c:v>
                </c:pt>
                <c:pt idx="811">
                  <c:v>44188</c:v>
                </c:pt>
                <c:pt idx="812">
                  <c:v>44187</c:v>
                </c:pt>
                <c:pt idx="813">
                  <c:v>44186</c:v>
                </c:pt>
                <c:pt idx="814">
                  <c:v>44183</c:v>
                </c:pt>
                <c:pt idx="815">
                  <c:v>44182</c:v>
                </c:pt>
                <c:pt idx="816">
                  <c:v>44181</c:v>
                </c:pt>
                <c:pt idx="817">
                  <c:v>44180</c:v>
                </c:pt>
                <c:pt idx="818">
                  <c:v>44179</c:v>
                </c:pt>
                <c:pt idx="819">
                  <c:v>44176</c:v>
                </c:pt>
                <c:pt idx="820">
                  <c:v>44175</c:v>
                </c:pt>
                <c:pt idx="821">
                  <c:v>44174</c:v>
                </c:pt>
                <c:pt idx="822">
                  <c:v>44173</c:v>
                </c:pt>
                <c:pt idx="823">
                  <c:v>44172</c:v>
                </c:pt>
                <c:pt idx="824">
                  <c:v>44169</c:v>
                </c:pt>
                <c:pt idx="825">
                  <c:v>44168</c:v>
                </c:pt>
                <c:pt idx="826">
                  <c:v>44167</c:v>
                </c:pt>
                <c:pt idx="827">
                  <c:v>44166</c:v>
                </c:pt>
                <c:pt idx="828">
                  <c:v>44165</c:v>
                </c:pt>
                <c:pt idx="829">
                  <c:v>44162</c:v>
                </c:pt>
                <c:pt idx="830">
                  <c:v>44161</c:v>
                </c:pt>
                <c:pt idx="831">
                  <c:v>44160</c:v>
                </c:pt>
                <c:pt idx="832">
                  <c:v>44159</c:v>
                </c:pt>
                <c:pt idx="833">
                  <c:v>44158</c:v>
                </c:pt>
                <c:pt idx="834">
                  <c:v>44155</c:v>
                </c:pt>
                <c:pt idx="835">
                  <c:v>44154</c:v>
                </c:pt>
                <c:pt idx="836">
                  <c:v>44153</c:v>
                </c:pt>
                <c:pt idx="837">
                  <c:v>44152</c:v>
                </c:pt>
                <c:pt idx="838">
                  <c:v>44151</c:v>
                </c:pt>
                <c:pt idx="839">
                  <c:v>44148</c:v>
                </c:pt>
                <c:pt idx="840">
                  <c:v>44147</c:v>
                </c:pt>
                <c:pt idx="841">
                  <c:v>44146</c:v>
                </c:pt>
                <c:pt idx="842">
                  <c:v>44145</c:v>
                </c:pt>
                <c:pt idx="843">
                  <c:v>44144</c:v>
                </c:pt>
                <c:pt idx="844">
                  <c:v>44141</c:v>
                </c:pt>
                <c:pt idx="845">
                  <c:v>44140</c:v>
                </c:pt>
                <c:pt idx="846">
                  <c:v>44139</c:v>
                </c:pt>
                <c:pt idx="847">
                  <c:v>44138</c:v>
                </c:pt>
                <c:pt idx="848">
                  <c:v>44137</c:v>
                </c:pt>
                <c:pt idx="849">
                  <c:v>44134</c:v>
                </c:pt>
                <c:pt idx="850">
                  <c:v>44133</c:v>
                </c:pt>
                <c:pt idx="851">
                  <c:v>44132</c:v>
                </c:pt>
                <c:pt idx="852">
                  <c:v>44131</c:v>
                </c:pt>
                <c:pt idx="853">
                  <c:v>44130</c:v>
                </c:pt>
                <c:pt idx="854">
                  <c:v>44127</c:v>
                </c:pt>
                <c:pt idx="855">
                  <c:v>44126</c:v>
                </c:pt>
                <c:pt idx="856">
                  <c:v>44125</c:v>
                </c:pt>
                <c:pt idx="857">
                  <c:v>44124</c:v>
                </c:pt>
                <c:pt idx="858">
                  <c:v>44123</c:v>
                </c:pt>
                <c:pt idx="859">
                  <c:v>44120</c:v>
                </c:pt>
                <c:pt idx="860">
                  <c:v>44119</c:v>
                </c:pt>
                <c:pt idx="861">
                  <c:v>44118</c:v>
                </c:pt>
                <c:pt idx="862">
                  <c:v>44117</c:v>
                </c:pt>
                <c:pt idx="863">
                  <c:v>44116</c:v>
                </c:pt>
                <c:pt idx="864">
                  <c:v>44113</c:v>
                </c:pt>
                <c:pt idx="865">
                  <c:v>44112</c:v>
                </c:pt>
                <c:pt idx="866">
                  <c:v>44111</c:v>
                </c:pt>
                <c:pt idx="867">
                  <c:v>44110</c:v>
                </c:pt>
                <c:pt idx="868">
                  <c:v>44109</c:v>
                </c:pt>
                <c:pt idx="869">
                  <c:v>44106</c:v>
                </c:pt>
                <c:pt idx="870">
                  <c:v>44105</c:v>
                </c:pt>
                <c:pt idx="871">
                  <c:v>44104</c:v>
                </c:pt>
                <c:pt idx="872">
                  <c:v>44103</c:v>
                </c:pt>
                <c:pt idx="873">
                  <c:v>44102</c:v>
                </c:pt>
                <c:pt idx="874">
                  <c:v>44099</c:v>
                </c:pt>
                <c:pt idx="875">
                  <c:v>44098</c:v>
                </c:pt>
                <c:pt idx="876">
                  <c:v>44097</c:v>
                </c:pt>
                <c:pt idx="877">
                  <c:v>44096</c:v>
                </c:pt>
                <c:pt idx="878">
                  <c:v>44095</c:v>
                </c:pt>
                <c:pt idx="879">
                  <c:v>44092</c:v>
                </c:pt>
                <c:pt idx="880">
                  <c:v>44091</c:v>
                </c:pt>
                <c:pt idx="881">
                  <c:v>44090</c:v>
                </c:pt>
                <c:pt idx="882">
                  <c:v>44089</c:v>
                </c:pt>
                <c:pt idx="883">
                  <c:v>44088</c:v>
                </c:pt>
                <c:pt idx="884">
                  <c:v>44085</c:v>
                </c:pt>
                <c:pt idx="885">
                  <c:v>44084</c:v>
                </c:pt>
                <c:pt idx="886">
                  <c:v>44083</c:v>
                </c:pt>
                <c:pt idx="887">
                  <c:v>44082</c:v>
                </c:pt>
                <c:pt idx="888">
                  <c:v>44081</c:v>
                </c:pt>
                <c:pt idx="889">
                  <c:v>44078</c:v>
                </c:pt>
                <c:pt idx="890">
                  <c:v>44077</c:v>
                </c:pt>
                <c:pt idx="891">
                  <c:v>44076</c:v>
                </c:pt>
                <c:pt idx="892">
                  <c:v>44075</c:v>
                </c:pt>
                <c:pt idx="893">
                  <c:v>44071</c:v>
                </c:pt>
                <c:pt idx="894">
                  <c:v>44070</c:v>
                </c:pt>
                <c:pt idx="895">
                  <c:v>44069</c:v>
                </c:pt>
                <c:pt idx="896">
                  <c:v>44068</c:v>
                </c:pt>
                <c:pt idx="897">
                  <c:v>44067</c:v>
                </c:pt>
                <c:pt idx="898">
                  <c:v>44064</c:v>
                </c:pt>
                <c:pt idx="899">
                  <c:v>44063</c:v>
                </c:pt>
                <c:pt idx="900">
                  <c:v>44062</c:v>
                </c:pt>
                <c:pt idx="901">
                  <c:v>44061</c:v>
                </c:pt>
                <c:pt idx="902">
                  <c:v>44060</c:v>
                </c:pt>
                <c:pt idx="903">
                  <c:v>44057</c:v>
                </c:pt>
                <c:pt idx="904">
                  <c:v>44056</c:v>
                </c:pt>
                <c:pt idx="905">
                  <c:v>44055</c:v>
                </c:pt>
                <c:pt idx="906">
                  <c:v>44054</c:v>
                </c:pt>
                <c:pt idx="907">
                  <c:v>44053</c:v>
                </c:pt>
                <c:pt idx="908">
                  <c:v>44050</c:v>
                </c:pt>
                <c:pt idx="909">
                  <c:v>44049</c:v>
                </c:pt>
                <c:pt idx="910">
                  <c:v>44048</c:v>
                </c:pt>
                <c:pt idx="911">
                  <c:v>44047</c:v>
                </c:pt>
                <c:pt idx="912">
                  <c:v>44046</c:v>
                </c:pt>
                <c:pt idx="913">
                  <c:v>44043</c:v>
                </c:pt>
                <c:pt idx="914">
                  <c:v>44042</c:v>
                </c:pt>
                <c:pt idx="915">
                  <c:v>44041</c:v>
                </c:pt>
                <c:pt idx="916">
                  <c:v>44040</c:v>
                </c:pt>
                <c:pt idx="917">
                  <c:v>44039</c:v>
                </c:pt>
                <c:pt idx="918">
                  <c:v>44036</c:v>
                </c:pt>
                <c:pt idx="919">
                  <c:v>44035</c:v>
                </c:pt>
                <c:pt idx="920">
                  <c:v>44034</c:v>
                </c:pt>
                <c:pt idx="921">
                  <c:v>44033</c:v>
                </c:pt>
                <c:pt idx="922">
                  <c:v>44032</c:v>
                </c:pt>
                <c:pt idx="923">
                  <c:v>44029</c:v>
                </c:pt>
                <c:pt idx="924">
                  <c:v>44028</c:v>
                </c:pt>
                <c:pt idx="925">
                  <c:v>44027</c:v>
                </c:pt>
                <c:pt idx="926">
                  <c:v>44026</c:v>
                </c:pt>
                <c:pt idx="927">
                  <c:v>44025</c:v>
                </c:pt>
                <c:pt idx="928">
                  <c:v>44022</c:v>
                </c:pt>
                <c:pt idx="929">
                  <c:v>44021</c:v>
                </c:pt>
                <c:pt idx="930">
                  <c:v>44020</c:v>
                </c:pt>
                <c:pt idx="931">
                  <c:v>44019</c:v>
                </c:pt>
                <c:pt idx="932">
                  <c:v>44018</c:v>
                </c:pt>
                <c:pt idx="933">
                  <c:v>44015</c:v>
                </c:pt>
                <c:pt idx="934">
                  <c:v>44014</c:v>
                </c:pt>
                <c:pt idx="935">
                  <c:v>44013</c:v>
                </c:pt>
                <c:pt idx="936">
                  <c:v>44012</c:v>
                </c:pt>
                <c:pt idx="937">
                  <c:v>44011</c:v>
                </c:pt>
                <c:pt idx="938">
                  <c:v>44008</c:v>
                </c:pt>
                <c:pt idx="939">
                  <c:v>44007</c:v>
                </c:pt>
                <c:pt idx="940">
                  <c:v>44006</c:v>
                </c:pt>
                <c:pt idx="941">
                  <c:v>44005</c:v>
                </c:pt>
                <c:pt idx="942">
                  <c:v>44004</c:v>
                </c:pt>
                <c:pt idx="943">
                  <c:v>44001</c:v>
                </c:pt>
                <c:pt idx="944">
                  <c:v>44000</c:v>
                </c:pt>
                <c:pt idx="945">
                  <c:v>43999</c:v>
                </c:pt>
                <c:pt idx="946">
                  <c:v>43998</c:v>
                </c:pt>
                <c:pt idx="947">
                  <c:v>43997</c:v>
                </c:pt>
                <c:pt idx="948">
                  <c:v>43994</c:v>
                </c:pt>
                <c:pt idx="949">
                  <c:v>43993</c:v>
                </c:pt>
                <c:pt idx="950">
                  <c:v>43992</c:v>
                </c:pt>
                <c:pt idx="951">
                  <c:v>43991</c:v>
                </c:pt>
                <c:pt idx="952">
                  <c:v>43990</c:v>
                </c:pt>
                <c:pt idx="953">
                  <c:v>43987</c:v>
                </c:pt>
                <c:pt idx="954">
                  <c:v>43986</c:v>
                </c:pt>
                <c:pt idx="955">
                  <c:v>43985</c:v>
                </c:pt>
                <c:pt idx="956">
                  <c:v>43984</c:v>
                </c:pt>
                <c:pt idx="957">
                  <c:v>43983</c:v>
                </c:pt>
                <c:pt idx="958">
                  <c:v>43980</c:v>
                </c:pt>
                <c:pt idx="959">
                  <c:v>43979</c:v>
                </c:pt>
                <c:pt idx="960">
                  <c:v>43978</c:v>
                </c:pt>
                <c:pt idx="961">
                  <c:v>43977</c:v>
                </c:pt>
                <c:pt idx="962">
                  <c:v>43973</c:v>
                </c:pt>
                <c:pt idx="963">
                  <c:v>43972</c:v>
                </c:pt>
                <c:pt idx="964">
                  <c:v>43971</c:v>
                </c:pt>
                <c:pt idx="965">
                  <c:v>43970</c:v>
                </c:pt>
                <c:pt idx="966">
                  <c:v>43969</c:v>
                </c:pt>
                <c:pt idx="967">
                  <c:v>43966</c:v>
                </c:pt>
                <c:pt idx="968">
                  <c:v>43965</c:v>
                </c:pt>
                <c:pt idx="969">
                  <c:v>43964</c:v>
                </c:pt>
                <c:pt idx="970">
                  <c:v>43963</c:v>
                </c:pt>
                <c:pt idx="971">
                  <c:v>43962</c:v>
                </c:pt>
                <c:pt idx="972">
                  <c:v>43958</c:v>
                </c:pt>
                <c:pt idx="973">
                  <c:v>43957</c:v>
                </c:pt>
                <c:pt idx="974">
                  <c:v>43956</c:v>
                </c:pt>
                <c:pt idx="975">
                  <c:v>43955</c:v>
                </c:pt>
                <c:pt idx="976">
                  <c:v>43952</c:v>
                </c:pt>
                <c:pt idx="977">
                  <c:v>43951</c:v>
                </c:pt>
                <c:pt idx="978">
                  <c:v>43950</c:v>
                </c:pt>
                <c:pt idx="979">
                  <c:v>43949</c:v>
                </c:pt>
                <c:pt idx="980">
                  <c:v>43948</c:v>
                </c:pt>
                <c:pt idx="981">
                  <c:v>43945</c:v>
                </c:pt>
                <c:pt idx="982">
                  <c:v>43944</c:v>
                </c:pt>
                <c:pt idx="983">
                  <c:v>43943</c:v>
                </c:pt>
                <c:pt idx="984">
                  <c:v>43942</c:v>
                </c:pt>
                <c:pt idx="985">
                  <c:v>43941</c:v>
                </c:pt>
                <c:pt idx="986">
                  <c:v>43938</c:v>
                </c:pt>
                <c:pt idx="987">
                  <c:v>43937</c:v>
                </c:pt>
                <c:pt idx="988">
                  <c:v>43936</c:v>
                </c:pt>
                <c:pt idx="989">
                  <c:v>43935</c:v>
                </c:pt>
                <c:pt idx="990">
                  <c:v>43930</c:v>
                </c:pt>
                <c:pt idx="991">
                  <c:v>43929</c:v>
                </c:pt>
                <c:pt idx="992">
                  <c:v>43928</c:v>
                </c:pt>
                <c:pt idx="993">
                  <c:v>43927</c:v>
                </c:pt>
                <c:pt idx="994">
                  <c:v>43924</c:v>
                </c:pt>
                <c:pt idx="995">
                  <c:v>43923</c:v>
                </c:pt>
                <c:pt idx="996">
                  <c:v>43922</c:v>
                </c:pt>
                <c:pt idx="997">
                  <c:v>43921</c:v>
                </c:pt>
                <c:pt idx="998">
                  <c:v>43920</c:v>
                </c:pt>
                <c:pt idx="999">
                  <c:v>43917</c:v>
                </c:pt>
                <c:pt idx="1000">
                  <c:v>43916</c:v>
                </c:pt>
                <c:pt idx="1001">
                  <c:v>43915</c:v>
                </c:pt>
                <c:pt idx="1002">
                  <c:v>43914</c:v>
                </c:pt>
                <c:pt idx="1003">
                  <c:v>43913</c:v>
                </c:pt>
                <c:pt idx="1004">
                  <c:v>43910</c:v>
                </c:pt>
                <c:pt idx="1005">
                  <c:v>43909</c:v>
                </c:pt>
                <c:pt idx="1006">
                  <c:v>43908</c:v>
                </c:pt>
                <c:pt idx="1007">
                  <c:v>43907</c:v>
                </c:pt>
                <c:pt idx="1008">
                  <c:v>43906</c:v>
                </c:pt>
                <c:pt idx="1009">
                  <c:v>43903</c:v>
                </c:pt>
                <c:pt idx="1010">
                  <c:v>43902</c:v>
                </c:pt>
                <c:pt idx="1011">
                  <c:v>43901</c:v>
                </c:pt>
                <c:pt idx="1012">
                  <c:v>43900</c:v>
                </c:pt>
                <c:pt idx="1013">
                  <c:v>43899</c:v>
                </c:pt>
                <c:pt idx="1014">
                  <c:v>43896</c:v>
                </c:pt>
                <c:pt idx="1015">
                  <c:v>43895</c:v>
                </c:pt>
                <c:pt idx="1016">
                  <c:v>43894</c:v>
                </c:pt>
                <c:pt idx="1017">
                  <c:v>43893</c:v>
                </c:pt>
                <c:pt idx="1018">
                  <c:v>43892</c:v>
                </c:pt>
                <c:pt idx="1019">
                  <c:v>43889</c:v>
                </c:pt>
                <c:pt idx="1020">
                  <c:v>43888</c:v>
                </c:pt>
                <c:pt idx="1021">
                  <c:v>43887</c:v>
                </c:pt>
                <c:pt idx="1022">
                  <c:v>43886</c:v>
                </c:pt>
                <c:pt idx="1023">
                  <c:v>43885</c:v>
                </c:pt>
                <c:pt idx="1024">
                  <c:v>43882</c:v>
                </c:pt>
                <c:pt idx="1025">
                  <c:v>43881</c:v>
                </c:pt>
                <c:pt idx="1026">
                  <c:v>43880</c:v>
                </c:pt>
                <c:pt idx="1027">
                  <c:v>43879</c:v>
                </c:pt>
                <c:pt idx="1028">
                  <c:v>43878</c:v>
                </c:pt>
                <c:pt idx="1029">
                  <c:v>43875</c:v>
                </c:pt>
                <c:pt idx="1030">
                  <c:v>43874</c:v>
                </c:pt>
                <c:pt idx="1031">
                  <c:v>43873</c:v>
                </c:pt>
                <c:pt idx="1032">
                  <c:v>43872</c:v>
                </c:pt>
                <c:pt idx="1033">
                  <c:v>43871</c:v>
                </c:pt>
                <c:pt idx="1034">
                  <c:v>43868</c:v>
                </c:pt>
                <c:pt idx="1035">
                  <c:v>43867</c:v>
                </c:pt>
                <c:pt idx="1036">
                  <c:v>43866</c:v>
                </c:pt>
                <c:pt idx="1037">
                  <c:v>43865</c:v>
                </c:pt>
                <c:pt idx="1038">
                  <c:v>43864</c:v>
                </c:pt>
                <c:pt idx="1039">
                  <c:v>43861</c:v>
                </c:pt>
                <c:pt idx="1040">
                  <c:v>43860</c:v>
                </c:pt>
                <c:pt idx="1041">
                  <c:v>43859</c:v>
                </c:pt>
                <c:pt idx="1042">
                  <c:v>43858</c:v>
                </c:pt>
                <c:pt idx="1043">
                  <c:v>43857</c:v>
                </c:pt>
                <c:pt idx="1044">
                  <c:v>43854</c:v>
                </c:pt>
                <c:pt idx="1045">
                  <c:v>43853</c:v>
                </c:pt>
                <c:pt idx="1046">
                  <c:v>43852</c:v>
                </c:pt>
                <c:pt idx="1047">
                  <c:v>43851</c:v>
                </c:pt>
                <c:pt idx="1048">
                  <c:v>43850</c:v>
                </c:pt>
                <c:pt idx="1049">
                  <c:v>43847</c:v>
                </c:pt>
                <c:pt idx="1050">
                  <c:v>43846</c:v>
                </c:pt>
                <c:pt idx="1051">
                  <c:v>43845</c:v>
                </c:pt>
                <c:pt idx="1052">
                  <c:v>43844</c:v>
                </c:pt>
                <c:pt idx="1053">
                  <c:v>43843</c:v>
                </c:pt>
                <c:pt idx="1054">
                  <c:v>43840</c:v>
                </c:pt>
                <c:pt idx="1055">
                  <c:v>43839</c:v>
                </c:pt>
                <c:pt idx="1056">
                  <c:v>43838</c:v>
                </c:pt>
                <c:pt idx="1057">
                  <c:v>43837</c:v>
                </c:pt>
                <c:pt idx="1058">
                  <c:v>43836</c:v>
                </c:pt>
                <c:pt idx="1059">
                  <c:v>43833</c:v>
                </c:pt>
                <c:pt idx="1060">
                  <c:v>43832</c:v>
                </c:pt>
                <c:pt idx="1061">
                  <c:v>43830</c:v>
                </c:pt>
                <c:pt idx="1062">
                  <c:v>43829</c:v>
                </c:pt>
                <c:pt idx="1063">
                  <c:v>43826</c:v>
                </c:pt>
                <c:pt idx="1064">
                  <c:v>43823</c:v>
                </c:pt>
                <c:pt idx="1065">
                  <c:v>43822</c:v>
                </c:pt>
                <c:pt idx="1066">
                  <c:v>43819</c:v>
                </c:pt>
                <c:pt idx="1067">
                  <c:v>43818</c:v>
                </c:pt>
                <c:pt idx="1068">
                  <c:v>43817</c:v>
                </c:pt>
                <c:pt idx="1069">
                  <c:v>43816</c:v>
                </c:pt>
                <c:pt idx="1070">
                  <c:v>43815</c:v>
                </c:pt>
                <c:pt idx="1071">
                  <c:v>43812</c:v>
                </c:pt>
                <c:pt idx="1072">
                  <c:v>43811</c:v>
                </c:pt>
                <c:pt idx="1073">
                  <c:v>43810</c:v>
                </c:pt>
                <c:pt idx="1074">
                  <c:v>43809</c:v>
                </c:pt>
                <c:pt idx="1075">
                  <c:v>43808</c:v>
                </c:pt>
                <c:pt idx="1076">
                  <c:v>43805</c:v>
                </c:pt>
                <c:pt idx="1077">
                  <c:v>43804</c:v>
                </c:pt>
                <c:pt idx="1078">
                  <c:v>43803</c:v>
                </c:pt>
                <c:pt idx="1079">
                  <c:v>43802</c:v>
                </c:pt>
                <c:pt idx="1080">
                  <c:v>43801</c:v>
                </c:pt>
                <c:pt idx="1081">
                  <c:v>43798</c:v>
                </c:pt>
                <c:pt idx="1082">
                  <c:v>43797</c:v>
                </c:pt>
                <c:pt idx="1083">
                  <c:v>43796</c:v>
                </c:pt>
                <c:pt idx="1084">
                  <c:v>43795</c:v>
                </c:pt>
                <c:pt idx="1085">
                  <c:v>43794</c:v>
                </c:pt>
                <c:pt idx="1086">
                  <c:v>43791</c:v>
                </c:pt>
                <c:pt idx="1087">
                  <c:v>43790</c:v>
                </c:pt>
                <c:pt idx="1088">
                  <c:v>43789</c:v>
                </c:pt>
                <c:pt idx="1089">
                  <c:v>43788</c:v>
                </c:pt>
                <c:pt idx="1090">
                  <c:v>43787</c:v>
                </c:pt>
                <c:pt idx="1091">
                  <c:v>43784</c:v>
                </c:pt>
                <c:pt idx="1092">
                  <c:v>43783</c:v>
                </c:pt>
                <c:pt idx="1093">
                  <c:v>43782</c:v>
                </c:pt>
                <c:pt idx="1094">
                  <c:v>43781</c:v>
                </c:pt>
                <c:pt idx="1095">
                  <c:v>43780</c:v>
                </c:pt>
                <c:pt idx="1096">
                  <c:v>43777</c:v>
                </c:pt>
                <c:pt idx="1097">
                  <c:v>43776</c:v>
                </c:pt>
                <c:pt idx="1098">
                  <c:v>43775</c:v>
                </c:pt>
                <c:pt idx="1099">
                  <c:v>43774</c:v>
                </c:pt>
                <c:pt idx="1100">
                  <c:v>43773</c:v>
                </c:pt>
                <c:pt idx="1101">
                  <c:v>43770</c:v>
                </c:pt>
                <c:pt idx="1102">
                  <c:v>43769</c:v>
                </c:pt>
                <c:pt idx="1103">
                  <c:v>43768</c:v>
                </c:pt>
                <c:pt idx="1104">
                  <c:v>43767</c:v>
                </c:pt>
                <c:pt idx="1105">
                  <c:v>43766</c:v>
                </c:pt>
                <c:pt idx="1106">
                  <c:v>43763</c:v>
                </c:pt>
                <c:pt idx="1107">
                  <c:v>43762</c:v>
                </c:pt>
                <c:pt idx="1108">
                  <c:v>43761</c:v>
                </c:pt>
                <c:pt idx="1109">
                  <c:v>43760</c:v>
                </c:pt>
                <c:pt idx="1110">
                  <c:v>43759</c:v>
                </c:pt>
                <c:pt idx="1111">
                  <c:v>43756</c:v>
                </c:pt>
                <c:pt idx="1112">
                  <c:v>43755</c:v>
                </c:pt>
                <c:pt idx="1113">
                  <c:v>43754</c:v>
                </c:pt>
                <c:pt idx="1114">
                  <c:v>43753</c:v>
                </c:pt>
                <c:pt idx="1115">
                  <c:v>43752</c:v>
                </c:pt>
                <c:pt idx="1116">
                  <c:v>43749</c:v>
                </c:pt>
                <c:pt idx="1117">
                  <c:v>43748</c:v>
                </c:pt>
                <c:pt idx="1118">
                  <c:v>43747</c:v>
                </c:pt>
                <c:pt idx="1119">
                  <c:v>43746</c:v>
                </c:pt>
                <c:pt idx="1120">
                  <c:v>43745</c:v>
                </c:pt>
                <c:pt idx="1121">
                  <c:v>43742</c:v>
                </c:pt>
                <c:pt idx="1122">
                  <c:v>43741</c:v>
                </c:pt>
                <c:pt idx="1123">
                  <c:v>43740</c:v>
                </c:pt>
                <c:pt idx="1124">
                  <c:v>43739</c:v>
                </c:pt>
                <c:pt idx="1125">
                  <c:v>43738</c:v>
                </c:pt>
                <c:pt idx="1126">
                  <c:v>43735</c:v>
                </c:pt>
                <c:pt idx="1127">
                  <c:v>43734</c:v>
                </c:pt>
                <c:pt idx="1128">
                  <c:v>43733</c:v>
                </c:pt>
                <c:pt idx="1129">
                  <c:v>43732</c:v>
                </c:pt>
                <c:pt idx="1130">
                  <c:v>43731</c:v>
                </c:pt>
                <c:pt idx="1131">
                  <c:v>43728</c:v>
                </c:pt>
                <c:pt idx="1132">
                  <c:v>43727</c:v>
                </c:pt>
                <c:pt idx="1133">
                  <c:v>43726</c:v>
                </c:pt>
                <c:pt idx="1134">
                  <c:v>43725</c:v>
                </c:pt>
                <c:pt idx="1135">
                  <c:v>43724</c:v>
                </c:pt>
                <c:pt idx="1136">
                  <c:v>43721</c:v>
                </c:pt>
                <c:pt idx="1137">
                  <c:v>43720</c:v>
                </c:pt>
                <c:pt idx="1138">
                  <c:v>43719</c:v>
                </c:pt>
                <c:pt idx="1139">
                  <c:v>43718</c:v>
                </c:pt>
                <c:pt idx="1140">
                  <c:v>43717</c:v>
                </c:pt>
                <c:pt idx="1141">
                  <c:v>43714</c:v>
                </c:pt>
                <c:pt idx="1142">
                  <c:v>43713</c:v>
                </c:pt>
                <c:pt idx="1143">
                  <c:v>43712</c:v>
                </c:pt>
                <c:pt idx="1144">
                  <c:v>43711</c:v>
                </c:pt>
                <c:pt idx="1145">
                  <c:v>43710</c:v>
                </c:pt>
                <c:pt idx="1146">
                  <c:v>43707</c:v>
                </c:pt>
                <c:pt idx="1147">
                  <c:v>43706</c:v>
                </c:pt>
                <c:pt idx="1148">
                  <c:v>43705</c:v>
                </c:pt>
                <c:pt idx="1149">
                  <c:v>43704</c:v>
                </c:pt>
                <c:pt idx="1150">
                  <c:v>43700</c:v>
                </c:pt>
                <c:pt idx="1151">
                  <c:v>43699</c:v>
                </c:pt>
                <c:pt idx="1152">
                  <c:v>43698</c:v>
                </c:pt>
                <c:pt idx="1153">
                  <c:v>43697</c:v>
                </c:pt>
                <c:pt idx="1154">
                  <c:v>43696</c:v>
                </c:pt>
                <c:pt idx="1155">
                  <c:v>43693</c:v>
                </c:pt>
                <c:pt idx="1156">
                  <c:v>43692</c:v>
                </c:pt>
                <c:pt idx="1157">
                  <c:v>43691</c:v>
                </c:pt>
                <c:pt idx="1158">
                  <c:v>43690</c:v>
                </c:pt>
                <c:pt idx="1159">
                  <c:v>43689</c:v>
                </c:pt>
                <c:pt idx="1160">
                  <c:v>43686</c:v>
                </c:pt>
                <c:pt idx="1161">
                  <c:v>43685</c:v>
                </c:pt>
                <c:pt idx="1162">
                  <c:v>43684</c:v>
                </c:pt>
                <c:pt idx="1163">
                  <c:v>43683</c:v>
                </c:pt>
                <c:pt idx="1164">
                  <c:v>43682</c:v>
                </c:pt>
                <c:pt idx="1165">
                  <c:v>43679</c:v>
                </c:pt>
                <c:pt idx="1166">
                  <c:v>43678</c:v>
                </c:pt>
                <c:pt idx="1167">
                  <c:v>43677</c:v>
                </c:pt>
                <c:pt idx="1168">
                  <c:v>43676</c:v>
                </c:pt>
                <c:pt idx="1169">
                  <c:v>43675</c:v>
                </c:pt>
                <c:pt idx="1170">
                  <c:v>43672</c:v>
                </c:pt>
                <c:pt idx="1171">
                  <c:v>43671</c:v>
                </c:pt>
                <c:pt idx="1172">
                  <c:v>43670</c:v>
                </c:pt>
                <c:pt idx="1173">
                  <c:v>43669</c:v>
                </c:pt>
                <c:pt idx="1174">
                  <c:v>43668</c:v>
                </c:pt>
                <c:pt idx="1175">
                  <c:v>43665</c:v>
                </c:pt>
                <c:pt idx="1176">
                  <c:v>43664</c:v>
                </c:pt>
                <c:pt idx="1177">
                  <c:v>43663</c:v>
                </c:pt>
                <c:pt idx="1178">
                  <c:v>43662</c:v>
                </c:pt>
                <c:pt idx="1179">
                  <c:v>43661</c:v>
                </c:pt>
                <c:pt idx="1180">
                  <c:v>43658</c:v>
                </c:pt>
                <c:pt idx="1181">
                  <c:v>43657</c:v>
                </c:pt>
                <c:pt idx="1182">
                  <c:v>43656</c:v>
                </c:pt>
                <c:pt idx="1183">
                  <c:v>43655</c:v>
                </c:pt>
                <c:pt idx="1184">
                  <c:v>43654</c:v>
                </c:pt>
                <c:pt idx="1185">
                  <c:v>43651</c:v>
                </c:pt>
                <c:pt idx="1186">
                  <c:v>43650</c:v>
                </c:pt>
                <c:pt idx="1187">
                  <c:v>43649</c:v>
                </c:pt>
                <c:pt idx="1188">
                  <c:v>43648</c:v>
                </c:pt>
                <c:pt idx="1189">
                  <c:v>43647</c:v>
                </c:pt>
                <c:pt idx="1190">
                  <c:v>43644</c:v>
                </c:pt>
                <c:pt idx="1191">
                  <c:v>43643</c:v>
                </c:pt>
                <c:pt idx="1192">
                  <c:v>43642</c:v>
                </c:pt>
                <c:pt idx="1193">
                  <c:v>43641</c:v>
                </c:pt>
                <c:pt idx="1194">
                  <c:v>43640</c:v>
                </c:pt>
                <c:pt idx="1195">
                  <c:v>43637</c:v>
                </c:pt>
                <c:pt idx="1196">
                  <c:v>43636</c:v>
                </c:pt>
                <c:pt idx="1197">
                  <c:v>43635</c:v>
                </c:pt>
                <c:pt idx="1198">
                  <c:v>43634</c:v>
                </c:pt>
                <c:pt idx="1199">
                  <c:v>43633</c:v>
                </c:pt>
                <c:pt idx="1200">
                  <c:v>43630</c:v>
                </c:pt>
                <c:pt idx="1201">
                  <c:v>43629</c:v>
                </c:pt>
                <c:pt idx="1202">
                  <c:v>43628</c:v>
                </c:pt>
                <c:pt idx="1203">
                  <c:v>43627</c:v>
                </c:pt>
                <c:pt idx="1204">
                  <c:v>43626</c:v>
                </c:pt>
                <c:pt idx="1205">
                  <c:v>43623</c:v>
                </c:pt>
                <c:pt idx="1206">
                  <c:v>43622</c:v>
                </c:pt>
                <c:pt idx="1207">
                  <c:v>43621</c:v>
                </c:pt>
                <c:pt idx="1208">
                  <c:v>43620</c:v>
                </c:pt>
                <c:pt idx="1209">
                  <c:v>43619</c:v>
                </c:pt>
                <c:pt idx="1210">
                  <c:v>43616</c:v>
                </c:pt>
                <c:pt idx="1211">
                  <c:v>43615</c:v>
                </c:pt>
                <c:pt idx="1212">
                  <c:v>43614</c:v>
                </c:pt>
                <c:pt idx="1213">
                  <c:v>43613</c:v>
                </c:pt>
                <c:pt idx="1214">
                  <c:v>43609</c:v>
                </c:pt>
                <c:pt idx="1215">
                  <c:v>43608</c:v>
                </c:pt>
                <c:pt idx="1216">
                  <c:v>43607</c:v>
                </c:pt>
                <c:pt idx="1217">
                  <c:v>43606</c:v>
                </c:pt>
                <c:pt idx="1218">
                  <c:v>43605</c:v>
                </c:pt>
                <c:pt idx="1219">
                  <c:v>43602</c:v>
                </c:pt>
                <c:pt idx="1220">
                  <c:v>43601</c:v>
                </c:pt>
                <c:pt idx="1221">
                  <c:v>43600</c:v>
                </c:pt>
                <c:pt idx="1222">
                  <c:v>43599</c:v>
                </c:pt>
                <c:pt idx="1223">
                  <c:v>43598</c:v>
                </c:pt>
                <c:pt idx="1224">
                  <c:v>43595</c:v>
                </c:pt>
                <c:pt idx="1225">
                  <c:v>43594</c:v>
                </c:pt>
                <c:pt idx="1226">
                  <c:v>43593</c:v>
                </c:pt>
                <c:pt idx="1227">
                  <c:v>43592</c:v>
                </c:pt>
                <c:pt idx="1228">
                  <c:v>43588</c:v>
                </c:pt>
                <c:pt idx="1229">
                  <c:v>43587</c:v>
                </c:pt>
                <c:pt idx="1230">
                  <c:v>43586</c:v>
                </c:pt>
                <c:pt idx="1231">
                  <c:v>43585</c:v>
                </c:pt>
                <c:pt idx="1232">
                  <c:v>43584</c:v>
                </c:pt>
                <c:pt idx="1233">
                  <c:v>43581</c:v>
                </c:pt>
                <c:pt idx="1234">
                  <c:v>43580</c:v>
                </c:pt>
                <c:pt idx="1235">
                  <c:v>43579</c:v>
                </c:pt>
                <c:pt idx="1236">
                  <c:v>43578</c:v>
                </c:pt>
                <c:pt idx="1237">
                  <c:v>43573</c:v>
                </c:pt>
                <c:pt idx="1238">
                  <c:v>43572</c:v>
                </c:pt>
                <c:pt idx="1239">
                  <c:v>43571</c:v>
                </c:pt>
                <c:pt idx="1240">
                  <c:v>43570</c:v>
                </c:pt>
                <c:pt idx="1241">
                  <c:v>43567</c:v>
                </c:pt>
                <c:pt idx="1242">
                  <c:v>43566</c:v>
                </c:pt>
                <c:pt idx="1243">
                  <c:v>43565</c:v>
                </c:pt>
                <c:pt idx="1244">
                  <c:v>43564</c:v>
                </c:pt>
                <c:pt idx="1245">
                  <c:v>43563</c:v>
                </c:pt>
                <c:pt idx="1246">
                  <c:v>43560</c:v>
                </c:pt>
                <c:pt idx="1247">
                  <c:v>43559</c:v>
                </c:pt>
                <c:pt idx="1248">
                  <c:v>43558</c:v>
                </c:pt>
                <c:pt idx="1249">
                  <c:v>43557</c:v>
                </c:pt>
                <c:pt idx="1250">
                  <c:v>43556</c:v>
                </c:pt>
                <c:pt idx="1251">
                  <c:v>43553</c:v>
                </c:pt>
                <c:pt idx="1252">
                  <c:v>43552</c:v>
                </c:pt>
                <c:pt idx="1253">
                  <c:v>43551</c:v>
                </c:pt>
                <c:pt idx="1254">
                  <c:v>43550</c:v>
                </c:pt>
                <c:pt idx="1255">
                  <c:v>43549</c:v>
                </c:pt>
                <c:pt idx="1256">
                  <c:v>43546</c:v>
                </c:pt>
                <c:pt idx="1257">
                  <c:v>43545</c:v>
                </c:pt>
                <c:pt idx="1258">
                  <c:v>43544</c:v>
                </c:pt>
                <c:pt idx="1259">
                  <c:v>43543</c:v>
                </c:pt>
                <c:pt idx="1260">
                  <c:v>43542</c:v>
                </c:pt>
                <c:pt idx="1261">
                  <c:v>43539</c:v>
                </c:pt>
                <c:pt idx="1262">
                  <c:v>43538</c:v>
                </c:pt>
              </c:numCache>
            </c:numRef>
          </c:cat>
          <c:val>
            <c:numRef>
              <c:f>'Fig5'!$C$3:$C$369</c:f>
              <c:numCache>
                <c:formatCode>#,##0.000</c:formatCode>
                <c:ptCount val="367"/>
                <c:pt idx="0">
                  <c:v>-0.94299999999999995</c:v>
                </c:pt>
                <c:pt idx="1">
                  <c:v>-0.83899999999999997</c:v>
                </c:pt>
                <c:pt idx="2">
                  <c:v>-0.876</c:v>
                </c:pt>
                <c:pt idx="3">
                  <c:v>-0.76100000000000001</c:v>
                </c:pt>
                <c:pt idx="4">
                  <c:v>-0.88500000000000001</c:v>
                </c:pt>
                <c:pt idx="5">
                  <c:v>-0.76300000000000001</c:v>
                </c:pt>
                <c:pt idx="6">
                  <c:v>-0.69599999999999995</c:v>
                </c:pt>
                <c:pt idx="7">
                  <c:v>-0.86299999999999999</c:v>
                </c:pt>
                <c:pt idx="8">
                  <c:v>-1.29</c:v>
                </c:pt>
                <c:pt idx="9">
                  <c:v>-1.266</c:v>
                </c:pt>
                <c:pt idx="10">
                  <c:v>-1.2569999999999999</c:v>
                </c:pt>
                <c:pt idx="11">
                  <c:v>-1.6459999999999999</c:v>
                </c:pt>
                <c:pt idx="12">
                  <c:v>-1.571</c:v>
                </c:pt>
                <c:pt idx="13">
                  <c:v>-1.6060000000000001</c:v>
                </c:pt>
                <c:pt idx="14">
                  <c:v>-1.5589999999999999</c:v>
                </c:pt>
                <c:pt idx="15">
                  <c:v>-1.81</c:v>
                </c:pt>
                <c:pt idx="16">
                  <c:v>-1.84</c:v>
                </c:pt>
                <c:pt idx="17">
                  <c:v>-1.881</c:v>
                </c:pt>
                <c:pt idx="18">
                  <c:v>-2.048</c:v>
                </c:pt>
                <c:pt idx="19">
                  <c:v>-2.012</c:v>
                </c:pt>
                <c:pt idx="20">
                  <c:v>-2.048</c:v>
                </c:pt>
                <c:pt idx="21">
                  <c:v>-1.8009999999999999</c:v>
                </c:pt>
                <c:pt idx="22">
                  <c:v>-2.093</c:v>
                </c:pt>
                <c:pt idx="23">
                  <c:v>-1.8720000000000001</c:v>
                </c:pt>
                <c:pt idx="24">
                  <c:v>-1.802</c:v>
                </c:pt>
                <c:pt idx="25">
                  <c:v>-1.861</c:v>
                </c:pt>
                <c:pt idx="26">
                  <c:v>-1.8180000000000001</c:v>
                </c:pt>
                <c:pt idx="27">
                  <c:v>-1.9370000000000001</c:v>
                </c:pt>
                <c:pt idx="28">
                  <c:v>-1.9590000000000001</c:v>
                </c:pt>
                <c:pt idx="29">
                  <c:v>-2.0550000000000002</c:v>
                </c:pt>
                <c:pt idx="30">
                  <c:v>-2.0609999999999999</c:v>
                </c:pt>
                <c:pt idx="31">
                  <c:v>-2.2890000000000001</c:v>
                </c:pt>
                <c:pt idx="32">
                  <c:v>-2.323</c:v>
                </c:pt>
                <c:pt idx="33">
                  <c:v>-2.504</c:v>
                </c:pt>
                <c:pt idx="34">
                  <c:v>-2.4510000000000001</c:v>
                </c:pt>
                <c:pt idx="35">
                  <c:v>-2.6160000000000001</c:v>
                </c:pt>
                <c:pt idx="36">
                  <c:v>-2.726</c:v>
                </c:pt>
                <c:pt idx="37">
                  <c:v>-2.9390000000000001</c:v>
                </c:pt>
                <c:pt idx="38">
                  <c:v>-2.6909999999999998</c:v>
                </c:pt>
                <c:pt idx="39">
                  <c:v>-2.7639999999999998</c:v>
                </c:pt>
                <c:pt idx="40">
                  <c:v>-2.7549999999999999</c:v>
                </c:pt>
                <c:pt idx="41">
                  <c:v>-2.391</c:v>
                </c:pt>
                <c:pt idx="42">
                  <c:v>-2.306</c:v>
                </c:pt>
                <c:pt idx="43">
                  <c:v>-2.2309999999999999</c:v>
                </c:pt>
                <c:pt idx="44">
                  <c:v>-2.238</c:v>
                </c:pt>
                <c:pt idx="45">
                  <c:v>-1.9550000000000001</c:v>
                </c:pt>
                <c:pt idx="46">
                  <c:v>-2.2029999999999998</c:v>
                </c:pt>
                <c:pt idx="47">
                  <c:v>-1.5369999999999999</c:v>
                </c:pt>
                <c:pt idx="48">
                  <c:v>-1.629</c:v>
                </c:pt>
                <c:pt idx="49">
                  <c:v>-1.6319999999999999</c:v>
                </c:pt>
                <c:pt idx="50">
                  <c:v>-1.718</c:v>
                </c:pt>
                <c:pt idx="51">
                  <c:v>-1.4410000000000001</c:v>
                </c:pt>
                <c:pt idx="52">
                  <c:v>-1.6619999999999999</c:v>
                </c:pt>
                <c:pt idx="53">
                  <c:v>-1.716</c:v>
                </c:pt>
                <c:pt idx="54">
                  <c:v>-1.581</c:v>
                </c:pt>
                <c:pt idx="55">
                  <c:v>-1.718</c:v>
                </c:pt>
                <c:pt idx="56">
                  <c:v>-1.601</c:v>
                </c:pt>
                <c:pt idx="57">
                  <c:v>-1.7829999999999999</c:v>
                </c:pt>
                <c:pt idx="58">
                  <c:v>-1.75</c:v>
                </c:pt>
                <c:pt idx="59">
                  <c:v>-1.631</c:v>
                </c:pt>
                <c:pt idx="60">
                  <c:v>-1.54</c:v>
                </c:pt>
                <c:pt idx="61">
                  <c:v>-1.7569999999999999</c:v>
                </c:pt>
                <c:pt idx="62">
                  <c:v>-1.885</c:v>
                </c:pt>
                <c:pt idx="63">
                  <c:v>-1.7589999999999999</c:v>
                </c:pt>
                <c:pt idx="64">
                  <c:v>-1.5680000000000001</c:v>
                </c:pt>
                <c:pt idx="65">
                  <c:v>-1.55</c:v>
                </c:pt>
                <c:pt idx="66">
                  <c:v>-1.891</c:v>
                </c:pt>
                <c:pt idx="67">
                  <c:v>-1.6930000000000001</c:v>
                </c:pt>
                <c:pt idx="68">
                  <c:v>-1.708</c:v>
                </c:pt>
                <c:pt idx="69">
                  <c:v>-2.0510000000000002</c:v>
                </c:pt>
                <c:pt idx="70">
                  <c:v>-1.9359999999999999</c:v>
                </c:pt>
                <c:pt idx="71">
                  <c:v>-1.6739999999999999</c:v>
                </c:pt>
                <c:pt idx="72">
                  <c:v>-1.528</c:v>
                </c:pt>
                <c:pt idx="73">
                  <c:v>-1.65</c:v>
                </c:pt>
                <c:pt idx="74">
                  <c:v>-1.782</c:v>
                </c:pt>
                <c:pt idx="75">
                  <c:v>-1.696</c:v>
                </c:pt>
                <c:pt idx="76">
                  <c:v>-1.2390000000000001</c:v>
                </c:pt>
                <c:pt idx="77">
                  <c:v>-1.52</c:v>
                </c:pt>
                <c:pt idx="78">
                  <c:v>-1.4059999999999999</c:v>
                </c:pt>
                <c:pt idx="79">
                  <c:v>-2.1930000000000001</c:v>
                </c:pt>
                <c:pt idx="80">
                  <c:v>-2.319</c:v>
                </c:pt>
                <c:pt idx="81">
                  <c:v>-2.8050000000000002</c:v>
                </c:pt>
                <c:pt idx="82">
                  <c:v>-2.0259999999999998</c:v>
                </c:pt>
                <c:pt idx="83">
                  <c:v>-2.7349999999999999</c:v>
                </c:pt>
                <c:pt idx="84">
                  <c:v>-3.2069999999999999</c:v>
                </c:pt>
                <c:pt idx="85">
                  <c:v>-2.5739999999999998</c:v>
                </c:pt>
                <c:pt idx="86">
                  <c:v>-2.7610000000000001</c:v>
                </c:pt>
                <c:pt idx="87">
                  <c:v>-2.585</c:v>
                </c:pt>
                <c:pt idx="88">
                  <c:v>-2.6640000000000001</c:v>
                </c:pt>
                <c:pt idx="89">
                  <c:v>-2.6739999999999999</c:v>
                </c:pt>
                <c:pt idx="90">
                  <c:v>-2.024</c:v>
                </c:pt>
                <c:pt idx="91">
                  <c:v>-3.2829999999999999</c:v>
                </c:pt>
                <c:pt idx="92">
                  <c:v>-3.1960000000000002</c:v>
                </c:pt>
                <c:pt idx="93">
                  <c:v>-2.2519999999999998</c:v>
                </c:pt>
                <c:pt idx="94">
                  <c:v>-2.052</c:v>
                </c:pt>
                <c:pt idx="95">
                  <c:v>-2.4430000000000001</c:v>
                </c:pt>
                <c:pt idx="96">
                  <c:v>-1.919</c:v>
                </c:pt>
                <c:pt idx="97">
                  <c:v>-2.1669999999999998</c:v>
                </c:pt>
                <c:pt idx="98">
                  <c:v>-1.5429999999999999</c:v>
                </c:pt>
                <c:pt idx="99">
                  <c:v>-0.97099999999999997</c:v>
                </c:pt>
                <c:pt idx="100">
                  <c:v>-0.78400000000000003</c:v>
                </c:pt>
                <c:pt idx="101">
                  <c:v>-1.002</c:v>
                </c:pt>
                <c:pt idx="102">
                  <c:v>-1.2729999999999999</c:v>
                </c:pt>
                <c:pt idx="103">
                  <c:v>-1.256</c:v>
                </c:pt>
                <c:pt idx="104">
                  <c:v>-1.639</c:v>
                </c:pt>
                <c:pt idx="105">
                  <c:v>-1.7030000000000001</c:v>
                </c:pt>
                <c:pt idx="106">
                  <c:v>-1.35</c:v>
                </c:pt>
                <c:pt idx="107">
                  <c:v>-0.751</c:v>
                </c:pt>
                <c:pt idx="108">
                  <c:v>-1.631</c:v>
                </c:pt>
                <c:pt idx="109">
                  <c:v>-1.3069999999999999</c:v>
                </c:pt>
                <c:pt idx="110">
                  <c:v>-2.0880000000000001</c:v>
                </c:pt>
                <c:pt idx="111">
                  <c:v>-1.498</c:v>
                </c:pt>
                <c:pt idx="112">
                  <c:v>-1.8340000000000001</c:v>
                </c:pt>
                <c:pt idx="113">
                  <c:v>-2.4089999999999998</c:v>
                </c:pt>
                <c:pt idx="114">
                  <c:v>-2.254</c:v>
                </c:pt>
                <c:pt idx="115">
                  <c:v>2.4420000000000002</c:v>
                </c:pt>
                <c:pt idx="116">
                  <c:v>2.7370000000000001</c:v>
                </c:pt>
                <c:pt idx="117">
                  <c:v>2.6989999999999998</c:v>
                </c:pt>
                <c:pt idx="118">
                  <c:v>2.6560000000000001</c:v>
                </c:pt>
                <c:pt idx="119">
                  <c:v>2.8079999999999998</c:v>
                </c:pt>
                <c:pt idx="120">
                  <c:v>3.1989999999999998</c:v>
                </c:pt>
                <c:pt idx="121">
                  <c:v>2.58</c:v>
                </c:pt>
                <c:pt idx="122">
                  <c:v>2.7850000000000001</c:v>
                </c:pt>
                <c:pt idx="123">
                  <c:v>2.6749999999999998</c:v>
                </c:pt>
                <c:pt idx="124">
                  <c:v>2.4329999999999998</c:v>
                </c:pt>
                <c:pt idx="125">
                  <c:v>2.4319999999999999</c:v>
                </c:pt>
                <c:pt idx="126">
                  <c:v>2.625</c:v>
                </c:pt>
                <c:pt idx="127">
                  <c:v>2.4289999999999998</c:v>
                </c:pt>
                <c:pt idx="128">
                  <c:v>2.2549999999999999</c:v>
                </c:pt>
                <c:pt idx="129">
                  <c:v>2.3210000000000002</c:v>
                </c:pt>
                <c:pt idx="130">
                  <c:v>1.869</c:v>
                </c:pt>
                <c:pt idx="131">
                  <c:v>1.1200000000000001</c:v>
                </c:pt>
                <c:pt idx="132">
                  <c:v>1.681</c:v>
                </c:pt>
                <c:pt idx="133">
                  <c:v>1.8560000000000001</c:v>
                </c:pt>
                <c:pt idx="134">
                  <c:v>1.577</c:v>
                </c:pt>
                <c:pt idx="135">
                  <c:v>2.1070000000000002</c:v>
                </c:pt>
                <c:pt idx="136">
                  <c:v>2.6560000000000001</c:v>
                </c:pt>
                <c:pt idx="137">
                  <c:v>2.3530000000000002</c:v>
                </c:pt>
                <c:pt idx="138">
                  <c:v>3.0649999999999999</c:v>
                </c:pt>
                <c:pt idx="139">
                  <c:v>2.5310000000000001</c:v>
                </c:pt>
                <c:pt idx="140">
                  <c:v>2.5880000000000001</c:v>
                </c:pt>
                <c:pt idx="141">
                  <c:v>2.702</c:v>
                </c:pt>
                <c:pt idx="142">
                  <c:v>3.1960000000000002</c:v>
                </c:pt>
                <c:pt idx="143">
                  <c:v>2.7130000000000001</c:v>
                </c:pt>
                <c:pt idx="144">
                  <c:v>2.8650000000000002</c:v>
                </c:pt>
                <c:pt idx="145">
                  <c:v>2.5710000000000002</c:v>
                </c:pt>
                <c:pt idx="146">
                  <c:v>2.4239999999999999</c:v>
                </c:pt>
                <c:pt idx="147">
                  <c:v>2.2469999999999999</c:v>
                </c:pt>
                <c:pt idx="148">
                  <c:v>2.3639999999999999</c:v>
                </c:pt>
                <c:pt idx="149">
                  <c:v>1.9850000000000001</c:v>
                </c:pt>
                <c:pt idx="150">
                  <c:v>2.085</c:v>
                </c:pt>
                <c:pt idx="151">
                  <c:v>2.0539999999999998</c:v>
                </c:pt>
                <c:pt idx="152">
                  <c:v>1.97</c:v>
                </c:pt>
                <c:pt idx="153">
                  <c:v>1.829</c:v>
                </c:pt>
                <c:pt idx="154">
                  <c:v>2.2149999999999999</c:v>
                </c:pt>
                <c:pt idx="155">
                  <c:v>1.4750000000000001</c:v>
                </c:pt>
                <c:pt idx="156">
                  <c:v>1.923</c:v>
                </c:pt>
                <c:pt idx="157">
                  <c:v>1.7749999999999999</c:v>
                </c:pt>
                <c:pt idx="158">
                  <c:v>2.4670000000000001</c:v>
                </c:pt>
                <c:pt idx="159">
                  <c:v>1.881</c:v>
                </c:pt>
                <c:pt idx="160">
                  <c:v>1.7050000000000001</c:v>
                </c:pt>
                <c:pt idx="161">
                  <c:v>1.9770000000000001</c:v>
                </c:pt>
                <c:pt idx="162">
                  <c:v>2.42</c:v>
                </c:pt>
                <c:pt idx="163">
                  <c:v>2.4689999999999999</c:v>
                </c:pt>
                <c:pt idx="164">
                  <c:v>2.1179999999999999</c:v>
                </c:pt>
                <c:pt idx="165">
                  <c:v>1.454</c:v>
                </c:pt>
                <c:pt idx="166">
                  <c:v>1.99</c:v>
                </c:pt>
                <c:pt idx="167">
                  <c:v>1.754</c:v>
                </c:pt>
                <c:pt idx="168">
                  <c:v>1.3089999999999999</c:v>
                </c:pt>
                <c:pt idx="169">
                  <c:v>1.476</c:v>
                </c:pt>
                <c:pt idx="170">
                  <c:v>1.101</c:v>
                </c:pt>
                <c:pt idx="171">
                  <c:v>1.617</c:v>
                </c:pt>
                <c:pt idx="172">
                  <c:v>1.046</c:v>
                </c:pt>
                <c:pt idx="173">
                  <c:v>2.0049999999999999</c:v>
                </c:pt>
                <c:pt idx="174">
                  <c:v>1.895</c:v>
                </c:pt>
                <c:pt idx="175">
                  <c:v>1.7190000000000001</c:v>
                </c:pt>
                <c:pt idx="176">
                  <c:v>1.8660000000000001</c:v>
                </c:pt>
                <c:pt idx="177">
                  <c:v>2.2850000000000001</c:v>
                </c:pt>
                <c:pt idx="178">
                  <c:v>2.9740000000000002</c:v>
                </c:pt>
                <c:pt idx="179">
                  <c:v>3.2210000000000001</c:v>
                </c:pt>
                <c:pt idx="180">
                  <c:v>2.8319999999999999</c:v>
                </c:pt>
                <c:pt idx="181">
                  <c:v>3.07</c:v>
                </c:pt>
                <c:pt idx="182">
                  <c:v>3.3109999999999999</c:v>
                </c:pt>
                <c:pt idx="183">
                  <c:v>2.8650000000000002</c:v>
                </c:pt>
                <c:pt idx="184">
                  <c:v>3.2309999999999999</c:v>
                </c:pt>
                <c:pt idx="185">
                  <c:v>3.0169999999999999</c:v>
                </c:pt>
                <c:pt idx="186">
                  <c:v>2.9830000000000001</c:v>
                </c:pt>
                <c:pt idx="187">
                  <c:v>4.101</c:v>
                </c:pt>
                <c:pt idx="188">
                  <c:v>3.488</c:v>
                </c:pt>
                <c:pt idx="189">
                  <c:v>4.0679999999999996</c:v>
                </c:pt>
                <c:pt idx="190">
                  <c:v>5.1159999999999997</c:v>
                </c:pt>
                <c:pt idx="191">
                  <c:v>4.1159999999999997</c:v>
                </c:pt>
                <c:pt idx="192">
                  <c:v>3.7719999999999998</c:v>
                </c:pt>
                <c:pt idx="193">
                  <c:v>3.4340000000000002</c:v>
                </c:pt>
                <c:pt idx="194">
                  <c:v>3.9119999999999999</c:v>
                </c:pt>
                <c:pt idx="195">
                  <c:v>3.117</c:v>
                </c:pt>
                <c:pt idx="196">
                  <c:v>3.1419999999999999</c:v>
                </c:pt>
                <c:pt idx="197">
                  <c:v>3.1240000000000001</c:v>
                </c:pt>
                <c:pt idx="198">
                  <c:v>3.198</c:v>
                </c:pt>
                <c:pt idx="199">
                  <c:v>2.641</c:v>
                </c:pt>
                <c:pt idx="200">
                  <c:v>2.5049999999999999</c:v>
                </c:pt>
                <c:pt idx="201">
                  <c:v>3.157</c:v>
                </c:pt>
                <c:pt idx="202">
                  <c:v>2.6259999999999999</c:v>
                </c:pt>
                <c:pt idx="203">
                  <c:v>1.831</c:v>
                </c:pt>
                <c:pt idx="204">
                  <c:v>1.0089999999999999</c:v>
                </c:pt>
                <c:pt idx="205">
                  <c:v>0.26</c:v>
                </c:pt>
                <c:pt idx="206">
                  <c:v>0.113</c:v>
                </c:pt>
                <c:pt idx="207">
                  <c:v>0.36499999999999999</c:v>
                </c:pt>
                <c:pt idx="208">
                  <c:v>0.90500000000000003</c:v>
                </c:pt>
                <c:pt idx="209">
                  <c:v>0.80200000000000005</c:v>
                </c:pt>
                <c:pt idx="210">
                  <c:v>3.0000000000000001E-3</c:v>
                </c:pt>
                <c:pt idx="211">
                  <c:v>-0.34200000000000003</c:v>
                </c:pt>
                <c:pt idx="212">
                  <c:v>0.47199999999999998</c:v>
                </c:pt>
                <c:pt idx="213">
                  <c:v>2.1000000000000001E-2</c:v>
                </c:pt>
                <c:pt idx="214">
                  <c:v>-0.217</c:v>
                </c:pt>
                <c:pt idx="215">
                  <c:v>0.105</c:v>
                </c:pt>
                <c:pt idx="216">
                  <c:v>-0.25900000000000001</c:v>
                </c:pt>
                <c:pt idx="217">
                  <c:v>0.10299999999999999</c:v>
                </c:pt>
                <c:pt idx="218">
                  <c:v>-0.29499999999999998</c:v>
                </c:pt>
                <c:pt idx="219">
                  <c:v>-9.6000000000000002E-2</c:v>
                </c:pt>
                <c:pt idx="220">
                  <c:v>-0.34899999999999998</c:v>
                </c:pt>
                <c:pt idx="221">
                  <c:v>0.81</c:v>
                </c:pt>
                <c:pt idx="222">
                  <c:v>-0.17499999999999999</c:v>
                </c:pt>
                <c:pt idx="223">
                  <c:v>9.1999999999999998E-2</c:v>
                </c:pt>
                <c:pt idx="224">
                  <c:v>0.32400000000000001</c:v>
                </c:pt>
                <c:pt idx="225">
                  <c:v>0.47599999999999998</c:v>
                </c:pt>
                <c:pt idx="226">
                  <c:v>-0.123</c:v>
                </c:pt>
                <c:pt idx="227">
                  <c:v>-6.3E-2</c:v>
                </c:pt>
                <c:pt idx="228">
                  <c:v>0.42399999999999999</c:v>
                </c:pt>
                <c:pt idx="229">
                  <c:v>0.17199999999999999</c:v>
                </c:pt>
                <c:pt idx="230">
                  <c:v>0.92600000000000005</c:v>
                </c:pt>
                <c:pt idx="231">
                  <c:v>1.0009999999999999</c:v>
                </c:pt>
                <c:pt idx="232">
                  <c:v>0.61499999999999999</c:v>
                </c:pt>
                <c:pt idx="233">
                  <c:v>0.39</c:v>
                </c:pt>
                <c:pt idx="234">
                  <c:v>-0.189</c:v>
                </c:pt>
                <c:pt idx="235">
                  <c:v>0.878</c:v>
                </c:pt>
                <c:pt idx="236">
                  <c:v>0.89400000000000002</c:v>
                </c:pt>
                <c:pt idx="237">
                  <c:v>9.2999999999999999E-2</c:v>
                </c:pt>
                <c:pt idx="238">
                  <c:v>1.4550000000000001</c:v>
                </c:pt>
                <c:pt idx="239">
                  <c:v>-5.1390000000000002</c:v>
                </c:pt>
                <c:pt idx="240">
                  <c:v>-3.4039999999999999</c:v>
                </c:pt>
                <c:pt idx="241">
                  <c:v>-3.3639999999999999</c:v>
                </c:pt>
                <c:pt idx="242">
                  <c:v>-4.0149999999999997</c:v>
                </c:pt>
                <c:pt idx="243">
                  <c:v>-3.5190000000000001</c:v>
                </c:pt>
                <c:pt idx="244">
                  <c:v>-3.5169999999999999</c:v>
                </c:pt>
                <c:pt idx="245">
                  <c:v>-4.0090000000000003</c:v>
                </c:pt>
                <c:pt idx="246">
                  <c:v>-3.4039999999999999</c:v>
                </c:pt>
                <c:pt idx="247">
                  <c:v>-4.383</c:v>
                </c:pt>
                <c:pt idx="248">
                  <c:v>-4.2220000000000004</c:v>
                </c:pt>
                <c:pt idx="249">
                  <c:v>-4.0449999999999999</c:v>
                </c:pt>
                <c:pt idx="250">
                  <c:v>-3.3570000000000002</c:v>
                </c:pt>
                <c:pt idx="251">
                  <c:v>-3.395</c:v>
                </c:pt>
                <c:pt idx="252">
                  <c:v>-3.391</c:v>
                </c:pt>
                <c:pt idx="253">
                  <c:v>-2.956</c:v>
                </c:pt>
                <c:pt idx="254">
                  <c:v>-2.2320000000000002</c:v>
                </c:pt>
                <c:pt idx="255">
                  <c:v>-4.3659999999999997</c:v>
                </c:pt>
                <c:pt idx="256">
                  <c:v>-3.6379999999999999</c:v>
                </c:pt>
                <c:pt idx="257">
                  <c:v>-4.0609999999999999</c:v>
                </c:pt>
                <c:pt idx="258">
                  <c:v>-4.3979999999999997</c:v>
                </c:pt>
                <c:pt idx="259">
                  <c:v>-3.4289999999999998</c:v>
                </c:pt>
                <c:pt idx="260">
                  <c:v>-3.3119999999999998</c:v>
                </c:pt>
                <c:pt idx="261">
                  <c:v>-4.0039999999999996</c:v>
                </c:pt>
                <c:pt idx="262">
                  <c:v>-3.9689999999999999</c:v>
                </c:pt>
                <c:pt idx="263">
                  <c:v>-5.0359999999999996</c:v>
                </c:pt>
                <c:pt idx="264">
                  <c:v>-5.5419999999999998</c:v>
                </c:pt>
                <c:pt idx="265">
                  <c:v>-5.6779999999999999</c:v>
                </c:pt>
                <c:pt idx="266">
                  <c:v>-5.1109999999999998</c:v>
                </c:pt>
                <c:pt idx="267">
                  <c:v>-5.4619999999999997</c:v>
                </c:pt>
                <c:pt idx="268">
                  <c:v>-6.218</c:v>
                </c:pt>
                <c:pt idx="269">
                  <c:v>-5.633</c:v>
                </c:pt>
                <c:pt idx="270">
                  <c:v>-6.0039999999999996</c:v>
                </c:pt>
                <c:pt idx="271">
                  <c:v>-5.27</c:v>
                </c:pt>
                <c:pt idx="272">
                  <c:v>-5.9989999999999997</c:v>
                </c:pt>
                <c:pt idx="273">
                  <c:v>-5.5880000000000001</c:v>
                </c:pt>
                <c:pt idx="274">
                  <c:v>-5.7750000000000004</c:v>
                </c:pt>
                <c:pt idx="275">
                  <c:v>-5.7679999999999998</c:v>
                </c:pt>
                <c:pt idx="276">
                  <c:v>-5.548</c:v>
                </c:pt>
                <c:pt idx="277">
                  <c:v>-5.8209999999999997</c:v>
                </c:pt>
                <c:pt idx="278">
                  <c:v>-5.8079999999999998</c:v>
                </c:pt>
                <c:pt idx="279">
                  <c:v>-3.5950000000000002</c:v>
                </c:pt>
                <c:pt idx="280">
                  <c:v>-3.8359999999999999</c:v>
                </c:pt>
                <c:pt idx="281">
                  <c:v>-3.597</c:v>
                </c:pt>
                <c:pt idx="282">
                  <c:v>-2.64</c:v>
                </c:pt>
                <c:pt idx="283">
                  <c:v>-3.363</c:v>
                </c:pt>
                <c:pt idx="284">
                  <c:v>-3.1749999999999998</c:v>
                </c:pt>
                <c:pt idx="285">
                  <c:v>-2.411</c:v>
                </c:pt>
                <c:pt idx="286">
                  <c:v>-3.67</c:v>
                </c:pt>
                <c:pt idx="287">
                  <c:v>-4.0490000000000004</c:v>
                </c:pt>
                <c:pt idx="288">
                  <c:v>-3.1349999999999998</c:v>
                </c:pt>
                <c:pt idx="289">
                  <c:v>-3.1120000000000001</c:v>
                </c:pt>
                <c:pt idx="290">
                  <c:v>-4.8319999999999999</c:v>
                </c:pt>
                <c:pt idx="291">
                  <c:v>-4.4800000000000004</c:v>
                </c:pt>
                <c:pt idx="292">
                  <c:v>-5.6859999999999999</c:v>
                </c:pt>
                <c:pt idx="293">
                  <c:v>-5.5519999999999996</c:v>
                </c:pt>
                <c:pt idx="294">
                  <c:v>-4.8899999999999997</c:v>
                </c:pt>
                <c:pt idx="295">
                  <c:v>-6.49</c:v>
                </c:pt>
                <c:pt idx="296">
                  <c:v>-7.9240000000000004</c:v>
                </c:pt>
                <c:pt idx="297">
                  <c:v>-7.3239999999999998</c:v>
                </c:pt>
                <c:pt idx="298">
                  <c:v>-7.9359999999999999</c:v>
                </c:pt>
                <c:pt idx="299">
                  <c:v>-6.7830000000000004</c:v>
                </c:pt>
                <c:pt idx="300">
                  <c:v>-5.9550000000000001</c:v>
                </c:pt>
                <c:pt idx="301">
                  <c:v>-8.2690000000000001</c:v>
                </c:pt>
                <c:pt idx="302">
                  <c:v>-6.6710000000000003</c:v>
                </c:pt>
                <c:pt idx="303">
                  <c:v>-7.7290000000000001</c:v>
                </c:pt>
                <c:pt idx="304">
                  <c:v>-10.032999999999999</c:v>
                </c:pt>
                <c:pt idx="305">
                  <c:v>-10.269</c:v>
                </c:pt>
                <c:pt idx="306">
                  <c:v>-8.2949999999999999</c:v>
                </c:pt>
                <c:pt idx="307">
                  <c:v>-10.218</c:v>
                </c:pt>
                <c:pt idx="308">
                  <c:v>-14.853999999999999</c:v>
                </c:pt>
                <c:pt idx="309">
                  <c:v>-17.780999999999999</c:v>
                </c:pt>
                <c:pt idx="310">
                  <c:v>-13.769</c:v>
                </c:pt>
                <c:pt idx="311">
                  <c:v>-16.893000000000001</c:v>
                </c:pt>
                <c:pt idx="312">
                  <c:v>-15.651</c:v>
                </c:pt>
                <c:pt idx="313">
                  <c:v>-13.898</c:v>
                </c:pt>
                <c:pt idx="314">
                  <c:v>-13.701000000000001</c:v>
                </c:pt>
                <c:pt idx="315">
                  <c:v>-15.772</c:v>
                </c:pt>
                <c:pt idx="316">
                  <c:v>-12.997</c:v>
                </c:pt>
                <c:pt idx="317">
                  <c:v>-13.23</c:v>
                </c:pt>
                <c:pt idx="318">
                  <c:v>-13.521000000000001</c:v>
                </c:pt>
                <c:pt idx="319">
                  <c:v>-12.631</c:v>
                </c:pt>
                <c:pt idx="320">
                  <c:v>-14.784000000000001</c:v>
                </c:pt>
                <c:pt idx="321">
                  <c:v>-15.042999999999999</c:v>
                </c:pt>
                <c:pt idx="322">
                  <c:v>-16.37</c:v>
                </c:pt>
                <c:pt idx="323">
                  <c:v>-14.25</c:v>
                </c:pt>
                <c:pt idx="324">
                  <c:v>-14.449</c:v>
                </c:pt>
                <c:pt idx="325">
                  <c:v>-15.234</c:v>
                </c:pt>
                <c:pt idx="326">
                  <c:v>-19.670999999999999</c:v>
                </c:pt>
                <c:pt idx="327">
                  <c:v>-20.097000000000001</c:v>
                </c:pt>
                <c:pt idx="328">
                  <c:v>-22.158999999999999</c:v>
                </c:pt>
                <c:pt idx="329">
                  <c:v>-21.664999999999999</c:v>
                </c:pt>
                <c:pt idx="330">
                  <c:v>-20.128</c:v>
                </c:pt>
                <c:pt idx="331">
                  <c:v>-22.120999999999999</c:v>
                </c:pt>
                <c:pt idx="332">
                  <c:v>-25.664000000000001</c:v>
                </c:pt>
                <c:pt idx="333">
                  <c:v>-29.06</c:v>
                </c:pt>
                <c:pt idx="334">
                  <c:v>-34.003</c:v>
                </c:pt>
                <c:pt idx="335">
                  <c:v>-34.927999999999997</c:v>
                </c:pt>
                <c:pt idx="336">
                  <c:v>-33.58</c:v>
                </c:pt>
                <c:pt idx="337">
                  <c:v>-31.675000000000001</c:v>
                </c:pt>
                <c:pt idx="338">
                  <c:v>-33.784999999999997</c:v>
                </c:pt>
                <c:pt idx="339">
                  <c:v>-31.141999999999999</c:v>
                </c:pt>
                <c:pt idx="340">
                  <c:v>-26.113</c:v>
                </c:pt>
                <c:pt idx="341">
                  <c:v>-29.558</c:v>
                </c:pt>
                <c:pt idx="342">
                  <c:v>-29.99</c:v>
                </c:pt>
                <c:pt idx="343">
                  <c:v>-40.450000000000003</c:v>
                </c:pt>
                <c:pt idx="344">
                  <c:v>-35.255000000000003</c:v>
                </c:pt>
                <c:pt idx="345">
                  <c:v>-33.792000000000002</c:v>
                </c:pt>
                <c:pt idx="346">
                  <c:v>-46.3</c:v>
                </c:pt>
                <c:pt idx="347">
                  <c:v>-41.387</c:v>
                </c:pt>
                <c:pt idx="348">
                  <c:v>-35.658000000000001</c:v>
                </c:pt>
                <c:pt idx="349">
                  <c:v>-31.812000000000001</c:v>
                </c:pt>
                <c:pt idx="350">
                  <c:v>-31.367000000000001</c:v>
                </c:pt>
                <c:pt idx="351">
                  <c:v>-38.000999999999998</c:v>
                </c:pt>
                <c:pt idx="352">
                  <c:v>-25.559000000000001</c:v>
                </c:pt>
                <c:pt idx="353">
                  <c:v>-30.837</c:v>
                </c:pt>
                <c:pt idx="354">
                  <c:v>-28.207999999999998</c:v>
                </c:pt>
                <c:pt idx="355">
                  <c:v>-21.268000000000001</c:v>
                </c:pt>
                <c:pt idx="356">
                  <c:v>-27.72</c:v>
                </c:pt>
                <c:pt idx="357">
                  <c:v>-30.504999999999999</c:v>
                </c:pt>
                <c:pt idx="358">
                  <c:v>-36.792000000000002</c:v>
                </c:pt>
                <c:pt idx="359">
                  <c:v>-39.737000000000002</c:v>
                </c:pt>
                <c:pt idx="360">
                  <c:v>-36.031999999999996</c:v>
                </c:pt>
                <c:pt idx="361">
                  <c:v>-44.386000000000003</c:v>
                </c:pt>
                <c:pt idx="362">
                  <c:v>-50.421999999999997</c:v>
                </c:pt>
                <c:pt idx="363">
                  <c:v>-50.439</c:v>
                </c:pt>
                <c:pt idx="364">
                  <c:v>-49.838999999999999</c:v>
                </c:pt>
                <c:pt idx="365">
                  <c:v>-47.259</c:v>
                </c:pt>
                <c:pt idx="366">
                  <c:v>-46.951999999999998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4B-4627-A661-44D721DE6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344800"/>
        <c:axId val="448345520"/>
      </c:lineChart>
      <c:dateAx>
        <c:axId val="448344800"/>
        <c:scaling>
          <c:orientation val="minMax"/>
        </c:scaling>
        <c:delete val="0"/>
        <c:axPos val="b"/>
        <c:numFmt formatCode="dd\ mmm\ yyyy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345520"/>
        <c:crosses val="autoZero"/>
        <c:auto val="1"/>
        <c:lblOffset val="100"/>
        <c:baseTimeUnit val="days"/>
      </c:dateAx>
      <c:valAx>
        <c:axId val="448345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p/th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34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4324013582067"/>
          <c:y val="0.10829087538398371"/>
          <c:w val="0.73755179630701895"/>
          <c:h val="0.82397764124002193"/>
        </c:manualLayout>
      </c:layout>
      <c:lineChart>
        <c:grouping val="standard"/>
        <c:varyColors val="0"/>
        <c:ser>
          <c:idx val="2"/>
          <c:order val="0"/>
          <c:tx>
            <c:strRef>
              <c:f>'Fig6'!$X$4</c:f>
              <c:strCache>
                <c:ptCount val="1"/>
                <c:pt idx="0">
                  <c:v>2024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'Fig6'!$K$5:$K$370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'Fig6'!$X$5:$X$88</c:f>
              <c:numCache>
                <c:formatCode>General</c:formatCode>
                <c:ptCount val="84"/>
                <c:pt idx="0">
                  <c:v>8.02</c:v>
                </c:pt>
                <c:pt idx="1">
                  <c:v>17.23</c:v>
                </c:pt>
                <c:pt idx="2">
                  <c:v>23.11</c:v>
                </c:pt>
                <c:pt idx="3">
                  <c:v>24.58</c:v>
                </c:pt>
                <c:pt idx="4">
                  <c:v>24.58</c:v>
                </c:pt>
                <c:pt idx="5">
                  <c:v>24.58</c:v>
                </c:pt>
                <c:pt idx="6">
                  <c:v>24.58</c:v>
                </c:pt>
                <c:pt idx="7">
                  <c:v>24.58</c:v>
                </c:pt>
                <c:pt idx="8">
                  <c:v>24.58</c:v>
                </c:pt>
                <c:pt idx="9">
                  <c:v>24.58</c:v>
                </c:pt>
                <c:pt idx="10">
                  <c:v>24.58</c:v>
                </c:pt>
                <c:pt idx="11">
                  <c:v>24.58</c:v>
                </c:pt>
                <c:pt idx="12">
                  <c:v>26.589999999999996</c:v>
                </c:pt>
                <c:pt idx="13">
                  <c:v>33.119999999999997</c:v>
                </c:pt>
                <c:pt idx="14">
                  <c:v>33.119999999999997</c:v>
                </c:pt>
                <c:pt idx="15">
                  <c:v>33.119999999999997</c:v>
                </c:pt>
                <c:pt idx="16">
                  <c:v>33.119999999999997</c:v>
                </c:pt>
                <c:pt idx="17">
                  <c:v>33.119999999999997</c:v>
                </c:pt>
                <c:pt idx="18">
                  <c:v>35.729999999999997</c:v>
                </c:pt>
                <c:pt idx="19">
                  <c:v>41.58</c:v>
                </c:pt>
                <c:pt idx="20">
                  <c:v>50.29</c:v>
                </c:pt>
                <c:pt idx="21">
                  <c:v>53.78</c:v>
                </c:pt>
                <c:pt idx="22">
                  <c:v>58.67</c:v>
                </c:pt>
                <c:pt idx="23">
                  <c:v>62.6</c:v>
                </c:pt>
                <c:pt idx="24">
                  <c:v>66.3</c:v>
                </c:pt>
                <c:pt idx="25">
                  <c:v>67.489999999999995</c:v>
                </c:pt>
                <c:pt idx="26">
                  <c:v>67.489999999999995</c:v>
                </c:pt>
                <c:pt idx="27">
                  <c:v>67.489999999999995</c:v>
                </c:pt>
                <c:pt idx="28">
                  <c:v>68.319999999999993</c:v>
                </c:pt>
                <c:pt idx="29">
                  <c:v>68.319999999999993</c:v>
                </c:pt>
                <c:pt idx="30">
                  <c:v>68.319999999999993</c:v>
                </c:pt>
                <c:pt idx="31">
                  <c:v>68.319999999999993</c:v>
                </c:pt>
                <c:pt idx="32">
                  <c:v>74.55</c:v>
                </c:pt>
                <c:pt idx="33">
                  <c:v>76.25</c:v>
                </c:pt>
                <c:pt idx="34">
                  <c:v>77.83</c:v>
                </c:pt>
                <c:pt idx="35">
                  <c:v>78.62</c:v>
                </c:pt>
                <c:pt idx="36">
                  <c:v>78.62</c:v>
                </c:pt>
                <c:pt idx="37">
                  <c:v>78.62</c:v>
                </c:pt>
                <c:pt idx="38">
                  <c:v>78.62</c:v>
                </c:pt>
                <c:pt idx="39">
                  <c:v>78.62</c:v>
                </c:pt>
                <c:pt idx="40">
                  <c:v>78.62</c:v>
                </c:pt>
                <c:pt idx="41">
                  <c:v>79.540000000000006</c:v>
                </c:pt>
                <c:pt idx="42">
                  <c:v>79.540000000000006</c:v>
                </c:pt>
                <c:pt idx="43">
                  <c:v>79.540000000000006</c:v>
                </c:pt>
                <c:pt idx="44">
                  <c:v>79.540000000000006</c:v>
                </c:pt>
                <c:pt idx="45">
                  <c:v>82.79</c:v>
                </c:pt>
                <c:pt idx="46">
                  <c:v>85.53</c:v>
                </c:pt>
                <c:pt idx="47">
                  <c:v>97.26</c:v>
                </c:pt>
                <c:pt idx="48">
                  <c:v>115.09</c:v>
                </c:pt>
                <c:pt idx="49">
                  <c:v>124.85000000000001</c:v>
                </c:pt>
                <c:pt idx="50">
                  <c:v>135.61000000000001</c:v>
                </c:pt>
                <c:pt idx="51">
                  <c:v>137.02000000000001</c:v>
                </c:pt>
                <c:pt idx="52">
                  <c:v>137.02000000000001</c:v>
                </c:pt>
                <c:pt idx="53">
                  <c:v>137.02000000000001</c:v>
                </c:pt>
                <c:pt idx="54">
                  <c:v>138.34</c:v>
                </c:pt>
                <c:pt idx="55">
                  <c:v>139.54</c:v>
                </c:pt>
                <c:pt idx="56">
                  <c:v>139.54</c:v>
                </c:pt>
                <c:pt idx="57">
                  <c:v>139.54</c:v>
                </c:pt>
                <c:pt idx="58">
                  <c:v>139.54</c:v>
                </c:pt>
                <c:pt idx="59">
                  <c:v>139.54</c:v>
                </c:pt>
                <c:pt idx="60">
                  <c:v>139.54</c:v>
                </c:pt>
                <c:pt idx="61">
                  <c:v>139.54</c:v>
                </c:pt>
                <c:pt idx="62">
                  <c:v>139.54</c:v>
                </c:pt>
                <c:pt idx="63">
                  <c:v>139.54</c:v>
                </c:pt>
                <c:pt idx="64">
                  <c:v>139.54</c:v>
                </c:pt>
                <c:pt idx="65">
                  <c:v>139.54</c:v>
                </c:pt>
                <c:pt idx="66">
                  <c:v>139.54</c:v>
                </c:pt>
                <c:pt idx="67">
                  <c:v>139.54</c:v>
                </c:pt>
                <c:pt idx="68">
                  <c:v>139.54</c:v>
                </c:pt>
                <c:pt idx="69">
                  <c:v>139.54</c:v>
                </c:pt>
                <c:pt idx="70">
                  <c:v>139.54</c:v>
                </c:pt>
                <c:pt idx="71">
                  <c:v>139.54</c:v>
                </c:pt>
                <c:pt idx="72">
                  <c:v>139.54</c:v>
                </c:pt>
                <c:pt idx="73">
                  <c:v>139.54</c:v>
                </c:pt>
                <c:pt idx="74">
                  <c:v>139.54</c:v>
                </c:pt>
                <c:pt idx="75">
                  <c:v>139.54</c:v>
                </c:pt>
                <c:pt idx="76">
                  <c:v>139.54</c:v>
                </c:pt>
                <c:pt idx="77">
                  <c:v>139.54</c:v>
                </c:pt>
                <c:pt idx="78">
                  <c:v>139.54</c:v>
                </c:pt>
                <c:pt idx="79">
                  <c:v>139.54</c:v>
                </c:pt>
                <c:pt idx="80">
                  <c:v>139.54</c:v>
                </c:pt>
                <c:pt idx="81">
                  <c:v>139.54</c:v>
                </c:pt>
                <c:pt idx="82">
                  <c:v>139.54</c:v>
                </c:pt>
                <c:pt idx="83">
                  <c:v>139.54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A0-4FBE-BE4D-608662535164}"/>
            </c:ext>
          </c:extLst>
        </c:ser>
        <c:ser>
          <c:idx val="1"/>
          <c:order val="1"/>
          <c:tx>
            <c:strRef>
              <c:f>'Fig6'!$W$4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'Fig6'!$K$5:$K$370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'Fig6'!$W$5:$W$370</c:f>
              <c:numCache>
                <c:formatCode>General</c:formatCode>
                <c:ptCount val="366"/>
                <c:pt idx="0">
                  <c:v>31.13</c:v>
                </c:pt>
                <c:pt idx="1">
                  <c:v>66.989999999999995</c:v>
                </c:pt>
                <c:pt idx="2">
                  <c:v>116.24</c:v>
                </c:pt>
                <c:pt idx="3">
                  <c:v>164.62</c:v>
                </c:pt>
                <c:pt idx="4">
                  <c:v>221.46</c:v>
                </c:pt>
                <c:pt idx="5">
                  <c:v>276.59000000000003</c:v>
                </c:pt>
                <c:pt idx="6">
                  <c:v>314.22000000000003</c:v>
                </c:pt>
                <c:pt idx="7">
                  <c:v>350.59000000000003</c:v>
                </c:pt>
                <c:pt idx="8">
                  <c:v>389.21000000000004</c:v>
                </c:pt>
                <c:pt idx="9">
                  <c:v>437.67</c:v>
                </c:pt>
                <c:pt idx="10">
                  <c:v>484.93</c:v>
                </c:pt>
                <c:pt idx="11">
                  <c:v>526.63</c:v>
                </c:pt>
                <c:pt idx="12">
                  <c:v>562.98</c:v>
                </c:pt>
                <c:pt idx="13">
                  <c:v>581.16</c:v>
                </c:pt>
                <c:pt idx="14">
                  <c:v>592.9</c:v>
                </c:pt>
                <c:pt idx="15">
                  <c:v>606.52</c:v>
                </c:pt>
                <c:pt idx="16">
                  <c:v>626.5</c:v>
                </c:pt>
                <c:pt idx="17">
                  <c:v>659.5</c:v>
                </c:pt>
                <c:pt idx="18">
                  <c:v>679.16</c:v>
                </c:pt>
                <c:pt idx="19">
                  <c:v>703.27</c:v>
                </c:pt>
                <c:pt idx="20">
                  <c:v>728.12</c:v>
                </c:pt>
                <c:pt idx="21">
                  <c:v>744.62</c:v>
                </c:pt>
                <c:pt idx="22">
                  <c:v>760.66</c:v>
                </c:pt>
                <c:pt idx="23">
                  <c:v>777.95999999999992</c:v>
                </c:pt>
                <c:pt idx="24">
                  <c:v>812.24999999999989</c:v>
                </c:pt>
                <c:pt idx="25">
                  <c:v>841.68999999999994</c:v>
                </c:pt>
                <c:pt idx="26">
                  <c:v>853.17</c:v>
                </c:pt>
                <c:pt idx="27">
                  <c:v>866.62</c:v>
                </c:pt>
                <c:pt idx="28">
                  <c:v>889.89</c:v>
                </c:pt>
                <c:pt idx="29">
                  <c:v>927.81999999999994</c:v>
                </c:pt>
                <c:pt idx="30">
                  <c:v>969.93999999999994</c:v>
                </c:pt>
                <c:pt idx="31">
                  <c:v>999.86999999999989</c:v>
                </c:pt>
                <c:pt idx="32">
                  <c:v>1032</c:v>
                </c:pt>
                <c:pt idx="33">
                  <c:v>1063.07</c:v>
                </c:pt>
                <c:pt idx="34">
                  <c:v>1087.08</c:v>
                </c:pt>
                <c:pt idx="35">
                  <c:v>1112.1499999999999</c:v>
                </c:pt>
                <c:pt idx="36">
                  <c:v>1144.2099999999998</c:v>
                </c:pt>
                <c:pt idx="37">
                  <c:v>1176.8199999999997</c:v>
                </c:pt>
                <c:pt idx="38">
                  <c:v>1220.1199999999997</c:v>
                </c:pt>
                <c:pt idx="39">
                  <c:v>1264.5499999999997</c:v>
                </c:pt>
                <c:pt idx="40">
                  <c:v>1303.4399999999998</c:v>
                </c:pt>
                <c:pt idx="41">
                  <c:v>1329.2999999999997</c:v>
                </c:pt>
                <c:pt idx="42">
                  <c:v>1354.3299999999997</c:v>
                </c:pt>
                <c:pt idx="43">
                  <c:v>1390.9799999999998</c:v>
                </c:pt>
                <c:pt idx="44">
                  <c:v>1435.4999999999998</c:v>
                </c:pt>
                <c:pt idx="45">
                  <c:v>1480.9699999999998</c:v>
                </c:pt>
                <c:pt idx="46">
                  <c:v>1525.7099999999998</c:v>
                </c:pt>
                <c:pt idx="47">
                  <c:v>1571.8099999999997</c:v>
                </c:pt>
                <c:pt idx="48">
                  <c:v>1617.1899999999998</c:v>
                </c:pt>
                <c:pt idx="49">
                  <c:v>1664.9099999999999</c:v>
                </c:pt>
                <c:pt idx="50">
                  <c:v>1712.2199999999998</c:v>
                </c:pt>
                <c:pt idx="51">
                  <c:v>1758.9599999999998</c:v>
                </c:pt>
                <c:pt idx="52">
                  <c:v>1804.4099999999999</c:v>
                </c:pt>
                <c:pt idx="53">
                  <c:v>1832.6499999999999</c:v>
                </c:pt>
                <c:pt idx="54">
                  <c:v>1865.04</c:v>
                </c:pt>
                <c:pt idx="55">
                  <c:v>1887.7</c:v>
                </c:pt>
                <c:pt idx="56">
                  <c:v>1912.8400000000001</c:v>
                </c:pt>
                <c:pt idx="57">
                  <c:v>1947.5600000000002</c:v>
                </c:pt>
                <c:pt idx="58">
                  <c:v>1982.14</c:v>
                </c:pt>
                <c:pt idx="59">
                  <c:v>2016.14</c:v>
                </c:pt>
                <c:pt idx="60">
                  <c:v>2045.8300000000002</c:v>
                </c:pt>
                <c:pt idx="61">
                  <c:v>2059.9700000000003</c:v>
                </c:pt>
                <c:pt idx="62">
                  <c:v>2059.9700000000003</c:v>
                </c:pt>
                <c:pt idx="63">
                  <c:v>2059.9700000000003</c:v>
                </c:pt>
                <c:pt idx="64">
                  <c:v>2059.9700000000003</c:v>
                </c:pt>
                <c:pt idx="65">
                  <c:v>2059.9700000000003</c:v>
                </c:pt>
                <c:pt idx="66">
                  <c:v>2063.5400000000004</c:v>
                </c:pt>
                <c:pt idx="67">
                  <c:v>2063.5400000000004</c:v>
                </c:pt>
                <c:pt idx="68">
                  <c:v>2064.3200000000006</c:v>
                </c:pt>
                <c:pt idx="69">
                  <c:v>2083.2500000000005</c:v>
                </c:pt>
                <c:pt idx="70">
                  <c:v>2108.0600000000004</c:v>
                </c:pt>
                <c:pt idx="71">
                  <c:v>2136.6000000000004</c:v>
                </c:pt>
                <c:pt idx="72">
                  <c:v>2173.3300000000004</c:v>
                </c:pt>
                <c:pt idx="73">
                  <c:v>2197.1000000000004</c:v>
                </c:pt>
                <c:pt idx="74">
                  <c:v>2228.2400000000002</c:v>
                </c:pt>
                <c:pt idx="75">
                  <c:v>2281.65</c:v>
                </c:pt>
                <c:pt idx="76">
                  <c:v>2335.84</c:v>
                </c:pt>
                <c:pt idx="77">
                  <c:v>2375.83</c:v>
                </c:pt>
                <c:pt idx="78">
                  <c:v>2423.31</c:v>
                </c:pt>
                <c:pt idx="79">
                  <c:v>2478.81</c:v>
                </c:pt>
                <c:pt idx="80">
                  <c:v>2537.2599999999998</c:v>
                </c:pt>
                <c:pt idx="81">
                  <c:v>2593.9199999999996</c:v>
                </c:pt>
                <c:pt idx="82">
                  <c:v>2650.2899999999995</c:v>
                </c:pt>
                <c:pt idx="83">
                  <c:v>2707.3399999999997</c:v>
                </c:pt>
                <c:pt idx="84">
                  <c:v>2742.2699999999995</c:v>
                </c:pt>
                <c:pt idx="85">
                  <c:v>2782.7199999999993</c:v>
                </c:pt>
                <c:pt idx="86">
                  <c:v>2831.7599999999993</c:v>
                </c:pt>
                <c:pt idx="87">
                  <c:v>2888.2399999999993</c:v>
                </c:pt>
                <c:pt idx="88">
                  <c:v>2945.2699999999995</c:v>
                </c:pt>
                <c:pt idx="89">
                  <c:v>2997.0199999999995</c:v>
                </c:pt>
                <c:pt idx="90">
                  <c:v>3047.4099999999994</c:v>
                </c:pt>
                <c:pt idx="91">
                  <c:v>3120.9699999999993</c:v>
                </c:pt>
                <c:pt idx="92">
                  <c:v>3194.4399999999991</c:v>
                </c:pt>
                <c:pt idx="93">
                  <c:v>3267.5499999999993</c:v>
                </c:pt>
                <c:pt idx="94">
                  <c:v>3341.2599999999993</c:v>
                </c:pt>
                <c:pt idx="95">
                  <c:v>3414.6199999999994</c:v>
                </c:pt>
                <c:pt idx="96">
                  <c:v>3488.5199999999995</c:v>
                </c:pt>
                <c:pt idx="97">
                  <c:v>3561.9299999999994</c:v>
                </c:pt>
                <c:pt idx="98">
                  <c:v>3635.9299999999994</c:v>
                </c:pt>
                <c:pt idx="99">
                  <c:v>3709.7799999999993</c:v>
                </c:pt>
                <c:pt idx="100">
                  <c:v>3783.4199999999992</c:v>
                </c:pt>
                <c:pt idx="101">
                  <c:v>3857.1599999999989</c:v>
                </c:pt>
                <c:pt idx="102">
                  <c:v>3930.9299999999989</c:v>
                </c:pt>
                <c:pt idx="103">
                  <c:v>4004.9099999999989</c:v>
                </c:pt>
                <c:pt idx="104">
                  <c:v>4078.579999999999</c:v>
                </c:pt>
                <c:pt idx="105">
                  <c:v>4152.1899999999987</c:v>
                </c:pt>
                <c:pt idx="106">
                  <c:v>4226.2899999999991</c:v>
                </c:pt>
                <c:pt idx="107">
                  <c:v>4300.3399999999992</c:v>
                </c:pt>
                <c:pt idx="108">
                  <c:v>4374.2099999999991</c:v>
                </c:pt>
                <c:pt idx="109">
                  <c:v>4434.9699999999993</c:v>
                </c:pt>
                <c:pt idx="110">
                  <c:v>4509.4699999999993</c:v>
                </c:pt>
                <c:pt idx="111">
                  <c:v>4576.7899999999991</c:v>
                </c:pt>
                <c:pt idx="112">
                  <c:v>4635.4499999999989</c:v>
                </c:pt>
                <c:pt idx="113">
                  <c:v>4691.869999999999</c:v>
                </c:pt>
                <c:pt idx="114">
                  <c:v>4747.2799999999988</c:v>
                </c:pt>
                <c:pt idx="115">
                  <c:v>4806.4299999999985</c:v>
                </c:pt>
                <c:pt idx="116">
                  <c:v>4865.6399999999985</c:v>
                </c:pt>
                <c:pt idx="117">
                  <c:v>4926.3399999999983</c:v>
                </c:pt>
                <c:pt idx="118">
                  <c:v>4995.3899999999985</c:v>
                </c:pt>
                <c:pt idx="119">
                  <c:v>5062.3699999999981</c:v>
                </c:pt>
                <c:pt idx="120">
                  <c:v>5129.2299999999977</c:v>
                </c:pt>
                <c:pt idx="121">
                  <c:v>5195.0899999999974</c:v>
                </c:pt>
                <c:pt idx="122">
                  <c:v>5258.2099999999973</c:v>
                </c:pt>
                <c:pt idx="123">
                  <c:v>5332.2499999999973</c:v>
                </c:pt>
                <c:pt idx="124">
                  <c:v>5405.8799999999974</c:v>
                </c:pt>
                <c:pt idx="125">
                  <c:v>5480.0999999999976</c:v>
                </c:pt>
                <c:pt idx="126">
                  <c:v>5548.8699999999981</c:v>
                </c:pt>
                <c:pt idx="127">
                  <c:v>5620.2599999999984</c:v>
                </c:pt>
                <c:pt idx="128">
                  <c:v>5689.7199999999984</c:v>
                </c:pt>
                <c:pt idx="129">
                  <c:v>5763.1199999999981</c:v>
                </c:pt>
                <c:pt idx="130">
                  <c:v>5831.949999999998</c:v>
                </c:pt>
                <c:pt idx="131">
                  <c:v>5904.0399999999981</c:v>
                </c:pt>
                <c:pt idx="132">
                  <c:v>5968.949999999998</c:v>
                </c:pt>
                <c:pt idx="133">
                  <c:v>6033.5699999999979</c:v>
                </c:pt>
                <c:pt idx="134">
                  <c:v>6098.3399999999983</c:v>
                </c:pt>
                <c:pt idx="135">
                  <c:v>6168.5799999999981</c:v>
                </c:pt>
                <c:pt idx="136">
                  <c:v>6241.2599999999984</c:v>
                </c:pt>
                <c:pt idx="137">
                  <c:v>6308.8899999999985</c:v>
                </c:pt>
                <c:pt idx="138">
                  <c:v>6372.4799999999987</c:v>
                </c:pt>
                <c:pt idx="139">
                  <c:v>6441.6299999999983</c:v>
                </c:pt>
                <c:pt idx="140">
                  <c:v>6512.8999999999987</c:v>
                </c:pt>
                <c:pt idx="141">
                  <c:v>6585.579999999999</c:v>
                </c:pt>
                <c:pt idx="142">
                  <c:v>6659.9799999999987</c:v>
                </c:pt>
                <c:pt idx="143">
                  <c:v>6734.2299999999987</c:v>
                </c:pt>
                <c:pt idx="144">
                  <c:v>6808.1999999999989</c:v>
                </c:pt>
                <c:pt idx="145">
                  <c:v>6878.4599999999991</c:v>
                </c:pt>
                <c:pt idx="146">
                  <c:v>6949.8399999999992</c:v>
                </c:pt>
                <c:pt idx="147">
                  <c:v>7009.2699999999995</c:v>
                </c:pt>
                <c:pt idx="148">
                  <c:v>7064.0099999999993</c:v>
                </c:pt>
                <c:pt idx="149">
                  <c:v>7125.11</c:v>
                </c:pt>
                <c:pt idx="150">
                  <c:v>7188.5599999999995</c:v>
                </c:pt>
                <c:pt idx="151">
                  <c:v>7255.0199999999995</c:v>
                </c:pt>
                <c:pt idx="152">
                  <c:v>7303.7</c:v>
                </c:pt>
                <c:pt idx="153">
                  <c:v>7346.7</c:v>
                </c:pt>
                <c:pt idx="154">
                  <c:v>7387.37</c:v>
                </c:pt>
                <c:pt idx="155">
                  <c:v>7423.25</c:v>
                </c:pt>
                <c:pt idx="156">
                  <c:v>7465.26</c:v>
                </c:pt>
                <c:pt idx="157">
                  <c:v>7493.2800000000007</c:v>
                </c:pt>
                <c:pt idx="158">
                  <c:v>7511.3700000000008</c:v>
                </c:pt>
                <c:pt idx="159">
                  <c:v>7545.1900000000005</c:v>
                </c:pt>
                <c:pt idx="160">
                  <c:v>7584.02</c:v>
                </c:pt>
                <c:pt idx="161">
                  <c:v>7611.46</c:v>
                </c:pt>
                <c:pt idx="162">
                  <c:v>7630.97</c:v>
                </c:pt>
                <c:pt idx="163">
                  <c:v>7646.18</c:v>
                </c:pt>
                <c:pt idx="164">
                  <c:v>7659.72</c:v>
                </c:pt>
                <c:pt idx="165">
                  <c:v>7665.92</c:v>
                </c:pt>
                <c:pt idx="166">
                  <c:v>7674.42</c:v>
                </c:pt>
                <c:pt idx="167">
                  <c:v>7680.04</c:v>
                </c:pt>
                <c:pt idx="168">
                  <c:v>7686.87</c:v>
                </c:pt>
                <c:pt idx="169">
                  <c:v>7690.88</c:v>
                </c:pt>
                <c:pt idx="170">
                  <c:v>7698.21</c:v>
                </c:pt>
                <c:pt idx="171">
                  <c:v>7709.84</c:v>
                </c:pt>
                <c:pt idx="172">
                  <c:v>7719.59</c:v>
                </c:pt>
                <c:pt idx="173">
                  <c:v>7733.6500000000005</c:v>
                </c:pt>
                <c:pt idx="174">
                  <c:v>7748.02</c:v>
                </c:pt>
                <c:pt idx="175">
                  <c:v>7767.8600000000006</c:v>
                </c:pt>
                <c:pt idx="176">
                  <c:v>7786.14</c:v>
                </c:pt>
                <c:pt idx="177">
                  <c:v>7809.25</c:v>
                </c:pt>
                <c:pt idx="178">
                  <c:v>7826.54</c:v>
                </c:pt>
                <c:pt idx="179">
                  <c:v>7858.09</c:v>
                </c:pt>
                <c:pt idx="180">
                  <c:v>7891.24</c:v>
                </c:pt>
                <c:pt idx="181">
                  <c:v>7925.96</c:v>
                </c:pt>
                <c:pt idx="182">
                  <c:v>7952.94</c:v>
                </c:pt>
                <c:pt idx="183">
                  <c:v>7978.5199999999995</c:v>
                </c:pt>
                <c:pt idx="184">
                  <c:v>8007.0199999999995</c:v>
                </c:pt>
                <c:pt idx="185">
                  <c:v>8026.5899999999992</c:v>
                </c:pt>
                <c:pt idx="186">
                  <c:v>8050.1299999999992</c:v>
                </c:pt>
                <c:pt idx="187">
                  <c:v>8073.7899999999991</c:v>
                </c:pt>
                <c:pt idx="188">
                  <c:v>8105.0599999999995</c:v>
                </c:pt>
                <c:pt idx="189">
                  <c:v>8120.2099999999991</c:v>
                </c:pt>
                <c:pt idx="190">
                  <c:v>8138.6599999999989</c:v>
                </c:pt>
                <c:pt idx="191">
                  <c:v>8155.8899999999985</c:v>
                </c:pt>
                <c:pt idx="192">
                  <c:v>8174.9699999999984</c:v>
                </c:pt>
                <c:pt idx="193">
                  <c:v>8190.9799999999987</c:v>
                </c:pt>
                <c:pt idx="194">
                  <c:v>8207.5399999999991</c:v>
                </c:pt>
                <c:pt idx="195">
                  <c:v>8235.33</c:v>
                </c:pt>
                <c:pt idx="196">
                  <c:v>8270.34</c:v>
                </c:pt>
                <c:pt idx="197">
                  <c:v>8308.4500000000007</c:v>
                </c:pt>
                <c:pt idx="198">
                  <c:v>8349.33</c:v>
                </c:pt>
                <c:pt idx="199">
                  <c:v>8394.64</c:v>
                </c:pt>
                <c:pt idx="200">
                  <c:v>8437.7099999999991</c:v>
                </c:pt>
                <c:pt idx="201">
                  <c:v>8479.6899999999987</c:v>
                </c:pt>
                <c:pt idx="202">
                  <c:v>8509.89</c:v>
                </c:pt>
                <c:pt idx="203">
                  <c:v>8553.15</c:v>
                </c:pt>
                <c:pt idx="204">
                  <c:v>8599.49</c:v>
                </c:pt>
                <c:pt idx="205">
                  <c:v>8638.52</c:v>
                </c:pt>
                <c:pt idx="206">
                  <c:v>8679.4500000000007</c:v>
                </c:pt>
                <c:pt idx="207">
                  <c:v>8724.85</c:v>
                </c:pt>
                <c:pt idx="208">
                  <c:v>8772.18</c:v>
                </c:pt>
                <c:pt idx="209">
                  <c:v>8817.19</c:v>
                </c:pt>
                <c:pt idx="210">
                  <c:v>8872.74</c:v>
                </c:pt>
                <c:pt idx="211">
                  <c:v>8915.67</c:v>
                </c:pt>
                <c:pt idx="212">
                  <c:v>8966.6</c:v>
                </c:pt>
                <c:pt idx="213">
                  <c:v>9001.6</c:v>
                </c:pt>
                <c:pt idx="214">
                  <c:v>9046.9600000000009</c:v>
                </c:pt>
                <c:pt idx="215">
                  <c:v>9081.880000000001</c:v>
                </c:pt>
                <c:pt idx="216">
                  <c:v>9095.4200000000019</c:v>
                </c:pt>
                <c:pt idx="217">
                  <c:v>9117.5600000000013</c:v>
                </c:pt>
                <c:pt idx="218">
                  <c:v>9137.090000000002</c:v>
                </c:pt>
                <c:pt idx="219">
                  <c:v>9157.3800000000028</c:v>
                </c:pt>
                <c:pt idx="220">
                  <c:v>9193.9300000000021</c:v>
                </c:pt>
                <c:pt idx="221">
                  <c:v>9235.1100000000024</c:v>
                </c:pt>
                <c:pt idx="222">
                  <c:v>9276.3500000000022</c:v>
                </c:pt>
                <c:pt idx="223">
                  <c:v>9323.970000000003</c:v>
                </c:pt>
                <c:pt idx="224">
                  <c:v>9366.1300000000028</c:v>
                </c:pt>
                <c:pt idx="225">
                  <c:v>9402.8900000000031</c:v>
                </c:pt>
                <c:pt idx="226">
                  <c:v>9432.1000000000022</c:v>
                </c:pt>
                <c:pt idx="227">
                  <c:v>9455.1900000000023</c:v>
                </c:pt>
                <c:pt idx="228">
                  <c:v>9493.1900000000023</c:v>
                </c:pt>
                <c:pt idx="229">
                  <c:v>9541.2100000000028</c:v>
                </c:pt>
                <c:pt idx="230">
                  <c:v>9596.6600000000035</c:v>
                </c:pt>
                <c:pt idx="231">
                  <c:v>9631.5800000000036</c:v>
                </c:pt>
                <c:pt idx="232">
                  <c:v>9674.2400000000034</c:v>
                </c:pt>
                <c:pt idx="233">
                  <c:v>9705.4300000000039</c:v>
                </c:pt>
                <c:pt idx="234">
                  <c:v>9720.4800000000032</c:v>
                </c:pt>
                <c:pt idx="235">
                  <c:v>9731.5400000000027</c:v>
                </c:pt>
                <c:pt idx="236">
                  <c:v>9738.470000000003</c:v>
                </c:pt>
                <c:pt idx="237">
                  <c:v>9742.970000000003</c:v>
                </c:pt>
                <c:pt idx="238">
                  <c:v>9749.1700000000037</c:v>
                </c:pt>
                <c:pt idx="239">
                  <c:v>9755.2300000000032</c:v>
                </c:pt>
                <c:pt idx="240">
                  <c:v>9765.5500000000029</c:v>
                </c:pt>
                <c:pt idx="241">
                  <c:v>9780.1200000000026</c:v>
                </c:pt>
                <c:pt idx="242">
                  <c:v>9789.6900000000023</c:v>
                </c:pt>
                <c:pt idx="243">
                  <c:v>9798.3900000000031</c:v>
                </c:pt>
                <c:pt idx="244">
                  <c:v>9804.0500000000029</c:v>
                </c:pt>
                <c:pt idx="245">
                  <c:v>9814.7300000000032</c:v>
                </c:pt>
                <c:pt idx="246">
                  <c:v>9823.7400000000034</c:v>
                </c:pt>
                <c:pt idx="247">
                  <c:v>9830.5300000000043</c:v>
                </c:pt>
                <c:pt idx="248">
                  <c:v>9833.4600000000046</c:v>
                </c:pt>
                <c:pt idx="249">
                  <c:v>9837.9900000000052</c:v>
                </c:pt>
                <c:pt idx="250">
                  <c:v>9841.1200000000044</c:v>
                </c:pt>
                <c:pt idx="251">
                  <c:v>9847.3200000000052</c:v>
                </c:pt>
                <c:pt idx="252">
                  <c:v>9859.4100000000053</c:v>
                </c:pt>
                <c:pt idx="253">
                  <c:v>9873.4900000000052</c:v>
                </c:pt>
                <c:pt idx="254">
                  <c:v>9895.2800000000061</c:v>
                </c:pt>
                <c:pt idx="255">
                  <c:v>9915.7000000000062</c:v>
                </c:pt>
                <c:pt idx="256">
                  <c:v>9934.0500000000065</c:v>
                </c:pt>
                <c:pt idx="257">
                  <c:v>9946.4100000000071</c:v>
                </c:pt>
                <c:pt idx="258">
                  <c:v>9958.2400000000071</c:v>
                </c:pt>
                <c:pt idx="259">
                  <c:v>9972.2400000000071</c:v>
                </c:pt>
                <c:pt idx="260">
                  <c:v>9983.9300000000076</c:v>
                </c:pt>
                <c:pt idx="261">
                  <c:v>9996.0300000000079</c:v>
                </c:pt>
                <c:pt idx="262">
                  <c:v>10011.670000000007</c:v>
                </c:pt>
                <c:pt idx="263">
                  <c:v>10040.690000000008</c:v>
                </c:pt>
                <c:pt idx="264">
                  <c:v>10054.140000000009</c:v>
                </c:pt>
                <c:pt idx="265">
                  <c:v>10058.740000000009</c:v>
                </c:pt>
                <c:pt idx="266">
                  <c:v>10065.19000000001</c:v>
                </c:pt>
                <c:pt idx="267">
                  <c:v>10073.500000000009</c:v>
                </c:pt>
                <c:pt idx="268">
                  <c:v>10090.710000000008</c:v>
                </c:pt>
                <c:pt idx="269">
                  <c:v>10105.010000000007</c:v>
                </c:pt>
                <c:pt idx="270">
                  <c:v>10131.240000000007</c:v>
                </c:pt>
                <c:pt idx="271">
                  <c:v>10159.470000000007</c:v>
                </c:pt>
                <c:pt idx="272">
                  <c:v>10171.810000000007</c:v>
                </c:pt>
                <c:pt idx="273">
                  <c:v>10181.450000000006</c:v>
                </c:pt>
                <c:pt idx="274">
                  <c:v>10185.340000000006</c:v>
                </c:pt>
                <c:pt idx="275">
                  <c:v>10199.810000000005</c:v>
                </c:pt>
                <c:pt idx="276">
                  <c:v>10213.920000000006</c:v>
                </c:pt>
                <c:pt idx="277">
                  <c:v>10226.550000000005</c:v>
                </c:pt>
                <c:pt idx="278">
                  <c:v>10248.320000000005</c:v>
                </c:pt>
                <c:pt idx="279">
                  <c:v>10269.330000000005</c:v>
                </c:pt>
                <c:pt idx="280">
                  <c:v>10291.890000000005</c:v>
                </c:pt>
                <c:pt idx="281">
                  <c:v>10314.380000000005</c:v>
                </c:pt>
                <c:pt idx="282">
                  <c:v>10340.470000000005</c:v>
                </c:pt>
                <c:pt idx="283">
                  <c:v>10369.610000000004</c:v>
                </c:pt>
                <c:pt idx="284">
                  <c:v>10390.770000000004</c:v>
                </c:pt>
                <c:pt idx="285">
                  <c:v>10398.010000000004</c:v>
                </c:pt>
                <c:pt idx="286">
                  <c:v>10414.980000000003</c:v>
                </c:pt>
                <c:pt idx="287">
                  <c:v>10419.640000000003</c:v>
                </c:pt>
                <c:pt idx="288">
                  <c:v>10424.360000000002</c:v>
                </c:pt>
                <c:pt idx="289">
                  <c:v>10429.870000000003</c:v>
                </c:pt>
                <c:pt idx="290">
                  <c:v>10457.760000000002</c:v>
                </c:pt>
                <c:pt idx="291">
                  <c:v>10485.700000000003</c:v>
                </c:pt>
                <c:pt idx="292">
                  <c:v>10511.450000000003</c:v>
                </c:pt>
                <c:pt idx="293">
                  <c:v>10538.290000000003</c:v>
                </c:pt>
                <c:pt idx="294">
                  <c:v>10558.330000000004</c:v>
                </c:pt>
                <c:pt idx="295">
                  <c:v>10574.360000000004</c:v>
                </c:pt>
                <c:pt idx="296">
                  <c:v>10603.070000000003</c:v>
                </c:pt>
                <c:pt idx="297">
                  <c:v>10630.610000000004</c:v>
                </c:pt>
                <c:pt idx="298">
                  <c:v>10657.310000000005</c:v>
                </c:pt>
                <c:pt idx="299">
                  <c:v>10680.230000000005</c:v>
                </c:pt>
                <c:pt idx="300">
                  <c:v>10701.690000000004</c:v>
                </c:pt>
                <c:pt idx="301">
                  <c:v>10721.880000000005</c:v>
                </c:pt>
                <c:pt idx="302">
                  <c:v>10736.520000000004</c:v>
                </c:pt>
                <c:pt idx="303">
                  <c:v>10742.580000000004</c:v>
                </c:pt>
                <c:pt idx="304">
                  <c:v>10746.840000000004</c:v>
                </c:pt>
                <c:pt idx="305">
                  <c:v>10760.680000000004</c:v>
                </c:pt>
                <c:pt idx="306">
                  <c:v>10785.580000000004</c:v>
                </c:pt>
                <c:pt idx="307">
                  <c:v>10812.090000000004</c:v>
                </c:pt>
                <c:pt idx="308">
                  <c:v>10818.790000000005</c:v>
                </c:pt>
                <c:pt idx="309">
                  <c:v>10824.940000000004</c:v>
                </c:pt>
                <c:pt idx="310">
                  <c:v>10838.550000000005</c:v>
                </c:pt>
                <c:pt idx="311">
                  <c:v>10858.480000000005</c:v>
                </c:pt>
                <c:pt idx="312">
                  <c:v>10881.940000000004</c:v>
                </c:pt>
                <c:pt idx="313">
                  <c:v>10904.690000000004</c:v>
                </c:pt>
                <c:pt idx="314">
                  <c:v>10930.860000000004</c:v>
                </c:pt>
                <c:pt idx="315">
                  <c:v>10954.100000000004</c:v>
                </c:pt>
                <c:pt idx="316">
                  <c:v>10980.730000000003</c:v>
                </c:pt>
                <c:pt idx="317">
                  <c:v>11012.050000000003</c:v>
                </c:pt>
                <c:pt idx="318">
                  <c:v>11052.510000000002</c:v>
                </c:pt>
                <c:pt idx="319">
                  <c:v>11085.880000000003</c:v>
                </c:pt>
                <c:pt idx="320">
                  <c:v>11091.410000000003</c:v>
                </c:pt>
                <c:pt idx="321">
                  <c:v>11102.220000000003</c:v>
                </c:pt>
                <c:pt idx="322">
                  <c:v>11105.100000000002</c:v>
                </c:pt>
                <c:pt idx="323">
                  <c:v>11107.640000000003</c:v>
                </c:pt>
                <c:pt idx="324">
                  <c:v>11109.230000000003</c:v>
                </c:pt>
                <c:pt idx="325">
                  <c:v>11109.240000000003</c:v>
                </c:pt>
                <c:pt idx="326">
                  <c:v>11109.240000000003</c:v>
                </c:pt>
                <c:pt idx="327">
                  <c:v>11109.240000000003</c:v>
                </c:pt>
                <c:pt idx="328">
                  <c:v>11109.240000000003</c:v>
                </c:pt>
                <c:pt idx="329">
                  <c:v>11109.240000000003</c:v>
                </c:pt>
                <c:pt idx="330">
                  <c:v>11109.240000000003</c:v>
                </c:pt>
                <c:pt idx="331">
                  <c:v>11109.240000000003</c:v>
                </c:pt>
                <c:pt idx="332">
                  <c:v>11109.240000000003</c:v>
                </c:pt>
                <c:pt idx="333">
                  <c:v>11109.240000000003</c:v>
                </c:pt>
                <c:pt idx="334">
                  <c:v>11109.240000000003</c:v>
                </c:pt>
                <c:pt idx="335">
                  <c:v>11109.240000000003</c:v>
                </c:pt>
                <c:pt idx="336">
                  <c:v>11116.300000000003</c:v>
                </c:pt>
                <c:pt idx="337">
                  <c:v>11126.030000000002</c:v>
                </c:pt>
                <c:pt idx="338">
                  <c:v>11140.620000000003</c:v>
                </c:pt>
                <c:pt idx="339">
                  <c:v>11153.910000000003</c:v>
                </c:pt>
                <c:pt idx="340">
                  <c:v>11165.830000000004</c:v>
                </c:pt>
                <c:pt idx="341">
                  <c:v>11187.550000000003</c:v>
                </c:pt>
                <c:pt idx="342">
                  <c:v>11199.880000000003</c:v>
                </c:pt>
                <c:pt idx="343">
                  <c:v>11201.120000000003</c:v>
                </c:pt>
                <c:pt idx="344">
                  <c:v>11201.470000000003</c:v>
                </c:pt>
                <c:pt idx="345">
                  <c:v>11204.550000000003</c:v>
                </c:pt>
                <c:pt idx="346">
                  <c:v>11212.890000000003</c:v>
                </c:pt>
                <c:pt idx="347">
                  <c:v>11219.290000000003</c:v>
                </c:pt>
                <c:pt idx="348">
                  <c:v>11239.090000000002</c:v>
                </c:pt>
                <c:pt idx="349">
                  <c:v>11259.480000000001</c:v>
                </c:pt>
                <c:pt idx="350">
                  <c:v>11290.270000000002</c:v>
                </c:pt>
                <c:pt idx="351">
                  <c:v>11320.920000000002</c:v>
                </c:pt>
                <c:pt idx="352">
                  <c:v>11353.860000000002</c:v>
                </c:pt>
                <c:pt idx="353">
                  <c:v>11389.410000000002</c:v>
                </c:pt>
                <c:pt idx="354">
                  <c:v>11424.170000000002</c:v>
                </c:pt>
                <c:pt idx="355">
                  <c:v>11466.980000000001</c:v>
                </c:pt>
                <c:pt idx="356">
                  <c:v>11516.79</c:v>
                </c:pt>
                <c:pt idx="357">
                  <c:v>11550.84</c:v>
                </c:pt>
                <c:pt idx="358">
                  <c:v>11582.25</c:v>
                </c:pt>
                <c:pt idx="359">
                  <c:v>11613.08</c:v>
                </c:pt>
                <c:pt idx="360">
                  <c:v>11641.789999999999</c:v>
                </c:pt>
                <c:pt idx="361">
                  <c:v>11673.339999999998</c:v>
                </c:pt>
                <c:pt idx="362">
                  <c:v>11703.319999999998</c:v>
                </c:pt>
                <c:pt idx="363">
                  <c:v>11720.669999999998</c:v>
                </c:pt>
                <c:pt idx="364">
                  <c:v>11727.419999999998</c:v>
                </c:pt>
                <c:pt idx="365">
                  <c:v>11733.329999999998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0-4FBE-BE4D-608662535164}"/>
            </c:ext>
          </c:extLst>
        </c:ser>
        <c:ser>
          <c:idx val="0"/>
          <c:order val="2"/>
          <c:tx>
            <c:strRef>
              <c:f>'Fig6'!$V$4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'Fig6'!$K$5:$K$370</c:f>
              <c:numCache>
                <c:formatCode>d\-mmm</c:formatCode>
                <c:ptCount val="366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  <c:pt idx="365">
                  <c:v>45657</c:v>
                </c:pt>
              </c:numCache>
            </c:numRef>
          </c:cat>
          <c:val>
            <c:numRef>
              <c:f>'Fig6'!$V$5:$V$370</c:f>
              <c:numCache>
                <c:formatCode>General</c:formatCode>
                <c:ptCount val="366"/>
                <c:pt idx="0">
                  <c:v>66.099999999999994</c:v>
                </c:pt>
                <c:pt idx="1">
                  <c:v>132.30000000000001</c:v>
                </c:pt>
                <c:pt idx="2">
                  <c:v>199</c:v>
                </c:pt>
                <c:pt idx="3">
                  <c:v>239.67000000000002</c:v>
                </c:pt>
                <c:pt idx="4">
                  <c:v>239.67000000000002</c:v>
                </c:pt>
                <c:pt idx="5">
                  <c:v>239.67000000000002</c:v>
                </c:pt>
                <c:pt idx="6">
                  <c:v>247.29000000000002</c:v>
                </c:pt>
                <c:pt idx="7">
                  <c:v>268.88</c:v>
                </c:pt>
                <c:pt idx="8">
                  <c:v>281.90999999999997</c:v>
                </c:pt>
                <c:pt idx="9">
                  <c:v>297.92999999999995</c:v>
                </c:pt>
                <c:pt idx="10">
                  <c:v>297.92999999999995</c:v>
                </c:pt>
                <c:pt idx="11">
                  <c:v>299.83999999999997</c:v>
                </c:pt>
                <c:pt idx="12">
                  <c:v>302.77999999999997</c:v>
                </c:pt>
                <c:pt idx="13">
                  <c:v>302.77999999999997</c:v>
                </c:pt>
                <c:pt idx="14">
                  <c:v>302.77999999999997</c:v>
                </c:pt>
                <c:pt idx="15">
                  <c:v>302.77999999999997</c:v>
                </c:pt>
                <c:pt idx="16">
                  <c:v>302.77999999999997</c:v>
                </c:pt>
                <c:pt idx="17">
                  <c:v>302.77999999999997</c:v>
                </c:pt>
                <c:pt idx="18">
                  <c:v>302.77999999999997</c:v>
                </c:pt>
                <c:pt idx="19">
                  <c:v>302.77999999999997</c:v>
                </c:pt>
                <c:pt idx="20">
                  <c:v>302.77999999999997</c:v>
                </c:pt>
                <c:pt idx="21">
                  <c:v>304.27999999999997</c:v>
                </c:pt>
                <c:pt idx="22">
                  <c:v>307.58</c:v>
                </c:pt>
                <c:pt idx="23">
                  <c:v>307.58</c:v>
                </c:pt>
                <c:pt idx="24">
                  <c:v>307.58</c:v>
                </c:pt>
                <c:pt idx="25">
                  <c:v>309.44</c:v>
                </c:pt>
                <c:pt idx="26">
                  <c:v>311.81</c:v>
                </c:pt>
                <c:pt idx="27">
                  <c:v>314.26</c:v>
                </c:pt>
                <c:pt idx="28">
                  <c:v>316.63</c:v>
                </c:pt>
                <c:pt idx="29">
                  <c:v>316.63</c:v>
                </c:pt>
                <c:pt idx="30">
                  <c:v>317.12</c:v>
                </c:pt>
                <c:pt idx="31">
                  <c:v>336.94</c:v>
                </c:pt>
                <c:pt idx="32">
                  <c:v>357.25</c:v>
                </c:pt>
                <c:pt idx="33">
                  <c:v>388.48</c:v>
                </c:pt>
                <c:pt idx="34">
                  <c:v>417.82</c:v>
                </c:pt>
                <c:pt idx="35">
                  <c:v>446.31</c:v>
                </c:pt>
                <c:pt idx="36">
                  <c:v>476.55</c:v>
                </c:pt>
                <c:pt idx="37">
                  <c:v>496.17</c:v>
                </c:pt>
                <c:pt idx="38">
                  <c:v>524.06000000000006</c:v>
                </c:pt>
                <c:pt idx="39">
                  <c:v>544.07000000000005</c:v>
                </c:pt>
                <c:pt idx="40">
                  <c:v>555.84</c:v>
                </c:pt>
                <c:pt idx="41">
                  <c:v>568.66000000000008</c:v>
                </c:pt>
                <c:pt idx="42">
                  <c:v>582.05000000000007</c:v>
                </c:pt>
                <c:pt idx="43">
                  <c:v>597.87000000000012</c:v>
                </c:pt>
                <c:pt idx="44">
                  <c:v>608.03000000000009</c:v>
                </c:pt>
                <c:pt idx="45">
                  <c:v>620.31000000000006</c:v>
                </c:pt>
                <c:pt idx="46">
                  <c:v>632.88000000000011</c:v>
                </c:pt>
                <c:pt idx="47">
                  <c:v>644.66000000000008</c:v>
                </c:pt>
                <c:pt idx="48">
                  <c:v>650.92000000000007</c:v>
                </c:pt>
                <c:pt idx="49">
                  <c:v>659.99000000000012</c:v>
                </c:pt>
                <c:pt idx="50">
                  <c:v>671.23000000000013</c:v>
                </c:pt>
                <c:pt idx="51">
                  <c:v>681.68000000000018</c:v>
                </c:pt>
                <c:pt idx="52">
                  <c:v>698.61000000000013</c:v>
                </c:pt>
                <c:pt idx="53">
                  <c:v>713.78000000000009</c:v>
                </c:pt>
                <c:pt idx="54">
                  <c:v>727.28000000000009</c:v>
                </c:pt>
                <c:pt idx="55">
                  <c:v>745.43000000000006</c:v>
                </c:pt>
                <c:pt idx="56">
                  <c:v>785.22</c:v>
                </c:pt>
                <c:pt idx="57">
                  <c:v>831.16000000000008</c:v>
                </c:pt>
                <c:pt idx="58">
                  <c:v>859.42000000000007</c:v>
                </c:pt>
                <c:pt idx="59">
                  <c:v>887.42000000000007</c:v>
                </c:pt>
                <c:pt idx="60">
                  <c:v>912.92000000000007</c:v>
                </c:pt>
                <c:pt idx="61">
                  <c:v>933.73</c:v>
                </c:pt>
                <c:pt idx="62">
                  <c:v>956.18000000000006</c:v>
                </c:pt>
                <c:pt idx="63">
                  <c:v>974.87000000000012</c:v>
                </c:pt>
                <c:pt idx="64">
                  <c:v>990.90000000000009</c:v>
                </c:pt>
                <c:pt idx="65">
                  <c:v>1007.3000000000001</c:v>
                </c:pt>
                <c:pt idx="66">
                  <c:v>1020.59</c:v>
                </c:pt>
                <c:pt idx="67">
                  <c:v>1048.26</c:v>
                </c:pt>
                <c:pt idx="68">
                  <c:v>1075.6600000000001</c:v>
                </c:pt>
                <c:pt idx="69">
                  <c:v>1101.6400000000001</c:v>
                </c:pt>
                <c:pt idx="70">
                  <c:v>1137.3400000000001</c:v>
                </c:pt>
                <c:pt idx="71">
                  <c:v>1170.1400000000001</c:v>
                </c:pt>
                <c:pt idx="72">
                  <c:v>1196.1400000000001</c:v>
                </c:pt>
                <c:pt idx="73">
                  <c:v>1219.6000000000001</c:v>
                </c:pt>
                <c:pt idx="74">
                  <c:v>1240.0800000000002</c:v>
                </c:pt>
                <c:pt idx="75">
                  <c:v>1259.7600000000002</c:v>
                </c:pt>
                <c:pt idx="76">
                  <c:v>1295.4100000000003</c:v>
                </c:pt>
                <c:pt idx="77">
                  <c:v>1341.2800000000002</c:v>
                </c:pt>
                <c:pt idx="78">
                  <c:v>1396.9800000000002</c:v>
                </c:pt>
                <c:pt idx="79">
                  <c:v>1447.8400000000001</c:v>
                </c:pt>
                <c:pt idx="80">
                  <c:v>1480.5700000000002</c:v>
                </c:pt>
                <c:pt idx="81">
                  <c:v>1531.17</c:v>
                </c:pt>
                <c:pt idx="82">
                  <c:v>1573.73</c:v>
                </c:pt>
                <c:pt idx="83">
                  <c:v>1625.63</c:v>
                </c:pt>
                <c:pt idx="84">
                  <c:v>1678.74</c:v>
                </c:pt>
                <c:pt idx="85">
                  <c:v>1716.93</c:v>
                </c:pt>
                <c:pt idx="86">
                  <c:v>1750.48</c:v>
                </c:pt>
                <c:pt idx="87">
                  <c:v>1773.3</c:v>
                </c:pt>
                <c:pt idx="88">
                  <c:v>1787.6599999999999</c:v>
                </c:pt>
                <c:pt idx="89">
                  <c:v>1807.1999999999998</c:v>
                </c:pt>
                <c:pt idx="90">
                  <c:v>1842.1</c:v>
                </c:pt>
                <c:pt idx="91">
                  <c:v>1895.75</c:v>
                </c:pt>
                <c:pt idx="92">
                  <c:v>1969.89</c:v>
                </c:pt>
                <c:pt idx="93">
                  <c:v>2043.45</c:v>
                </c:pt>
                <c:pt idx="94">
                  <c:v>2114.8200000000002</c:v>
                </c:pt>
                <c:pt idx="95">
                  <c:v>2188.79</c:v>
                </c:pt>
                <c:pt idx="96">
                  <c:v>2262.9899999999998</c:v>
                </c:pt>
                <c:pt idx="97">
                  <c:v>2335.87</c:v>
                </c:pt>
                <c:pt idx="98">
                  <c:v>2406.8599999999997</c:v>
                </c:pt>
                <c:pt idx="99">
                  <c:v>2481.2999999999997</c:v>
                </c:pt>
                <c:pt idx="100">
                  <c:v>2556.1699999999996</c:v>
                </c:pt>
                <c:pt idx="101">
                  <c:v>2631.1299999999997</c:v>
                </c:pt>
                <c:pt idx="102">
                  <c:v>2706.1499999999996</c:v>
                </c:pt>
                <c:pt idx="103">
                  <c:v>2780.91</c:v>
                </c:pt>
                <c:pt idx="104">
                  <c:v>2856.04</c:v>
                </c:pt>
                <c:pt idx="105">
                  <c:v>2931.2799999999997</c:v>
                </c:pt>
                <c:pt idx="106">
                  <c:v>3006.4199999999996</c:v>
                </c:pt>
                <c:pt idx="107">
                  <c:v>3081.6199999999994</c:v>
                </c:pt>
                <c:pt idx="108">
                  <c:v>3155.2899999999995</c:v>
                </c:pt>
                <c:pt idx="109">
                  <c:v>3226.3999999999996</c:v>
                </c:pt>
                <c:pt idx="110">
                  <c:v>3297.6399999999994</c:v>
                </c:pt>
                <c:pt idx="111">
                  <c:v>3371.9299999999994</c:v>
                </c:pt>
                <c:pt idx="112">
                  <c:v>3445.7699999999995</c:v>
                </c:pt>
                <c:pt idx="113">
                  <c:v>3519.6899999999996</c:v>
                </c:pt>
                <c:pt idx="114">
                  <c:v>3587.2</c:v>
                </c:pt>
                <c:pt idx="115">
                  <c:v>3626.1499999999996</c:v>
                </c:pt>
                <c:pt idx="116">
                  <c:v>3679.8899999999994</c:v>
                </c:pt>
                <c:pt idx="117">
                  <c:v>3713.1699999999996</c:v>
                </c:pt>
                <c:pt idx="118">
                  <c:v>3756.5199999999995</c:v>
                </c:pt>
                <c:pt idx="119">
                  <c:v>3804.7099999999996</c:v>
                </c:pt>
                <c:pt idx="120">
                  <c:v>3852.9299999999994</c:v>
                </c:pt>
                <c:pt idx="121">
                  <c:v>3901.1399999999994</c:v>
                </c:pt>
                <c:pt idx="122">
                  <c:v>3957.3499999999995</c:v>
                </c:pt>
                <c:pt idx="123">
                  <c:v>4022.7499999999995</c:v>
                </c:pt>
                <c:pt idx="124">
                  <c:v>4088.3699999999994</c:v>
                </c:pt>
                <c:pt idx="125">
                  <c:v>4155.119999999999</c:v>
                </c:pt>
                <c:pt idx="126">
                  <c:v>4223.619999999999</c:v>
                </c:pt>
                <c:pt idx="127">
                  <c:v>4291.8999999999987</c:v>
                </c:pt>
                <c:pt idx="128">
                  <c:v>4360.5599999999986</c:v>
                </c:pt>
                <c:pt idx="129">
                  <c:v>4429.0399999999981</c:v>
                </c:pt>
                <c:pt idx="130">
                  <c:v>4497.409999999998</c:v>
                </c:pt>
                <c:pt idx="131">
                  <c:v>4565.8399999999983</c:v>
                </c:pt>
                <c:pt idx="132">
                  <c:v>4639.9399999999987</c:v>
                </c:pt>
                <c:pt idx="133">
                  <c:v>4714.3499999999985</c:v>
                </c:pt>
                <c:pt idx="134">
                  <c:v>4788.2799999999988</c:v>
                </c:pt>
                <c:pt idx="135">
                  <c:v>4862.7199999999984</c:v>
                </c:pt>
                <c:pt idx="136">
                  <c:v>4936.2699999999986</c:v>
                </c:pt>
                <c:pt idx="137">
                  <c:v>5011.119999999999</c:v>
                </c:pt>
                <c:pt idx="138">
                  <c:v>5085.619999999999</c:v>
                </c:pt>
                <c:pt idx="139">
                  <c:v>5160.2499999999991</c:v>
                </c:pt>
                <c:pt idx="140">
                  <c:v>5234.6599999999989</c:v>
                </c:pt>
                <c:pt idx="141">
                  <c:v>5307.9799999999987</c:v>
                </c:pt>
                <c:pt idx="142">
                  <c:v>5383.9199999999983</c:v>
                </c:pt>
                <c:pt idx="143">
                  <c:v>5458.8599999999979</c:v>
                </c:pt>
                <c:pt idx="144">
                  <c:v>5534.0399999999981</c:v>
                </c:pt>
                <c:pt idx="145">
                  <c:v>5607.8499999999985</c:v>
                </c:pt>
                <c:pt idx="146">
                  <c:v>5681.619999999999</c:v>
                </c:pt>
                <c:pt idx="147">
                  <c:v>5756.4699999999993</c:v>
                </c:pt>
                <c:pt idx="148">
                  <c:v>5830.9999999999991</c:v>
                </c:pt>
                <c:pt idx="149">
                  <c:v>5905.4599999999991</c:v>
                </c:pt>
                <c:pt idx="150">
                  <c:v>5980.1599999999989</c:v>
                </c:pt>
                <c:pt idx="151">
                  <c:v>6054.7099999999991</c:v>
                </c:pt>
                <c:pt idx="152">
                  <c:v>6128.4099999999989</c:v>
                </c:pt>
                <c:pt idx="153">
                  <c:v>6200.5399999999991</c:v>
                </c:pt>
                <c:pt idx="154">
                  <c:v>6275.079999999999</c:v>
                </c:pt>
                <c:pt idx="155">
                  <c:v>6349.6499999999987</c:v>
                </c:pt>
                <c:pt idx="156">
                  <c:v>6424.0499999999984</c:v>
                </c:pt>
                <c:pt idx="157">
                  <c:v>6498.5799999999981</c:v>
                </c:pt>
                <c:pt idx="158">
                  <c:v>6573.1299999999983</c:v>
                </c:pt>
                <c:pt idx="159">
                  <c:v>6647.3399999999983</c:v>
                </c:pt>
                <c:pt idx="160">
                  <c:v>6693.2499999999982</c:v>
                </c:pt>
                <c:pt idx="161">
                  <c:v>6728.0199999999986</c:v>
                </c:pt>
                <c:pt idx="162">
                  <c:v>6790.5599999999986</c:v>
                </c:pt>
                <c:pt idx="163">
                  <c:v>6861.3199999999988</c:v>
                </c:pt>
                <c:pt idx="164">
                  <c:v>6932.9699999999984</c:v>
                </c:pt>
                <c:pt idx="165">
                  <c:v>6997.8899999999985</c:v>
                </c:pt>
                <c:pt idx="166">
                  <c:v>7069.9199999999983</c:v>
                </c:pt>
                <c:pt idx="167">
                  <c:v>7141.3099999999986</c:v>
                </c:pt>
                <c:pt idx="168">
                  <c:v>7210.9399999999987</c:v>
                </c:pt>
                <c:pt idx="169">
                  <c:v>7285.0699999999988</c:v>
                </c:pt>
                <c:pt idx="170">
                  <c:v>7357.3499999999985</c:v>
                </c:pt>
                <c:pt idx="171">
                  <c:v>7428.8199999999988</c:v>
                </c:pt>
                <c:pt idx="172">
                  <c:v>7500.0099999999984</c:v>
                </c:pt>
                <c:pt idx="173">
                  <c:v>7572.659999999998</c:v>
                </c:pt>
                <c:pt idx="174">
                  <c:v>7644.7699999999977</c:v>
                </c:pt>
                <c:pt idx="175">
                  <c:v>7717.5599999999977</c:v>
                </c:pt>
                <c:pt idx="176">
                  <c:v>7789.3899999999976</c:v>
                </c:pt>
                <c:pt idx="177">
                  <c:v>7861.6499999999978</c:v>
                </c:pt>
                <c:pt idx="178">
                  <c:v>7933.8799999999974</c:v>
                </c:pt>
                <c:pt idx="179">
                  <c:v>8005.7999999999975</c:v>
                </c:pt>
                <c:pt idx="180">
                  <c:v>8078.0799999999972</c:v>
                </c:pt>
                <c:pt idx="181">
                  <c:v>8151.3499999999976</c:v>
                </c:pt>
                <c:pt idx="182">
                  <c:v>8225.6399999999976</c:v>
                </c:pt>
                <c:pt idx="183">
                  <c:v>8300.1699999999983</c:v>
                </c:pt>
                <c:pt idx="184">
                  <c:v>8374.5299999999988</c:v>
                </c:pt>
                <c:pt idx="185">
                  <c:v>8448.8499999999985</c:v>
                </c:pt>
                <c:pt idx="186">
                  <c:v>8522.89</c:v>
                </c:pt>
                <c:pt idx="187">
                  <c:v>8595.92</c:v>
                </c:pt>
                <c:pt idx="188">
                  <c:v>8668.4</c:v>
                </c:pt>
                <c:pt idx="189">
                  <c:v>8736.9499999999989</c:v>
                </c:pt>
                <c:pt idx="190">
                  <c:v>8810.6299999999992</c:v>
                </c:pt>
                <c:pt idx="191">
                  <c:v>8884.6999999999989</c:v>
                </c:pt>
                <c:pt idx="192">
                  <c:v>8957.659999999998</c:v>
                </c:pt>
                <c:pt idx="193">
                  <c:v>9024.6799999999985</c:v>
                </c:pt>
                <c:pt idx="194">
                  <c:v>9097.9999999999982</c:v>
                </c:pt>
                <c:pt idx="195">
                  <c:v>9171.8499999999985</c:v>
                </c:pt>
                <c:pt idx="196">
                  <c:v>9246.0699999999979</c:v>
                </c:pt>
                <c:pt idx="197">
                  <c:v>9320.4799999999977</c:v>
                </c:pt>
                <c:pt idx="198">
                  <c:v>9388.989999999998</c:v>
                </c:pt>
                <c:pt idx="199">
                  <c:v>9456.0199999999986</c:v>
                </c:pt>
                <c:pt idx="200">
                  <c:v>9517.3599999999988</c:v>
                </c:pt>
                <c:pt idx="201">
                  <c:v>9590.4699999999993</c:v>
                </c:pt>
                <c:pt idx="202">
                  <c:v>9649.6899999999987</c:v>
                </c:pt>
                <c:pt idx="203">
                  <c:v>9714.909999999998</c:v>
                </c:pt>
                <c:pt idx="204">
                  <c:v>9780.0399999999972</c:v>
                </c:pt>
                <c:pt idx="205">
                  <c:v>9842.3799999999974</c:v>
                </c:pt>
                <c:pt idx="206">
                  <c:v>9909.7299999999977</c:v>
                </c:pt>
                <c:pt idx="207">
                  <c:v>9974.4399999999969</c:v>
                </c:pt>
                <c:pt idx="208">
                  <c:v>10037.779999999997</c:v>
                </c:pt>
                <c:pt idx="209">
                  <c:v>10102.819999999998</c:v>
                </c:pt>
                <c:pt idx="210">
                  <c:v>10175.259999999998</c:v>
                </c:pt>
                <c:pt idx="211">
                  <c:v>10243.469999999998</c:v>
                </c:pt>
                <c:pt idx="212">
                  <c:v>10309.969999999998</c:v>
                </c:pt>
                <c:pt idx="213">
                  <c:v>10377.799999999997</c:v>
                </c:pt>
                <c:pt idx="214">
                  <c:v>10440.949999999997</c:v>
                </c:pt>
                <c:pt idx="215">
                  <c:v>10505.059999999998</c:v>
                </c:pt>
                <c:pt idx="216">
                  <c:v>10539.089999999998</c:v>
                </c:pt>
                <c:pt idx="217">
                  <c:v>10604.259999999998</c:v>
                </c:pt>
                <c:pt idx="218">
                  <c:v>10674.469999999998</c:v>
                </c:pt>
                <c:pt idx="219">
                  <c:v>10743.959999999997</c:v>
                </c:pt>
                <c:pt idx="220">
                  <c:v>10811.929999999997</c:v>
                </c:pt>
                <c:pt idx="221">
                  <c:v>10884.069999999996</c:v>
                </c:pt>
                <c:pt idx="222">
                  <c:v>10956.759999999997</c:v>
                </c:pt>
                <c:pt idx="223">
                  <c:v>10973.469999999996</c:v>
                </c:pt>
                <c:pt idx="224">
                  <c:v>11046.079999999996</c:v>
                </c:pt>
                <c:pt idx="225">
                  <c:v>11108.939999999997</c:v>
                </c:pt>
                <c:pt idx="226">
                  <c:v>11168.669999999996</c:v>
                </c:pt>
                <c:pt idx="227">
                  <c:v>11233.499999999996</c:v>
                </c:pt>
                <c:pt idx="228">
                  <c:v>11302.369999999997</c:v>
                </c:pt>
                <c:pt idx="229">
                  <c:v>11367.109999999997</c:v>
                </c:pt>
                <c:pt idx="230">
                  <c:v>11437.829999999996</c:v>
                </c:pt>
                <c:pt idx="231">
                  <c:v>11510.949999999997</c:v>
                </c:pt>
                <c:pt idx="232">
                  <c:v>11584.069999999998</c:v>
                </c:pt>
                <c:pt idx="233">
                  <c:v>11656.149999999998</c:v>
                </c:pt>
                <c:pt idx="234">
                  <c:v>11728.699999999997</c:v>
                </c:pt>
                <c:pt idx="235">
                  <c:v>11800.049999999997</c:v>
                </c:pt>
                <c:pt idx="236">
                  <c:v>11871.629999999997</c:v>
                </c:pt>
                <c:pt idx="237">
                  <c:v>11943.489999999998</c:v>
                </c:pt>
                <c:pt idx="238">
                  <c:v>12015.509999999998</c:v>
                </c:pt>
                <c:pt idx="239">
                  <c:v>12085.179999999998</c:v>
                </c:pt>
                <c:pt idx="240">
                  <c:v>12156.889999999998</c:v>
                </c:pt>
                <c:pt idx="241">
                  <c:v>12226.989999999998</c:v>
                </c:pt>
                <c:pt idx="242">
                  <c:v>12299.559999999998</c:v>
                </c:pt>
                <c:pt idx="243">
                  <c:v>12371.649999999998</c:v>
                </c:pt>
                <c:pt idx="244">
                  <c:v>12442.169999999998</c:v>
                </c:pt>
                <c:pt idx="245">
                  <c:v>12503.909999999998</c:v>
                </c:pt>
                <c:pt idx="246">
                  <c:v>12574.929999999998</c:v>
                </c:pt>
                <c:pt idx="247">
                  <c:v>12646.109999999999</c:v>
                </c:pt>
                <c:pt idx="248">
                  <c:v>12714.789999999999</c:v>
                </c:pt>
                <c:pt idx="249">
                  <c:v>12783.449999999999</c:v>
                </c:pt>
                <c:pt idx="250">
                  <c:v>12856.81</c:v>
                </c:pt>
                <c:pt idx="251">
                  <c:v>12927.9</c:v>
                </c:pt>
                <c:pt idx="252">
                  <c:v>12999.1</c:v>
                </c:pt>
                <c:pt idx="253">
                  <c:v>13072.07</c:v>
                </c:pt>
                <c:pt idx="254">
                  <c:v>13146.09</c:v>
                </c:pt>
                <c:pt idx="255">
                  <c:v>13218.94</c:v>
                </c:pt>
                <c:pt idx="256">
                  <c:v>13274.62</c:v>
                </c:pt>
                <c:pt idx="257">
                  <c:v>13334.86</c:v>
                </c:pt>
                <c:pt idx="258">
                  <c:v>13396.25</c:v>
                </c:pt>
                <c:pt idx="259">
                  <c:v>13468.93</c:v>
                </c:pt>
                <c:pt idx="260">
                  <c:v>13542.68</c:v>
                </c:pt>
                <c:pt idx="261">
                  <c:v>13616.550000000001</c:v>
                </c:pt>
                <c:pt idx="262">
                  <c:v>13690.51</c:v>
                </c:pt>
                <c:pt idx="263">
                  <c:v>13764.19</c:v>
                </c:pt>
                <c:pt idx="264">
                  <c:v>13838.07</c:v>
                </c:pt>
                <c:pt idx="265">
                  <c:v>13911.93</c:v>
                </c:pt>
                <c:pt idx="266">
                  <c:v>13984.59</c:v>
                </c:pt>
                <c:pt idx="267">
                  <c:v>14058.73</c:v>
                </c:pt>
                <c:pt idx="268">
                  <c:v>14132.8</c:v>
                </c:pt>
                <c:pt idx="269">
                  <c:v>14207.06</c:v>
                </c:pt>
                <c:pt idx="270">
                  <c:v>14280.93</c:v>
                </c:pt>
                <c:pt idx="271">
                  <c:v>14355.28</c:v>
                </c:pt>
                <c:pt idx="272">
                  <c:v>14425.52</c:v>
                </c:pt>
                <c:pt idx="273">
                  <c:v>14498.25</c:v>
                </c:pt>
                <c:pt idx="274">
                  <c:v>14561.49</c:v>
                </c:pt>
                <c:pt idx="275">
                  <c:v>14626.66</c:v>
                </c:pt>
                <c:pt idx="276">
                  <c:v>14698.14</c:v>
                </c:pt>
                <c:pt idx="277">
                  <c:v>14772.529999999999</c:v>
                </c:pt>
                <c:pt idx="278">
                  <c:v>14846.939999999999</c:v>
                </c:pt>
                <c:pt idx="279">
                  <c:v>14920.73</c:v>
                </c:pt>
                <c:pt idx="280">
                  <c:v>14993.189999999999</c:v>
                </c:pt>
                <c:pt idx="281">
                  <c:v>15057.009999999998</c:v>
                </c:pt>
                <c:pt idx="282">
                  <c:v>15125.569999999998</c:v>
                </c:pt>
                <c:pt idx="283">
                  <c:v>15197.809999999998</c:v>
                </c:pt>
                <c:pt idx="284">
                  <c:v>15263.379999999997</c:v>
                </c:pt>
                <c:pt idx="285">
                  <c:v>15331.709999999997</c:v>
                </c:pt>
                <c:pt idx="286">
                  <c:v>15403.199999999997</c:v>
                </c:pt>
                <c:pt idx="287">
                  <c:v>15479.559999999998</c:v>
                </c:pt>
                <c:pt idx="288">
                  <c:v>15542.849999999999</c:v>
                </c:pt>
                <c:pt idx="289">
                  <c:v>15607.96</c:v>
                </c:pt>
                <c:pt idx="290">
                  <c:v>15679.779999999999</c:v>
                </c:pt>
                <c:pt idx="291">
                  <c:v>15750.4</c:v>
                </c:pt>
                <c:pt idx="292">
                  <c:v>15821.449999999999</c:v>
                </c:pt>
                <c:pt idx="293">
                  <c:v>15890.679999999998</c:v>
                </c:pt>
                <c:pt idx="294">
                  <c:v>15960.22</c:v>
                </c:pt>
                <c:pt idx="295">
                  <c:v>16022.189999999999</c:v>
                </c:pt>
                <c:pt idx="296">
                  <c:v>16080.829999999998</c:v>
                </c:pt>
                <c:pt idx="297">
                  <c:v>16147.089999999998</c:v>
                </c:pt>
                <c:pt idx="298">
                  <c:v>16218.419999999998</c:v>
                </c:pt>
                <c:pt idx="299">
                  <c:v>16291.629999999997</c:v>
                </c:pt>
                <c:pt idx="300">
                  <c:v>16366.059999999998</c:v>
                </c:pt>
                <c:pt idx="301">
                  <c:v>16433.749999999996</c:v>
                </c:pt>
                <c:pt idx="302">
                  <c:v>16501.339999999997</c:v>
                </c:pt>
                <c:pt idx="303">
                  <c:v>16573.559999999998</c:v>
                </c:pt>
                <c:pt idx="304">
                  <c:v>16645.649999999998</c:v>
                </c:pt>
                <c:pt idx="305">
                  <c:v>16684.48</c:v>
                </c:pt>
                <c:pt idx="306">
                  <c:v>16731.59</c:v>
                </c:pt>
                <c:pt idx="307">
                  <c:v>16795.12</c:v>
                </c:pt>
                <c:pt idx="308">
                  <c:v>16869.239999999998</c:v>
                </c:pt>
                <c:pt idx="309">
                  <c:v>16935.32</c:v>
                </c:pt>
                <c:pt idx="310">
                  <c:v>17003.97</c:v>
                </c:pt>
                <c:pt idx="311">
                  <c:v>17076.050000000003</c:v>
                </c:pt>
                <c:pt idx="312">
                  <c:v>17149.380000000005</c:v>
                </c:pt>
                <c:pt idx="313">
                  <c:v>17221.650000000005</c:v>
                </c:pt>
                <c:pt idx="314">
                  <c:v>17294.500000000004</c:v>
                </c:pt>
                <c:pt idx="315">
                  <c:v>17368.090000000004</c:v>
                </c:pt>
                <c:pt idx="316">
                  <c:v>17442.030000000002</c:v>
                </c:pt>
                <c:pt idx="317">
                  <c:v>17514.060000000001</c:v>
                </c:pt>
                <c:pt idx="318">
                  <c:v>17580.050000000003</c:v>
                </c:pt>
                <c:pt idx="319">
                  <c:v>17595.460000000003</c:v>
                </c:pt>
                <c:pt idx="320">
                  <c:v>17610.150000000001</c:v>
                </c:pt>
                <c:pt idx="321">
                  <c:v>17625.670000000002</c:v>
                </c:pt>
                <c:pt idx="322">
                  <c:v>17641.190000000002</c:v>
                </c:pt>
                <c:pt idx="323">
                  <c:v>17656.670000000002</c:v>
                </c:pt>
                <c:pt idx="324">
                  <c:v>17672.140000000003</c:v>
                </c:pt>
                <c:pt idx="325">
                  <c:v>17687.620000000003</c:v>
                </c:pt>
                <c:pt idx="326">
                  <c:v>17703.13</c:v>
                </c:pt>
                <c:pt idx="327">
                  <c:v>17718.54</c:v>
                </c:pt>
                <c:pt idx="328">
                  <c:v>17733.98</c:v>
                </c:pt>
                <c:pt idx="329">
                  <c:v>17749.46</c:v>
                </c:pt>
                <c:pt idx="330">
                  <c:v>17764.77</c:v>
                </c:pt>
                <c:pt idx="331">
                  <c:v>17780.18</c:v>
                </c:pt>
                <c:pt idx="332">
                  <c:v>17795.62</c:v>
                </c:pt>
                <c:pt idx="333">
                  <c:v>17811.899999999998</c:v>
                </c:pt>
                <c:pt idx="334">
                  <c:v>17858.259999999998</c:v>
                </c:pt>
                <c:pt idx="335">
                  <c:v>17907.739999999998</c:v>
                </c:pt>
                <c:pt idx="336">
                  <c:v>17958.349999999999</c:v>
                </c:pt>
                <c:pt idx="337">
                  <c:v>18012.73</c:v>
                </c:pt>
                <c:pt idx="338">
                  <c:v>18069.87</c:v>
                </c:pt>
                <c:pt idx="339">
                  <c:v>18123.23</c:v>
                </c:pt>
                <c:pt idx="340">
                  <c:v>18168.349999999999</c:v>
                </c:pt>
                <c:pt idx="341">
                  <c:v>18192.3</c:v>
                </c:pt>
                <c:pt idx="342">
                  <c:v>18196.63</c:v>
                </c:pt>
                <c:pt idx="343">
                  <c:v>18204.100000000002</c:v>
                </c:pt>
                <c:pt idx="344">
                  <c:v>18220.570000000003</c:v>
                </c:pt>
                <c:pt idx="345">
                  <c:v>18230.330000000002</c:v>
                </c:pt>
                <c:pt idx="346">
                  <c:v>18234.530000000002</c:v>
                </c:pt>
                <c:pt idx="347">
                  <c:v>18247.690000000002</c:v>
                </c:pt>
                <c:pt idx="348">
                  <c:v>18251.45</c:v>
                </c:pt>
                <c:pt idx="349">
                  <c:v>18263.75</c:v>
                </c:pt>
                <c:pt idx="350">
                  <c:v>18285.95</c:v>
                </c:pt>
                <c:pt idx="351">
                  <c:v>18326.79</c:v>
                </c:pt>
                <c:pt idx="352">
                  <c:v>18377.080000000002</c:v>
                </c:pt>
                <c:pt idx="353">
                  <c:v>18432.850000000002</c:v>
                </c:pt>
                <c:pt idx="354">
                  <c:v>18488.900000000001</c:v>
                </c:pt>
                <c:pt idx="355">
                  <c:v>18543</c:v>
                </c:pt>
                <c:pt idx="356">
                  <c:v>18598.490000000002</c:v>
                </c:pt>
                <c:pt idx="357">
                  <c:v>18652.890000000003</c:v>
                </c:pt>
                <c:pt idx="358">
                  <c:v>18708.950000000004</c:v>
                </c:pt>
                <c:pt idx="359">
                  <c:v>18765.690000000006</c:v>
                </c:pt>
                <c:pt idx="360">
                  <c:v>18822.370000000006</c:v>
                </c:pt>
                <c:pt idx="361">
                  <c:v>18878.090000000007</c:v>
                </c:pt>
                <c:pt idx="362">
                  <c:v>18936.220000000008</c:v>
                </c:pt>
                <c:pt idx="363">
                  <c:v>18994.180000000008</c:v>
                </c:pt>
                <c:pt idx="364">
                  <c:v>19038.530000000006</c:v>
                </c:pt>
                <c:pt idx="365">
                  <c:v>19075.610000000008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A0-4FBE-BE4D-608662535164}"/>
            </c:ext>
          </c:extLst>
        </c:ser>
        <c:ser>
          <c:idx val="3"/>
          <c:order val="3"/>
          <c:tx>
            <c:strRef>
              <c:f>'Fig6'!$U$4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'Fig6'!$U$5:$U$370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1.73</c:v>
                </c:pt>
                <c:pt idx="156">
                  <c:v>4.09</c:v>
                </c:pt>
                <c:pt idx="157">
                  <c:v>7.5299999999999994</c:v>
                </c:pt>
                <c:pt idx="158">
                  <c:v>11.309999999999999</c:v>
                </c:pt>
                <c:pt idx="159">
                  <c:v>24.27</c:v>
                </c:pt>
                <c:pt idx="160">
                  <c:v>37.54</c:v>
                </c:pt>
                <c:pt idx="161">
                  <c:v>51.8</c:v>
                </c:pt>
                <c:pt idx="162">
                  <c:v>61.44</c:v>
                </c:pt>
                <c:pt idx="163">
                  <c:v>62.489999999999995</c:v>
                </c:pt>
                <c:pt idx="164">
                  <c:v>63.539999999999992</c:v>
                </c:pt>
                <c:pt idx="165">
                  <c:v>63.539999999999992</c:v>
                </c:pt>
                <c:pt idx="166">
                  <c:v>70.36999999999999</c:v>
                </c:pt>
                <c:pt idx="167">
                  <c:v>70.36999999999999</c:v>
                </c:pt>
                <c:pt idx="168">
                  <c:v>73.239999999999995</c:v>
                </c:pt>
                <c:pt idx="169">
                  <c:v>73.239999999999995</c:v>
                </c:pt>
                <c:pt idx="170">
                  <c:v>73.239999999999995</c:v>
                </c:pt>
                <c:pt idx="171">
                  <c:v>73.239999999999995</c:v>
                </c:pt>
                <c:pt idx="172">
                  <c:v>73.239999999999995</c:v>
                </c:pt>
                <c:pt idx="173">
                  <c:v>73.239999999999995</c:v>
                </c:pt>
                <c:pt idx="174">
                  <c:v>73.25</c:v>
                </c:pt>
                <c:pt idx="175">
                  <c:v>73.25</c:v>
                </c:pt>
                <c:pt idx="176">
                  <c:v>73.25</c:v>
                </c:pt>
                <c:pt idx="177">
                  <c:v>73.25</c:v>
                </c:pt>
                <c:pt idx="178">
                  <c:v>73.25</c:v>
                </c:pt>
                <c:pt idx="179">
                  <c:v>73.25</c:v>
                </c:pt>
                <c:pt idx="180">
                  <c:v>73.25</c:v>
                </c:pt>
                <c:pt idx="181">
                  <c:v>73.25</c:v>
                </c:pt>
                <c:pt idx="182">
                  <c:v>73.78</c:v>
                </c:pt>
                <c:pt idx="183">
                  <c:v>74.31</c:v>
                </c:pt>
                <c:pt idx="184">
                  <c:v>76.850000000000009</c:v>
                </c:pt>
                <c:pt idx="185">
                  <c:v>77.38000000000001</c:v>
                </c:pt>
                <c:pt idx="186">
                  <c:v>78.12</c:v>
                </c:pt>
                <c:pt idx="187">
                  <c:v>87.240000000000009</c:v>
                </c:pt>
                <c:pt idx="188">
                  <c:v>96.200000000000017</c:v>
                </c:pt>
                <c:pt idx="189">
                  <c:v>104.72000000000001</c:v>
                </c:pt>
                <c:pt idx="190">
                  <c:v>111.10000000000001</c:v>
                </c:pt>
                <c:pt idx="191">
                  <c:v>122.06</c:v>
                </c:pt>
                <c:pt idx="192">
                  <c:v>122.32000000000001</c:v>
                </c:pt>
                <c:pt idx="193">
                  <c:v>133.39000000000001</c:v>
                </c:pt>
                <c:pt idx="194">
                  <c:v>146.21</c:v>
                </c:pt>
                <c:pt idx="195">
                  <c:v>146.74</c:v>
                </c:pt>
                <c:pt idx="196">
                  <c:v>147.27000000000001</c:v>
                </c:pt>
                <c:pt idx="197">
                  <c:v>154.5</c:v>
                </c:pt>
                <c:pt idx="198">
                  <c:v>162.19999999999999</c:v>
                </c:pt>
                <c:pt idx="199">
                  <c:v>170.38</c:v>
                </c:pt>
                <c:pt idx="200">
                  <c:v>172.9</c:v>
                </c:pt>
                <c:pt idx="201">
                  <c:v>180.75</c:v>
                </c:pt>
                <c:pt idx="202">
                  <c:v>181.28</c:v>
                </c:pt>
                <c:pt idx="203">
                  <c:v>181.54</c:v>
                </c:pt>
                <c:pt idx="204">
                  <c:v>181.79999999999998</c:v>
                </c:pt>
                <c:pt idx="205">
                  <c:v>182.32999999999998</c:v>
                </c:pt>
                <c:pt idx="206">
                  <c:v>182.85999999999999</c:v>
                </c:pt>
                <c:pt idx="207">
                  <c:v>183.39</c:v>
                </c:pt>
                <c:pt idx="208">
                  <c:v>183.92</c:v>
                </c:pt>
                <c:pt idx="209">
                  <c:v>184.45</c:v>
                </c:pt>
                <c:pt idx="210">
                  <c:v>184.98</c:v>
                </c:pt>
                <c:pt idx="211">
                  <c:v>185.51</c:v>
                </c:pt>
                <c:pt idx="212">
                  <c:v>186.04</c:v>
                </c:pt>
                <c:pt idx="213">
                  <c:v>186.04</c:v>
                </c:pt>
                <c:pt idx="214">
                  <c:v>186.04</c:v>
                </c:pt>
                <c:pt idx="215">
                  <c:v>186.04</c:v>
                </c:pt>
                <c:pt idx="216">
                  <c:v>186.04</c:v>
                </c:pt>
                <c:pt idx="217">
                  <c:v>186.04</c:v>
                </c:pt>
                <c:pt idx="218">
                  <c:v>186.04</c:v>
                </c:pt>
                <c:pt idx="219">
                  <c:v>186.04</c:v>
                </c:pt>
                <c:pt idx="220">
                  <c:v>186.04</c:v>
                </c:pt>
                <c:pt idx="221">
                  <c:v>186.04</c:v>
                </c:pt>
                <c:pt idx="222">
                  <c:v>186.04</c:v>
                </c:pt>
                <c:pt idx="223">
                  <c:v>187.17999999999998</c:v>
                </c:pt>
                <c:pt idx="224">
                  <c:v>198.96999999999997</c:v>
                </c:pt>
                <c:pt idx="225">
                  <c:v>213.58999999999997</c:v>
                </c:pt>
                <c:pt idx="226">
                  <c:v>216.92999999999998</c:v>
                </c:pt>
                <c:pt idx="227">
                  <c:v>220.17999999999998</c:v>
                </c:pt>
                <c:pt idx="228">
                  <c:v>233.28999999999996</c:v>
                </c:pt>
                <c:pt idx="229">
                  <c:v>248.22999999999996</c:v>
                </c:pt>
                <c:pt idx="230">
                  <c:v>254.62999999999997</c:v>
                </c:pt>
                <c:pt idx="231">
                  <c:v>254.74999999999997</c:v>
                </c:pt>
                <c:pt idx="232">
                  <c:v>255.00999999999996</c:v>
                </c:pt>
                <c:pt idx="233">
                  <c:v>255.26999999999995</c:v>
                </c:pt>
                <c:pt idx="234">
                  <c:v>255.52999999999994</c:v>
                </c:pt>
                <c:pt idx="235">
                  <c:v>255.78999999999994</c:v>
                </c:pt>
                <c:pt idx="236">
                  <c:v>256.04999999999995</c:v>
                </c:pt>
                <c:pt idx="237">
                  <c:v>256.30999999999995</c:v>
                </c:pt>
                <c:pt idx="238">
                  <c:v>256.56999999999994</c:v>
                </c:pt>
                <c:pt idx="239">
                  <c:v>256.82999999999993</c:v>
                </c:pt>
                <c:pt idx="240">
                  <c:v>260.51999999999992</c:v>
                </c:pt>
                <c:pt idx="241">
                  <c:v>263.71999999999991</c:v>
                </c:pt>
                <c:pt idx="242">
                  <c:v>270.26999999999992</c:v>
                </c:pt>
                <c:pt idx="243">
                  <c:v>276.3599999999999</c:v>
                </c:pt>
                <c:pt idx="244">
                  <c:v>276.3599999999999</c:v>
                </c:pt>
                <c:pt idx="245">
                  <c:v>276.3599999999999</c:v>
                </c:pt>
                <c:pt idx="246">
                  <c:v>276.3599999999999</c:v>
                </c:pt>
                <c:pt idx="247">
                  <c:v>276.3599999999999</c:v>
                </c:pt>
                <c:pt idx="248">
                  <c:v>276.3599999999999</c:v>
                </c:pt>
                <c:pt idx="249">
                  <c:v>276.3599999999999</c:v>
                </c:pt>
                <c:pt idx="250">
                  <c:v>276.3599999999999</c:v>
                </c:pt>
                <c:pt idx="251">
                  <c:v>276.3599999999999</c:v>
                </c:pt>
                <c:pt idx="252">
                  <c:v>276.3599999999999</c:v>
                </c:pt>
                <c:pt idx="253">
                  <c:v>280.7399999999999</c:v>
                </c:pt>
                <c:pt idx="254">
                  <c:v>289.30999999999989</c:v>
                </c:pt>
                <c:pt idx="255">
                  <c:v>290.70999999999987</c:v>
                </c:pt>
                <c:pt idx="256">
                  <c:v>314.45999999999987</c:v>
                </c:pt>
                <c:pt idx="257">
                  <c:v>314.45999999999987</c:v>
                </c:pt>
                <c:pt idx="258">
                  <c:v>315.97999999999985</c:v>
                </c:pt>
                <c:pt idx="259">
                  <c:v>325.07999999999987</c:v>
                </c:pt>
                <c:pt idx="260">
                  <c:v>325.07999999999987</c:v>
                </c:pt>
                <c:pt idx="261">
                  <c:v>325.07999999999987</c:v>
                </c:pt>
                <c:pt idx="262">
                  <c:v>325.07999999999987</c:v>
                </c:pt>
                <c:pt idx="263">
                  <c:v>325.81999999999988</c:v>
                </c:pt>
                <c:pt idx="264">
                  <c:v>328.58999999999986</c:v>
                </c:pt>
                <c:pt idx="265">
                  <c:v>338.22999999999985</c:v>
                </c:pt>
                <c:pt idx="266">
                  <c:v>344.93999999999983</c:v>
                </c:pt>
                <c:pt idx="267">
                  <c:v>376.32999999999981</c:v>
                </c:pt>
                <c:pt idx="268">
                  <c:v>416.26999999999981</c:v>
                </c:pt>
                <c:pt idx="269">
                  <c:v>478.4099999999998</c:v>
                </c:pt>
                <c:pt idx="270">
                  <c:v>539.92999999999984</c:v>
                </c:pt>
                <c:pt idx="271">
                  <c:v>592.93999999999983</c:v>
                </c:pt>
                <c:pt idx="272">
                  <c:v>657.64999999999986</c:v>
                </c:pt>
                <c:pt idx="273">
                  <c:v>725.57999999999993</c:v>
                </c:pt>
                <c:pt idx="274">
                  <c:v>792.94999999999993</c:v>
                </c:pt>
                <c:pt idx="275">
                  <c:v>841.37999999999988</c:v>
                </c:pt>
                <c:pt idx="276">
                  <c:v>892.95999999999992</c:v>
                </c:pt>
                <c:pt idx="277">
                  <c:v>923.91</c:v>
                </c:pt>
                <c:pt idx="278">
                  <c:v>962.55</c:v>
                </c:pt>
                <c:pt idx="279">
                  <c:v>985.38</c:v>
                </c:pt>
                <c:pt idx="280">
                  <c:v>1017.27</c:v>
                </c:pt>
                <c:pt idx="281">
                  <c:v>1058.73</c:v>
                </c:pt>
                <c:pt idx="282">
                  <c:v>1091.56</c:v>
                </c:pt>
                <c:pt idx="283">
                  <c:v>1126.47</c:v>
                </c:pt>
                <c:pt idx="284">
                  <c:v>1147.81</c:v>
                </c:pt>
                <c:pt idx="285">
                  <c:v>1157.8899999999999</c:v>
                </c:pt>
                <c:pt idx="286">
                  <c:v>1175.52</c:v>
                </c:pt>
                <c:pt idx="287">
                  <c:v>1223.56</c:v>
                </c:pt>
                <c:pt idx="288">
                  <c:v>1256.6499999999999</c:v>
                </c:pt>
                <c:pt idx="289">
                  <c:v>1286.8399999999999</c:v>
                </c:pt>
                <c:pt idx="290">
                  <c:v>1332.03</c:v>
                </c:pt>
                <c:pt idx="291">
                  <c:v>1382.3999999999999</c:v>
                </c:pt>
                <c:pt idx="292">
                  <c:v>1445.59</c:v>
                </c:pt>
                <c:pt idx="293">
                  <c:v>1494.8</c:v>
                </c:pt>
                <c:pt idx="294">
                  <c:v>1541.1699999999998</c:v>
                </c:pt>
                <c:pt idx="295">
                  <c:v>1573.2599999999998</c:v>
                </c:pt>
                <c:pt idx="296">
                  <c:v>1607.3599999999997</c:v>
                </c:pt>
                <c:pt idx="297">
                  <c:v>1643.6299999999997</c:v>
                </c:pt>
                <c:pt idx="298">
                  <c:v>1694.1299999999997</c:v>
                </c:pt>
                <c:pt idx="299">
                  <c:v>1745.6699999999996</c:v>
                </c:pt>
                <c:pt idx="300">
                  <c:v>1796.1099999999997</c:v>
                </c:pt>
                <c:pt idx="301">
                  <c:v>1845.1899999999996</c:v>
                </c:pt>
                <c:pt idx="302">
                  <c:v>1877.5799999999997</c:v>
                </c:pt>
                <c:pt idx="303">
                  <c:v>1920.6199999999997</c:v>
                </c:pt>
                <c:pt idx="304">
                  <c:v>1964.5799999999997</c:v>
                </c:pt>
                <c:pt idx="305">
                  <c:v>1986.9399999999996</c:v>
                </c:pt>
                <c:pt idx="306">
                  <c:v>1987.8499999999997</c:v>
                </c:pt>
                <c:pt idx="307">
                  <c:v>1987.8499999999997</c:v>
                </c:pt>
                <c:pt idx="308">
                  <c:v>1987.8499999999997</c:v>
                </c:pt>
                <c:pt idx="309">
                  <c:v>1987.8499999999997</c:v>
                </c:pt>
                <c:pt idx="310">
                  <c:v>2014.4099999999996</c:v>
                </c:pt>
                <c:pt idx="311">
                  <c:v>2041.5499999999997</c:v>
                </c:pt>
                <c:pt idx="312">
                  <c:v>2044.7999999999997</c:v>
                </c:pt>
                <c:pt idx="313">
                  <c:v>2060.6699999999996</c:v>
                </c:pt>
                <c:pt idx="314">
                  <c:v>2078.3699999999994</c:v>
                </c:pt>
                <c:pt idx="315">
                  <c:v>2114.5899999999992</c:v>
                </c:pt>
                <c:pt idx="316">
                  <c:v>2173.4999999999991</c:v>
                </c:pt>
                <c:pt idx="317">
                  <c:v>2202.1299999999992</c:v>
                </c:pt>
                <c:pt idx="318">
                  <c:v>2224.599999999999</c:v>
                </c:pt>
                <c:pt idx="319">
                  <c:v>2231.4599999999991</c:v>
                </c:pt>
                <c:pt idx="320">
                  <c:v>2235.6999999999989</c:v>
                </c:pt>
                <c:pt idx="321">
                  <c:v>2243.059999999999</c:v>
                </c:pt>
                <c:pt idx="322">
                  <c:v>2256.6699999999992</c:v>
                </c:pt>
                <c:pt idx="323">
                  <c:v>2269.2799999999993</c:v>
                </c:pt>
                <c:pt idx="324">
                  <c:v>2269.9399999999991</c:v>
                </c:pt>
                <c:pt idx="325">
                  <c:v>2269.9399999999991</c:v>
                </c:pt>
                <c:pt idx="326">
                  <c:v>2269.9399999999991</c:v>
                </c:pt>
                <c:pt idx="327">
                  <c:v>2269.9399999999991</c:v>
                </c:pt>
                <c:pt idx="328">
                  <c:v>2269.9399999999991</c:v>
                </c:pt>
                <c:pt idx="329">
                  <c:v>2269.9399999999991</c:v>
                </c:pt>
                <c:pt idx="330">
                  <c:v>2269.9399999999991</c:v>
                </c:pt>
                <c:pt idx="331">
                  <c:v>2269.9399999999991</c:v>
                </c:pt>
                <c:pt idx="332">
                  <c:v>2269.9399999999991</c:v>
                </c:pt>
                <c:pt idx="333">
                  <c:v>2269.9399999999991</c:v>
                </c:pt>
                <c:pt idx="334">
                  <c:v>2271.1299999999992</c:v>
                </c:pt>
                <c:pt idx="335">
                  <c:v>2271.1299999999992</c:v>
                </c:pt>
                <c:pt idx="336">
                  <c:v>2271.1299999999992</c:v>
                </c:pt>
                <c:pt idx="337">
                  <c:v>2271.1299999999992</c:v>
                </c:pt>
                <c:pt idx="338">
                  <c:v>2274.3799999999992</c:v>
                </c:pt>
                <c:pt idx="339">
                  <c:v>2274.3799999999992</c:v>
                </c:pt>
                <c:pt idx="340">
                  <c:v>2274.3799999999992</c:v>
                </c:pt>
                <c:pt idx="341">
                  <c:v>2274.3799999999992</c:v>
                </c:pt>
                <c:pt idx="342">
                  <c:v>2274.3799999999992</c:v>
                </c:pt>
                <c:pt idx="343">
                  <c:v>2274.3799999999992</c:v>
                </c:pt>
                <c:pt idx="344">
                  <c:v>2274.4999999999991</c:v>
                </c:pt>
                <c:pt idx="345">
                  <c:v>2274.4999999999991</c:v>
                </c:pt>
                <c:pt idx="346">
                  <c:v>2281.1699999999992</c:v>
                </c:pt>
                <c:pt idx="347">
                  <c:v>2281.1699999999992</c:v>
                </c:pt>
                <c:pt idx="348">
                  <c:v>2285.2899999999991</c:v>
                </c:pt>
                <c:pt idx="349">
                  <c:v>2285.2899999999991</c:v>
                </c:pt>
                <c:pt idx="350">
                  <c:v>2285.2899999999991</c:v>
                </c:pt>
                <c:pt idx="351">
                  <c:v>2285.2899999999991</c:v>
                </c:pt>
                <c:pt idx="352">
                  <c:v>2285.2899999999991</c:v>
                </c:pt>
                <c:pt idx="353">
                  <c:v>2285.2899999999991</c:v>
                </c:pt>
                <c:pt idx="354">
                  <c:v>2285.2899999999991</c:v>
                </c:pt>
                <c:pt idx="355">
                  <c:v>2285.2899999999991</c:v>
                </c:pt>
                <c:pt idx="356">
                  <c:v>2286.9599999999991</c:v>
                </c:pt>
                <c:pt idx="357">
                  <c:v>2291.2699999999991</c:v>
                </c:pt>
                <c:pt idx="358">
                  <c:v>2304.1999999999989</c:v>
                </c:pt>
                <c:pt idx="359">
                  <c:v>2331.5299999999988</c:v>
                </c:pt>
                <c:pt idx="360">
                  <c:v>2354.7799999999988</c:v>
                </c:pt>
                <c:pt idx="361">
                  <c:v>2385.0099999999989</c:v>
                </c:pt>
                <c:pt idx="362">
                  <c:v>2420.869999999999</c:v>
                </c:pt>
                <c:pt idx="363">
                  <c:v>2481.7399999999989</c:v>
                </c:pt>
                <c:pt idx="364">
                  <c:v>2541.0899999999988</c:v>
                </c:pt>
                <c:pt idx="365">
                  <c:v>2614.7999999999988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0-4FBE-BE4D-608662535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116592"/>
        <c:axId val="671119832"/>
      </c:lineChart>
      <c:dateAx>
        <c:axId val="67111659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19832"/>
        <c:crosses val="autoZero"/>
        <c:auto val="1"/>
        <c:lblOffset val="100"/>
        <c:baseTimeUnit val="days"/>
      </c:dateAx>
      <c:valAx>
        <c:axId val="671119832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Total Exports (Mcm)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165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88263382004771918"/>
          <c:y val="0.46418221184727376"/>
          <c:w val="9.2126355095664955E-2"/>
          <c:h val="0.19821021303200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'Fig7'!$B$1</c:f>
              <c:strCache>
                <c:ptCount val="1"/>
                <c:pt idx="0">
                  <c:v>Kårstø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'Fig7'!$A$2:$A$184</c:f>
              <c:numCache>
                <c:formatCode>m/d/yyyy</c:formatCode>
                <c:ptCount val="183"/>
                <c:pt idx="0">
                  <c:v>45383.25</c:v>
                </c:pt>
                <c:pt idx="1">
                  <c:v>45384.25</c:v>
                </c:pt>
                <c:pt idx="2">
                  <c:v>45385.25</c:v>
                </c:pt>
                <c:pt idx="3">
                  <c:v>45386.25</c:v>
                </c:pt>
                <c:pt idx="4">
                  <c:v>45387.25</c:v>
                </c:pt>
                <c:pt idx="5">
                  <c:v>45388.25</c:v>
                </c:pt>
                <c:pt idx="6">
                  <c:v>45389.25</c:v>
                </c:pt>
                <c:pt idx="7">
                  <c:v>45390.25</c:v>
                </c:pt>
                <c:pt idx="8">
                  <c:v>45391.25</c:v>
                </c:pt>
                <c:pt idx="9">
                  <c:v>45392.25</c:v>
                </c:pt>
                <c:pt idx="10">
                  <c:v>45393.25</c:v>
                </c:pt>
                <c:pt idx="11">
                  <c:v>45394.25</c:v>
                </c:pt>
                <c:pt idx="12">
                  <c:v>45395.25</c:v>
                </c:pt>
                <c:pt idx="13">
                  <c:v>45396.25</c:v>
                </c:pt>
                <c:pt idx="14">
                  <c:v>45397.25</c:v>
                </c:pt>
                <c:pt idx="15">
                  <c:v>45398.25</c:v>
                </c:pt>
                <c:pt idx="16">
                  <c:v>45399.25</c:v>
                </c:pt>
                <c:pt idx="17">
                  <c:v>45400.25</c:v>
                </c:pt>
                <c:pt idx="18">
                  <c:v>45401.25</c:v>
                </c:pt>
                <c:pt idx="19">
                  <c:v>45402.25</c:v>
                </c:pt>
                <c:pt idx="20">
                  <c:v>45403.25</c:v>
                </c:pt>
                <c:pt idx="21">
                  <c:v>45404.25</c:v>
                </c:pt>
                <c:pt idx="22">
                  <c:v>45405.25</c:v>
                </c:pt>
                <c:pt idx="23">
                  <c:v>45406.25</c:v>
                </c:pt>
                <c:pt idx="24">
                  <c:v>45407.25</c:v>
                </c:pt>
                <c:pt idx="25">
                  <c:v>45408.25</c:v>
                </c:pt>
                <c:pt idx="26">
                  <c:v>45409.25</c:v>
                </c:pt>
                <c:pt idx="27">
                  <c:v>45410.25</c:v>
                </c:pt>
                <c:pt idx="28">
                  <c:v>45411.25</c:v>
                </c:pt>
                <c:pt idx="29">
                  <c:v>45412.25</c:v>
                </c:pt>
                <c:pt idx="30">
                  <c:v>45413.25</c:v>
                </c:pt>
                <c:pt idx="31">
                  <c:v>45414.25</c:v>
                </c:pt>
                <c:pt idx="32">
                  <c:v>45415.25</c:v>
                </c:pt>
                <c:pt idx="33">
                  <c:v>45416.25</c:v>
                </c:pt>
                <c:pt idx="34">
                  <c:v>45417.25</c:v>
                </c:pt>
                <c:pt idx="35">
                  <c:v>45418.25</c:v>
                </c:pt>
                <c:pt idx="36">
                  <c:v>45419.25</c:v>
                </c:pt>
                <c:pt idx="37">
                  <c:v>45420.25</c:v>
                </c:pt>
                <c:pt idx="38">
                  <c:v>45421.25</c:v>
                </c:pt>
                <c:pt idx="39">
                  <c:v>45422.25</c:v>
                </c:pt>
                <c:pt idx="40">
                  <c:v>45423.25</c:v>
                </c:pt>
                <c:pt idx="41">
                  <c:v>45424.25</c:v>
                </c:pt>
                <c:pt idx="42">
                  <c:v>45425.25</c:v>
                </c:pt>
                <c:pt idx="43">
                  <c:v>45426.25</c:v>
                </c:pt>
                <c:pt idx="44">
                  <c:v>45427.25</c:v>
                </c:pt>
                <c:pt idx="45">
                  <c:v>45428.25</c:v>
                </c:pt>
                <c:pt idx="46">
                  <c:v>45429.25</c:v>
                </c:pt>
                <c:pt idx="47">
                  <c:v>45430.25</c:v>
                </c:pt>
                <c:pt idx="48">
                  <c:v>45431.25</c:v>
                </c:pt>
                <c:pt idx="49">
                  <c:v>45432.25</c:v>
                </c:pt>
                <c:pt idx="50">
                  <c:v>45433.25</c:v>
                </c:pt>
                <c:pt idx="51">
                  <c:v>45434.25</c:v>
                </c:pt>
                <c:pt idx="52">
                  <c:v>45435.25</c:v>
                </c:pt>
                <c:pt idx="53">
                  <c:v>45436.25</c:v>
                </c:pt>
                <c:pt idx="54">
                  <c:v>45437.25</c:v>
                </c:pt>
                <c:pt idx="55">
                  <c:v>45438.25</c:v>
                </c:pt>
                <c:pt idx="56">
                  <c:v>45439.25</c:v>
                </c:pt>
                <c:pt idx="57">
                  <c:v>45440.25</c:v>
                </c:pt>
                <c:pt idx="58">
                  <c:v>45441.25</c:v>
                </c:pt>
                <c:pt idx="59">
                  <c:v>45442.25</c:v>
                </c:pt>
                <c:pt idx="60">
                  <c:v>45443.25</c:v>
                </c:pt>
                <c:pt idx="61">
                  <c:v>45444.25</c:v>
                </c:pt>
                <c:pt idx="62">
                  <c:v>45445.25</c:v>
                </c:pt>
                <c:pt idx="63">
                  <c:v>45446.25</c:v>
                </c:pt>
                <c:pt idx="64">
                  <c:v>45447.25</c:v>
                </c:pt>
                <c:pt idx="65">
                  <c:v>45448.25</c:v>
                </c:pt>
                <c:pt idx="66">
                  <c:v>45449.25</c:v>
                </c:pt>
                <c:pt idx="67">
                  <c:v>45450.25</c:v>
                </c:pt>
                <c:pt idx="68">
                  <c:v>45451.25</c:v>
                </c:pt>
                <c:pt idx="69">
                  <c:v>45452.25</c:v>
                </c:pt>
                <c:pt idx="70">
                  <c:v>45453.25</c:v>
                </c:pt>
                <c:pt idx="71">
                  <c:v>45454.25</c:v>
                </c:pt>
                <c:pt idx="72">
                  <c:v>45455.25</c:v>
                </c:pt>
                <c:pt idx="73">
                  <c:v>45456.25</c:v>
                </c:pt>
                <c:pt idx="74">
                  <c:v>45457.25</c:v>
                </c:pt>
                <c:pt idx="75">
                  <c:v>45458.25</c:v>
                </c:pt>
                <c:pt idx="76">
                  <c:v>45459.25</c:v>
                </c:pt>
                <c:pt idx="77">
                  <c:v>45460.25</c:v>
                </c:pt>
                <c:pt idx="78">
                  <c:v>45461.25</c:v>
                </c:pt>
                <c:pt idx="79">
                  <c:v>45462.25</c:v>
                </c:pt>
                <c:pt idx="80">
                  <c:v>45463.25</c:v>
                </c:pt>
                <c:pt idx="81">
                  <c:v>45464.25</c:v>
                </c:pt>
                <c:pt idx="82">
                  <c:v>45465.25</c:v>
                </c:pt>
                <c:pt idx="83">
                  <c:v>45466.25</c:v>
                </c:pt>
                <c:pt idx="84">
                  <c:v>45467.25</c:v>
                </c:pt>
                <c:pt idx="85">
                  <c:v>45468.25</c:v>
                </c:pt>
                <c:pt idx="86">
                  <c:v>45469.25</c:v>
                </c:pt>
                <c:pt idx="87">
                  <c:v>45470.25</c:v>
                </c:pt>
                <c:pt idx="88">
                  <c:v>45471.25</c:v>
                </c:pt>
                <c:pt idx="89">
                  <c:v>45472.25</c:v>
                </c:pt>
                <c:pt idx="90">
                  <c:v>45473.25</c:v>
                </c:pt>
                <c:pt idx="91">
                  <c:v>45474.25</c:v>
                </c:pt>
                <c:pt idx="92">
                  <c:v>45475.25</c:v>
                </c:pt>
                <c:pt idx="93">
                  <c:v>45476.25</c:v>
                </c:pt>
                <c:pt idx="94">
                  <c:v>45477.25</c:v>
                </c:pt>
                <c:pt idx="95">
                  <c:v>45478.25</c:v>
                </c:pt>
                <c:pt idx="96">
                  <c:v>45479.25</c:v>
                </c:pt>
                <c:pt idx="97">
                  <c:v>45480.25</c:v>
                </c:pt>
                <c:pt idx="98">
                  <c:v>45481.25</c:v>
                </c:pt>
                <c:pt idx="99">
                  <c:v>45482.25</c:v>
                </c:pt>
                <c:pt idx="100">
                  <c:v>45483.25</c:v>
                </c:pt>
                <c:pt idx="101">
                  <c:v>45484.25</c:v>
                </c:pt>
                <c:pt idx="102">
                  <c:v>45485.25</c:v>
                </c:pt>
                <c:pt idx="103">
                  <c:v>45486.25</c:v>
                </c:pt>
                <c:pt idx="104">
                  <c:v>45487.25</c:v>
                </c:pt>
                <c:pt idx="105">
                  <c:v>45488.25</c:v>
                </c:pt>
                <c:pt idx="106">
                  <c:v>45489.25</c:v>
                </c:pt>
                <c:pt idx="107">
                  <c:v>45490.25</c:v>
                </c:pt>
                <c:pt idx="108">
                  <c:v>45491.25</c:v>
                </c:pt>
                <c:pt idx="109">
                  <c:v>45492.25</c:v>
                </c:pt>
                <c:pt idx="110">
                  <c:v>45493.25</c:v>
                </c:pt>
                <c:pt idx="111">
                  <c:v>45494.25</c:v>
                </c:pt>
                <c:pt idx="112">
                  <c:v>45495.25</c:v>
                </c:pt>
                <c:pt idx="113">
                  <c:v>45496.25</c:v>
                </c:pt>
                <c:pt idx="114">
                  <c:v>45497.25</c:v>
                </c:pt>
                <c:pt idx="115">
                  <c:v>45498.25</c:v>
                </c:pt>
                <c:pt idx="116">
                  <c:v>45499.25</c:v>
                </c:pt>
                <c:pt idx="117">
                  <c:v>45500.25</c:v>
                </c:pt>
                <c:pt idx="118">
                  <c:v>45501.25</c:v>
                </c:pt>
                <c:pt idx="119">
                  <c:v>45502.25</c:v>
                </c:pt>
                <c:pt idx="120">
                  <c:v>45503.25</c:v>
                </c:pt>
                <c:pt idx="121">
                  <c:v>45504.25</c:v>
                </c:pt>
                <c:pt idx="122">
                  <c:v>45505.25</c:v>
                </c:pt>
                <c:pt idx="123">
                  <c:v>45506.25</c:v>
                </c:pt>
                <c:pt idx="124">
                  <c:v>45507.25</c:v>
                </c:pt>
                <c:pt idx="125">
                  <c:v>45508.25</c:v>
                </c:pt>
                <c:pt idx="126">
                  <c:v>45509.25</c:v>
                </c:pt>
                <c:pt idx="127">
                  <c:v>45510.25</c:v>
                </c:pt>
                <c:pt idx="128">
                  <c:v>45511.25</c:v>
                </c:pt>
                <c:pt idx="129">
                  <c:v>45512.25</c:v>
                </c:pt>
                <c:pt idx="130">
                  <c:v>45513.25</c:v>
                </c:pt>
                <c:pt idx="131">
                  <c:v>45514.25</c:v>
                </c:pt>
                <c:pt idx="132">
                  <c:v>45515.25</c:v>
                </c:pt>
                <c:pt idx="133">
                  <c:v>45516.25</c:v>
                </c:pt>
                <c:pt idx="134">
                  <c:v>45517.25</c:v>
                </c:pt>
                <c:pt idx="135">
                  <c:v>45518.25</c:v>
                </c:pt>
                <c:pt idx="136">
                  <c:v>45519.25</c:v>
                </c:pt>
                <c:pt idx="137">
                  <c:v>45520.25</c:v>
                </c:pt>
                <c:pt idx="138">
                  <c:v>45521.25</c:v>
                </c:pt>
                <c:pt idx="139">
                  <c:v>45522.25</c:v>
                </c:pt>
                <c:pt idx="140">
                  <c:v>45523.25</c:v>
                </c:pt>
                <c:pt idx="141">
                  <c:v>45524.25</c:v>
                </c:pt>
                <c:pt idx="142">
                  <c:v>45525.25</c:v>
                </c:pt>
                <c:pt idx="143">
                  <c:v>45526.25</c:v>
                </c:pt>
                <c:pt idx="144">
                  <c:v>45527.25</c:v>
                </c:pt>
                <c:pt idx="145">
                  <c:v>45528.25</c:v>
                </c:pt>
                <c:pt idx="146">
                  <c:v>45529.25</c:v>
                </c:pt>
                <c:pt idx="147">
                  <c:v>45530.25</c:v>
                </c:pt>
                <c:pt idx="148">
                  <c:v>45531.25</c:v>
                </c:pt>
                <c:pt idx="149">
                  <c:v>45532.25</c:v>
                </c:pt>
                <c:pt idx="150">
                  <c:v>45533.25</c:v>
                </c:pt>
                <c:pt idx="151">
                  <c:v>45534.25</c:v>
                </c:pt>
                <c:pt idx="152">
                  <c:v>45535.25</c:v>
                </c:pt>
                <c:pt idx="153">
                  <c:v>45536.25</c:v>
                </c:pt>
                <c:pt idx="154">
                  <c:v>45537.25</c:v>
                </c:pt>
                <c:pt idx="155">
                  <c:v>45538.25</c:v>
                </c:pt>
                <c:pt idx="156">
                  <c:v>45539.25</c:v>
                </c:pt>
                <c:pt idx="157">
                  <c:v>45540.25</c:v>
                </c:pt>
                <c:pt idx="158">
                  <c:v>45541.25</c:v>
                </c:pt>
                <c:pt idx="159">
                  <c:v>45542.25</c:v>
                </c:pt>
                <c:pt idx="160">
                  <c:v>45543.25</c:v>
                </c:pt>
                <c:pt idx="161">
                  <c:v>45544.25</c:v>
                </c:pt>
                <c:pt idx="162">
                  <c:v>45545.25</c:v>
                </c:pt>
                <c:pt idx="163">
                  <c:v>45546.25</c:v>
                </c:pt>
                <c:pt idx="164">
                  <c:v>45547.25</c:v>
                </c:pt>
                <c:pt idx="165">
                  <c:v>45548.25</c:v>
                </c:pt>
                <c:pt idx="166">
                  <c:v>45549.25</c:v>
                </c:pt>
                <c:pt idx="167">
                  <c:v>45550.25</c:v>
                </c:pt>
                <c:pt idx="168">
                  <c:v>45551.25</c:v>
                </c:pt>
                <c:pt idx="169">
                  <c:v>45552.25</c:v>
                </c:pt>
                <c:pt idx="170">
                  <c:v>45553.25</c:v>
                </c:pt>
                <c:pt idx="171">
                  <c:v>45554.25</c:v>
                </c:pt>
                <c:pt idx="172">
                  <c:v>45555.25</c:v>
                </c:pt>
                <c:pt idx="173">
                  <c:v>45556.25</c:v>
                </c:pt>
                <c:pt idx="174">
                  <c:v>45557.25</c:v>
                </c:pt>
                <c:pt idx="175">
                  <c:v>45558.25</c:v>
                </c:pt>
                <c:pt idx="176">
                  <c:v>45559.25</c:v>
                </c:pt>
                <c:pt idx="177">
                  <c:v>45560.25</c:v>
                </c:pt>
                <c:pt idx="178">
                  <c:v>45561.25</c:v>
                </c:pt>
                <c:pt idx="179">
                  <c:v>45562.25</c:v>
                </c:pt>
                <c:pt idx="180">
                  <c:v>45563.25</c:v>
                </c:pt>
                <c:pt idx="181">
                  <c:v>45564.25</c:v>
                </c:pt>
                <c:pt idx="182">
                  <c:v>45565.25</c:v>
                </c:pt>
              </c:numCache>
            </c:numRef>
          </c:cat>
          <c:val>
            <c:numRef>
              <c:f>'Fig7'!$B$2:$B$366</c:f>
              <c:numCache>
                <c:formatCode>General</c:formatCode>
                <c:ptCount val="365"/>
                <c:pt idx="0">
                  <c:v>19.599999999999994</c:v>
                </c:pt>
                <c:pt idx="1">
                  <c:v>19.599999999999994</c:v>
                </c:pt>
                <c:pt idx="2">
                  <c:v>19.599999999999994</c:v>
                </c:pt>
                <c:pt idx="3">
                  <c:v>19.599999999999994</c:v>
                </c:pt>
                <c:pt idx="4">
                  <c:v>19.599999999999994</c:v>
                </c:pt>
                <c:pt idx="5">
                  <c:v>0</c:v>
                </c:pt>
                <c:pt idx="6">
                  <c:v>12.099999999999994</c:v>
                </c:pt>
                <c:pt idx="7">
                  <c:v>12.099999999999994</c:v>
                </c:pt>
                <c:pt idx="8">
                  <c:v>0</c:v>
                </c:pt>
                <c:pt idx="9">
                  <c:v>12.099999999999994</c:v>
                </c:pt>
                <c:pt idx="10">
                  <c:v>12.099999999999994</c:v>
                </c:pt>
                <c:pt idx="11">
                  <c:v>12.099999999999994</c:v>
                </c:pt>
                <c:pt idx="12">
                  <c:v>0</c:v>
                </c:pt>
                <c:pt idx="13">
                  <c:v>0</c:v>
                </c:pt>
                <c:pt idx="14">
                  <c:v>12.099999999999994</c:v>
                </c:pt>
                <c:pt idx="15">
                  <c:v>19.699999999999989</c:v>
                </c:pt>
                <c:pt idx="16">
                  <c:v>19.699999999999989</c:v>
                </c:pt>
                <c:pt idx="17">
                  <c:v>0</c:v>
                </c:pt>
                <c:pt idx="18">
                  <c:v>0</c:v>
                </c:pt>
                <c:pt idx="19">
                  <c:v>12.099999999999994</c:v>
                </c:pt>
                <c:pt idx="20">
                  <c:v>12.099999999999994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12.099999999999994</c:v>
                </c:pt>
                <c:pt idx="25">
                  <c:v>12.099999999999994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6.3000000000000007</c:v>
                </c:pt>
                <c:pt idx="39">
                  <c:v>6.3000000000000007</c:v>
                </c:pt>
                <c:pt idx="40">
                  <c:v>12.599999999999994</c:v>
                </c:pt>
                <c:pt idx="41">
                  <c:v>12.599999999999994</c:v>
                </c:pt>
                <c:pt idx="42">
                  <c:v>12.599999999999994</c:v>
                </c:pt>
                <c:pt idx="43">
                  <c:v>12.599999999999994</c:v>
                </c:pt>
                <c:pt idx="44">
                  <c:v>12.599999999999994</c:v>
                </c:pt>
                <c:pt idx="45">
                  <c:v>12.599999999999994</c:v>
                </c:pt>
                <c:pt idx="46">
                  <c:v>12.599999999999994</c:v>
                </c:pt>
                <c:pt idx="47">
                  <c:v>6.3000000000000007</c:v>
                </c:pt>
                <c:pt idx="48">
                  <c:v>12.599999999999994</c:v>
                </c:pt>
                <c:pt idx="49">
                  <c:v>26.799999999999983</c:v>
                </c:pt>
                <c:pt idx="50">
                  <c:v>26.799999999999983</c:v>
                </c:pt>
                <c:pt idx="51">
                  <c:v>19.199999999999989</c:v>
                </c:pt>
                <c:pt idx="52">
                  <c:v>12.599999999999994</c:v>
                </c:pt>
                <c:pt idx="53">
                  <c:v>12.599999999999994</c:v>
                </c:pt>
                <c:pt idx="54">
                  <c:v>12.599999999999994</c:v>
                </c:pt>
                <c:pt idx="55">
                  <c:v>12.599999999999994</c:v>
                </c:pt>
                <c:pt idx="56">
                  <c:v>20.199999999999989</c:v>
                </c:pt>
                <c:pt idx="57">
                  <c:v>20.199999999999989</c:v>
                </c:pt>
                <c:pt idx="58">
                  <c:v>20.199999999999989</c:v>
                </c:pt>
                <c:pt idx="59">
                  <c:v>12.599999999999994</c:v>
                </c:pt>
                <c:pt idx="60">
                  <c:v>12.599999999999994</c:v>
                </c:pt>
                <c:pt idx="61">
                  <c:v>11.9</c:v>
                </c:pt>
                <c:pt idx="62">
                  <c:v>6.3000000000000007</c:v>
                </c:pt>
                <c:pt idx="63">
                  <c:v>6.3000000000000007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9.17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9.5999999999999943</c:v>
                </c:pt>
                <c:pt idx="93">
                  <c:v>9.5999999999999943</c:v>
                </c:pt>
                <c:pt idx="94">
                  <c:v>9.5999999999999943</c:v>
                </c:pt>
                <c:pt idx="95">
                  <c:v>9.5999999999999943</c:v>
                </c:pt>
                <c:pt idx="96">
                  <c:v>9.5999999999999943</c:v>
                </c:pt>
                <c:pt idx="97">
                  <c:v>9.5999999999999943</c:v>
                </c:pt>
                <c:pt idx="98">
                  <c:v>9.5999999999999943</c:v>
                </c:pt>
                <c:pt idx="99">
                  <c:v>9.5999999999999943</c:v>
                </c:pt>
                <c:pt idx="100">
                  <c:v>9.5999999999999943</c:v>
                </c:pt>
                <c:pt idx="101">
                  <c:v>9.5999999999999943</c:v>
                </c:pt>
                <c:pt idx="102">
                  <c:v>9.5999999999999943</c:v>
                </c:pt>
                <c:pt idx="103">
                  <c:v>9.5999999999999943</c:v>
                </c:pt>
                <c:pt idx="104">
                  <c:v>9.5999999999999943</c:v>
                </c:pt>
                <c:pt idx="105">
                  <c:v>9.5999999999999943</c:v>
                </c:pt>
                <c:pt idx="106">
                  <c:v>9.5999999999999943</c:v>
                </c:pt>
                <c:pt idx="107">
                  <c:v>9.5999999999999943</c:v>
                </c:pt>
                <c:pt idx="108">
                  <c:v>9.5999999999999943</c:v>
                </c:pt>
                <c:pt idx="109">
                  <c:v>9.5999999999999943</c:v>
                </c:pt>
                <c:pt idx="110">
                  <c:v>9.5999999999999943</c:v>
                </c:pt>
                <c:pt idx="111">
                  <c:v>9.5999999999999943</c:v>
                </c:pt>
                <c:pt idx="112">
                  <c:v>9.5999999999999943</c:v>
                </c:pt>
                <c:pt idx="113">
                  <c:v>9.5999999999999943</c:v>
                </c:pt>
                <c:pt idx="114">
                  <c:v>9.5999999999999943</c:v>
                </c:pt>
                <c:pt idx="115">
                  <c:v>9.5999999999999943</c:v>
                </c:pt>
                <c:pt idx="116">
                  <c:v>9.5999999999999943</c:v>
                </c:pt>
                <c:pt idx="117">
                  <c:v>9.5999999999999943</c:v>
                </c:pt>
                <c:pt idx="118">
                  <c:v>9.5999999999999943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20.743000000000002</c:v>
                </c:pt>
                <c:pt idx="146">
                  <c:v>20.743000000000002</c:v>
                </c:pt>
                <c:pt idx="147">
                  <c:v>20.743000000000002</c:v>
                </c:pt>
                <c:pt idx="148">
                  <c:v>20.743000000000002</c:v>
                </c:pt>
                <c:pt idx="149">
                  <c:v>29.860000000000003</c:v>
                </c:pt>
                <c:pt idx="150">
                  <c:v>39.86</c:v>
                </c:pt>
                <c:pt idx="151">
                  <c:v>97.6</c:v>
                </c:pt>
                <c:pt idx="152">
                  <c:v>97.6</c:v>
                </c:pt>
                <c:pt idx="153">
                  <c:v>97.6</c:v>
                </c:pt>
                <c:pt idx="154">
                  <c:v>97.6</c:v>
                </c:pt>
                <c:pt idx="155">
                  <c:v>97.6</c:v>
                </c:pt>
                <c:pt idx="156">
                  <c:v>97.6</c:v>
                </c:pt>
                <c:pt idx="157">
                  <c:v>97.6</c:v>
                </c:pt>
                <c:pt idx="158">
                  <c:v>97.6</c:v>
                </c:pt>
                <c:pt idx="159">
                  <c:v>97.6</c:v>
                </c:pt>
                <c:pt idx="160">
                  <c:v>97.6</c:v>
                </c:pt>
                <c:pt idx="161">
                  <c:v>97.6</c:v>
                </c:pt>
                <c:pt idx="162">
                  <c:v>97.6</c:v>
                </c:pt>
                <c:pt idx="163">
                  <c:v>97.6</c:v>
                </c:pt>
                <c:pt idx="164">
                  <c:v>97.6</c:v>
                </c:pt>
                <c:pt idx="165">
                  <c:v>97.6</c:v>
                </c:pt>
                <c:pt idx="166">
                  <c:v>97.6</c:v>
                </c:pt>
                <c:pt idx="167">
                  <c:v>97.6</c:v>
                </c:pt>
                <c:pt idx="168">
                  <c:v>97.6</c:v>
                </c:pt>
                <c:pt idx="169">
                  <c:v>97.6</c:v>
                </c:pt>
                <c:pt idx="170">
                  <c:v>97.6</c:v>
                </c:pt>
                <c:pt idx="171">
                  <c:v>97.6</c:v>
                </c:pt>
                <c:pt idx="172">
                  <c:v>75.39</c:v>
                </c:pt>
                <c:pt idx="173">
                  <c:v>75.39</c:v>
                </c:pt>
                <c:pt idx="174">
                  <c:v>72.072999999999993</c:v>
                </c:pt>
                <c:pt idx="175">
                  <c:v>65.072999999999993</c:v>
                </c:pt>
                <c:pt idx="176">
                  <c:v>58.199999999999989</c:v>
                </c:pt>
                <c:pt idx="177">
                  <c:v>41.543000000000006</c:v>
                </c:pt>
                <c:pt idx="178">
                  <c:v>41.543000000000006</c:v>
                </c:pt>
                <c:pt idx="179">
                  <c:v>34.693000000000005</c:v>
                </c:pt>
                <c:pt idx="180">
                  <c:v>34.693000000000005</c:v>
                </c:pt>
                <c:pt idx="181">
                  <c:v>34.693000000000005</c:v>
                </c:pt>
                <c:pt idx="182">
                  <c:v>41.563000000000002</c:v>
                </c:pt>
                <c:pt idx="183">
                  <c:v>25.599999999999994</c:v>
                </c:pt>
                <c:pt idx="184">
                  <c:v>25.599999999999994</c:v>
                </c:pt>
                <c:pt idx="185">
                  <c:v>25.599999999999994</c:v>
                </c:pt>
                <c:pt idx="186">
                  <c:v>25.599999999999994</c:v>
                </c:pt>
                <c:pt idx="187">
                  <c:v>25.599999999999994</c:v>
                </c:pt>
                <c:pt idx="188">
                  <c:v>25.599999999999994</c:v>
                </c:pt>
                <c:pt idx="189">
                  <c:v>25.599999999999994</c:v>
                </c:pt>
                <c:pt idx="190">
                  <c:v>25.599999999999994</c:v>
                </c:pt>
                <c:pt idx="191">
                  <c:v>25.599999999999994</c:v>
                </c:pt>
                <c:pt idx="192">
                  <c:v>25.599999999999994</c:v>
                </c:pt>
                <c:pt idx="193">
                  <c:v>25.599999999999994</c:v>
                </c:pt>
                <c:pt idx="194">
                  <c:v>25.599999999999994</c:v>
                </c:pt>
                <c:pt idx="195">
                  <c:v>25.599999999999994</c:v>
                </c:pt>
                <c:pt idx="196">
                  <c:v>25.599999999999994</c:v>
                </c:pt>
                <c:pt idx="197">
                  <c:v>25.599999999999994</c:v>
                </c:pt>
                <c:pt idx="198">
                  <c:v>25.599999999999994</c:v>
                </c:pt>
                <c:pt idx="199">
                  <c:v>25.599999999999994</c:v>
                </c:pt>
                <c:pt idx="200">
                  <c:v>25.599999999999994</c:v>
                </c:pt>
                <c:pt idx="201">
                  <c:v>25.599999999999994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4.9000000000000004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8.1760000000000002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12.599999999999994</c:v>
                </c:pt>
                <c:pt idx="339">
                  <c:v>12.599999999999994</c:v>
                </c:pt>
                <c:pt idx="340">
                  <c:v>12.599999999999994</c:v>
                </c:pt>
                <c:pt idx="341">
                  <c:v>12.599999999999994</c:v>
                </c:pt>
                <c:pt idx="342">
                  <c:v>12.599999999999994</c:v>
                </c:pt>
                <c:pt idx="343">
                  <c:v>12.599999999999994</c:v>
                </c:pt>
                <c:pt idx="344">
                  <c:v>12.599999999999994</c:v>
                </c:pt>
                <c:pt idx="345">
                  <c:v>12.599999999999994</c:v>
                </c:pt>
                <c:pt idx="346">
                  <c:v>12.599999999999994</c:v>
                </c:pt>
                <c:pt idx="347">
                  <c:v>12.599999999999994</c:v>
                </c:pt>
                <c:pt idx="348">
                  <c:v>12.599999999999994</c:v>
                </c:pt>
                <c:pt idx="349">
                  <c:v>12.599999999999994</c:v>
                </c:pt>
                <c:pt idx="350">
                  <c:v>12.599999999999994</c:v>
                </c:pt>
                <c:pt idx="351">
                  <c:v>12.599999999999994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21.099999999999994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5-40CE-A180-B67571C065FD}"/>
            </c:ext>
          </c:extLst>
        </c:ser>
        <c:ser>
          <c:idx val="1"/>
          <c:order val="1"/>
          <c:tx>
            <c:strRef>
              <c:f>'Fig7'!$C$1</c:f>
              <c:strCache>
                <c:ptCount val="1"/>
                <c:pt idx="0">
                  <c:v>Kollsnes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'Fig7'!$A$2:$A$184</c:f>
              <c:numCache>
                <c:formatCode>m/d/yyyy</c:formatCode>
                <c:ptCount val="183"/>
                <c:pt idx="0">
                  <c:v>45383.25</c:v>
                </c:pt>
                <c:pt idx="1">
                  <c:v>45384.25</c:v>
                </c:pt>
                <c:pt idx="2">
                  <c:v>45385.25</c:v>
                </c:pt>
                <c:pt idx="3">
                  <c:v>45386.25</c:v>
                </c:pt>
                <c:pt idx="4">
                  <c:v>45387.25</c:v>
                </c:pt>
                <c:pt idx="5">
                  <c:v>45388.25</c:v>
                </c:pt>
                <c:pt idx="6">
                  <c:v>45389.25</c:v>
                </c:pt>
                <c:pt idx="7">
                  <c:v>45390.25</c:v>
                </c:pt>
                <c:pt idx="8">
                  <c:v>45391.25</c:v>
                </c:pt>
                <c:pt idx="9">
                  <c:v>45392.25</c:v>
                </c:pt>
                <c:pt idx="10">
                  <c:v>45393.25</c:v>
                </c:pt>
                <c:pt idx="11">
                  <c:v>45394.25</c:v>
                </c:pt>
                <c:pt idx="12">
                  <c:v>45395.25</c:v>
                </c:pt>
                <c:pt idx="13">
                  <c:v>45396.25</c:v>
                </c:pt>
                <c:pt idx="14">
                  <c:v>45397.25</c:v>
                </c:pt>
                <c:pt idx="15">
                  <c:v>45398.25</c:v>
                </c:pt>
                <c:pt idx="16">
                  <c:v>45399.25</c:v>
                </c:pt>
                <c:pt idx="17">
                  <c:v>45400.25</c:v>
                </c:pt>
                <c:pt idx="18">
                  <c:v>45401.25</c:v>
                </c:pt>
                <c:pt idx="19">
                  <c:v>45402.25</c:v>
                </c:pt>
                <c:pt idx="20">
                  <c:v>45403.25</c:v>
                </c:pt>
                <c:pt idx="21">
                  <c:v>45404.25</c:v>
                </c:pt>
                <c:pt idx="22">
                  <c:v>45405.25</c:v>
                </c:pt>
                <c:pt idx="23">
                  <c:v>45406.25</c:v>
                </c:pt>
                <c:pt idx="24">
                  <c:v>45407.25</c:v>
                </c:pt>
                <c:pt idx="25">
                  <c:v>45408.25</c:v>
                </c:pt>
                <c:pt idx="26">
                  <c:v>45409.25</c:v>
                </c:pt>
                <c:pt idx="27">
                  <c:v>45410.25</c:v>
                </c:pt>
                <c:pt idx="28">
                  <c:v>45411.25</c:v>
                </c:pt>
                <c:pt idx="29">
                  <c:v>45412.25</c:v>
                </c:pt>
                <c:pt idx="30">
                  <c:v>45413.25</c:v>
                </c:pt>
                <c:pt idx="31">
                  <c:v>45414.25</c:v>
                </c:pt>
                <c:pt idx="32">
                  <c:v>45415.25</c:v>
                </c:pt>
                <c:pt idx="33">
                  <c:v>45416.25</c:v>
                </c:pt>
                <c:pt idx="34">
                  <c:v>45417.25</c:v>
                </c:pt>
                <c:pt idx="35">
                  <c:v>45418.25</c:v>
                </c:pt>
                <c:pt idx="36">
                  <c:v>45419.25</c:v>
                </c:pt>
                <c:pt idx="37">
                  <c:v>45420.25</c:v>
                </c:pt>
                <c:pt idx="38">
                  <c:v>45421.25</c:v>
                </c:pt>
                <c:pt idx="39">
                  <c:v>45422.25</c:v>
                </c:pt>
                <c:pt idx="40">
                  <c:v>45423.25</c:v>
                </c:pt>
                <c:pt idx="41">
                  <c:v>45424.25</c:v>
                </c:pt>
                <c:pt idx="42">
                  <c:v>45425.25</c:v>
                </c:pt>
                <c:pt idx="43">
                  <c:v>45426.25</c:v>
                </c:pt>
                <c:pt idx="44">
                  <c:v>45427.25</c:v>
                </c:pt>
                <c:pt idx="45">
                  <c:v>45428.25</c:v>
                </c:pt>
                <c:pt idx="46">
                  <c:v>45429.25</c:v>
                </c:pt>
                <c:pt idx="47">
                  <c:v>45430.25</c:v>
                </c:pt>
                <c:pt idx="48">
                  <c:v>45431.25</c:v>
                </c:pt>
                <c:pt idx="49">
                  <c:v>45432.25</c:v>
                </c:pt>
                <c:pt idx="50">
                  <c:v>45433.25</c:v>
                </c:pt>
                <c:pt idx="51">
                  <c:v>45434.25</c:v>
                </c:pt>
                <c:pt idx="52">
                  <c:v>45435.25</c:v>
                </c:pt>
                <c:pt idx="53">
                  <c:v>45436.25</c:v>
                </c:pt>
                <c:pt idx="54">
                  <c:v>45437.25</c:v>
                </c:pt>
                <c:pt idx="55">
                  <c:v>45438.25</c:v>
                </c:pt>
                <c:pt idx="56">
                  <c:v>45439.25</c:v>
                </c:pt>
                <c:pt idx="57">
                  <c:v>45440.25</c:v>
                </c:pt>
                <c:pt idx="58">
                  <c:v>45441.25</c:v>
                </c:pt>
                <c:pt idx="59">
                  <c:v>45442.25</c:v>
                </c:pt>
                <c:pt idx="60">
                  <c:v>45443.25</c:v>
                </c:pt>
                <c:pt idx="61">
                  <c:v>45444.25</c:v>
                </c:pt>
                <c:pt idx="62">
                  <c:v>45445.25</c:v>
                </c:pt>
                <c:pt idx="63">
                  <c:v>45446.25</c:v>
                </c:pt>
                <c:pt idx="64">
                  <c:v>45447.25</c:v>
                </c:pt>
                <c:pt idx="65">
                  <c:v>45448.25</c:v>
                </c:pt>
                <c:pt idx="66">
                  <c:v>45449.25</c:v>
                </c:pt>
                <c:pt idx="67">
                  <c:v>45450.25</c:v>
                </c:pt>
                <c:pt idx="68">
                  <c:v>45451.25</c:v>
                </c:pt>
                <c:pt idx="69">
                  <c:v>45452.25</c:v>
                </c:pt>
                <c:pt idx="70">
                  <c:v>45453.25</c:v>
                </c:pt>
                <c:pt idx="71">
                  <c:v>45454.25</c:v>
                </c:pt>
                <c:pt idx="72">
                  <c:v>45455.25</c:v>
                </c:pt>
                <c:pt idx="73">
                  <c:v>45456.25</c:v>
                </c:pt>
                <c:pt idx="74">
                  <c:v>45457.25</c:v>
                </c:pt>
                <c:pt idx="75">
                  <c:v>45458.25</c:v>
                </c:pt>
                <c:pt idx="76">
                  <c:v>45459.25</c:v>
                </c:pt>
                <c:pt idx="77">
                  <c:v>45460.25</c:v>
                </c:pt>
                <c:pt idx="78">
                  <c:v>45461.25</c:v>
                </c:pt>
                <c:pt idx="79">
                  <c:v>45462.25</c:v>
                </c:pt>
                <c:pt idx="80">
                  <c:v>45463.25</c:v>
                </c:pt>
                <c:pt idx="81">
                  <c:v>45464.25</c:v>
                </c:pt>
                <c:pt idx="82">
                  <c:v>45465.25</c:v>
                </c:pt>
                <c:pt idx="83">
                  <c:v>45466.25</c:v>
                </c:pt>
                <c:pt idx="84">
                  <c:v>45467.25</c:v>
                </c:pt>
                <c:pt idx="85">
                  <c:v>45468.25</c:v>
                </c:pt>
                <c:pt idx="86">
                  <c:v>45469.25</c:v>
                </c:pt>
                <c:pt idx="87">
                  <c:v>45470.25</c:v>
                </c:pt>
                <c:pt idx="88">
                  <c:v>45471.25</c:v>
                </c:pt>
                <c:pt idx="89">
                  <c:v>45472.25</c:v>
                </c:pt>
                <c:pt idx="90">
                  <c:v>45473.25</c:v>
                </c:pt>
                <c:pt idx="91">
                  <c:v>45474.25</c:v>
                </c:pt>
                <c:pt idx="92">
                  <c:v>45475.25</c:v>
                </c:pt>
                <c:pt idx="93">
                  <c:v>45476.25</c:v>
                </c:pt>
                <c:pt idx="94">
                  <c:v>45477.25</c:v>
                </c:pt>
                <c:pt idx="95">
                  <c:v>45478.25</c:v>
                </c:pt>
                <c:pt idx="96">
                  <c:v>45479.25</c:v>
                </c:pt>
                <c:pt idx="97">
                  <c:v>45480.25</c:v>
                </c:pt>
                <c:pt idx="98">
                  <c:v>45481.25</c:v>
                </c:pt>
                <c:pt idx="99">
                  <c:v>45482.25</c:v>
                </c:pt>
                <c:pt idx="100">
                  <c:v>45483.25</c:v>
                </c:pt>
                <c:pt idx="101">
                  <c:v>45484.25</c:v>
                </c:pt>
                <c:pt idx="102">
                  <c:v>45485.25</c:v>
                </c:pt>
                <c:pt idx="103">
                  <c:v>45486.25</c:v>
                </c:pt>
                <c:pt idx="104">
                  <c:v>45487.25</c:v>
                </c:pt>
                <c:pt idx="105">
                  <c:v>45488.25</c:v>
                </c:pt>
                <c:pt idx="106">
                  <c:v>45489.25</c:v>
                </c:pt>
                <c:pt idx="107">
                  <c:v>45490.25</c:v>
                </c:pt>
                <c:pt idx="108">
                  <c:v>45491.25</c:v>
                </c:pt>
                <c:pt idx="109">
                  <c:v>45492.25</c:v>
                </c:pt>
                <c:pt idx="110">
                  <c:v>45493.25</c:v>
                </c:pt>
                <c:pt idx="111">
                  <c:v>45494.25</c:v>
                </c:pt>
                <c:pt idx="112">
                  <c:v>45495.25</c:v>
                </c:pt>
                <c:pt idx="113">
                  <c:v>45496.25</c:v>
                </c:pt>
                <c:pt idx="114">
                  <c:v>45497.25</c:v>
                </c:pt>
                <c:pt idx="115">
                  <c:v>45498.25</c:v>
                </c:pt>
                <c:pt idx="116">
                  <c:v>45499.25</c:v>
                </c:pt>
                <c:pt idx="117">
                  <c:v>45500.25</c:v>
                </c:pt>
                <c:pt idx="118">
                  <c:v>45501.25</c:v>
                </c:pt>
                <c:pt idx="119">
                  <c:v>45502.25</c:v>
                </c:pt>
                <c:pt idx="120">
                  <c:v>45503.25</c:v>
                </c:pt>
                <c:pt idx="121">
                  <c:v>45504.25</c:v>
                </c:pt>
                <c:pt idx="122">
                  <c:v>45505.25</c:v>
                </c:pt>
                <c:pt idx="123">
                  <c:v>45506.25</c:v>
                </c:pt>
                <c:pt idx="124">
                  <c:v>45507.25</c:v>
                </c:pt>
                <c:pt idx="125">
                  <c:v>45508.25</c:v>
                </c:pt>
                <c:pt idx="126">
                  <c:v>45509.25</c:v>
                </c:pt>
                <c:pt idx="127">
                  <c:v>45510.25</c:v>
                </c:pt>
                <c:pt idx="128">
                  <c:v>45511.25</c:v>
                </c:pt>
                <c:pt idx="129">
                  <c:v>45512.25</c:v>
                </c:pt>
                <c:pt idx="130">
                  <c:v>45513.25</c:v>
                </c:pt>
                <c:pt idx="131">
                  <c:v>45514.25</c:v>
                </c:pt>
                <c:pt idx="132">
                  <c:v>45515.25</c:v>
                </c:pt>
                <c:pt idx="133">
                  <c:v>45516.25</c:v>
                </c:pt>
                <c:pt idx="134">
                  <c:v>45517.25</c:v>
                </c:pt>
                <c:pt idx="135">
                  <c:v>45518.25</c:v>
                </c:pt>
                <c:pt idx="136">
                  <c:v>45519.25</c:v>
                </c:pt>
                <c:pt idx="137">
                  <c:v>45520.25</c:v>
                </c:pt>
                <c:pt idx="138">
                  <c:v>45521.25</c:v>
                </c:pt>
                <c:pt idx="139">
                  <c:v>45522.25</c:v>
                </c:pt>
                <c:pt idx="140">
                  <c:v>45523.25</c:v>
                </c:pt>
                <c:pt idx="141">
                  <c:v>45524.25</c:v>
                </c:pt>
                <c:pt idx="142">
                  <c:v>45525.25</c:v>
                </c:pt>
                <c:pt idx="143">
                  <c:v>45526.25</c:v>
                </c:pt>
                <c:pt idx="144">
                  <c:v>45527.25</c:v>
                </c:pt>
                <c:pt idx="145">
                  <c:v>45528.25</c:v>
                </c:pt>
                <c:pt idx="146">
                  <c:v>45529.25</c:v>
                </c:pt>
                <c:pt idx="147">
                  <c:v>45530.25</c:v>
                </c:pt>
                <c:pt idx="148">
                  <c:v>45531.25</c:v>
                </c:pt>
                <c:pt idx="149">
                  <c:v>45532.25</c:v>
                </c:pt>
                <c:pt idx="150">
                  <c:v>45533.25</c:v>
                </c:pt>
                <c:pt idx="151">
                  <c:v>45534.25</c:v>
                </c:pt>
                <c:pt idx="152">
                  <c:v>45535.25</c:v>
                </c:pt>
                <c:pt idx="153">
                  <c:v>45536.25</c:v>
                </c:pt>
                <c:pt idx="154">
                  <c:v>45537.25</c:v>
                </c:pt>
                <c:pt idx="155">
                  <c:v>45538.25</c:v>
                </c:pt>
                <c:pt idx="156">
                  <c:v>45539.25</c:v>
                </c:pt>
                <c:pt idx="157">
                  <c:v>45540.25</c:v>
                </c:pt>
                <c:pt idx="158">
                  <c:v>45541.25</c:v>
                </c:pt>
                <c:pt idx="159">
                  <c:v>45542.25</c:v>
                </c:pt>
                <c:pt idx="160">
                  <c:v>45543.25</c:v>
                </c:pt>
                <c:pt idx="161">
                  <c:v>45544.25</c:v>
                </c:pt>
                <c:pt idx="162">
                  <c:v>45545.25</c:v>
                </c:pt>
                <c:pt idx="163">
                  <c:v>45546.25</c:v>
                </c:pt>
                <c:pt idx="164">
                  <c:v>45547.25</c:v>
                </c:pt>
                <c:pt idx="165">
                  <c:v>45548.25</c:v>
                </c:pt>
                <c:pt idx="166">
                  <c:v>45549.25</c:v>
                </c:pt>
                <c:pt idx="167">
                  <c:v>45550.25</c:v>
                </c:pt>
                <c:pt idx="168">
                  <c:v>45551.25</c:v>
                </c:pt>
                <c:pt idx="169">
                  <c:v>45552.25</c:v>
                </c:pt>
                <c:pt idx="170">
                  <c:v>45553.25</c:v>
                </c:pt>
                <c:pt idx="171">
                  <c:v>45554.25</c:v>
                </c:pt>
                <c:pt idx="172">
                  <c:v>45555.25</c:v>
                </c:pt>
                <c:pt idx="173">
                  <c:v>45556.25</c:v>
                </c:pt>
                <c:pt idx="174">
                  <c:v>45557.25</c:v>
                </c:pt>
                <c:pt idx="175">
                  <c:v>45558.25</c:v>
                </c:pt>
                <c:pt idx="176">
                  <c:v>45559.25</c:v>
                </c:pt>
                <c:pt idx="177">
                  <c:v>45560.25</c:v>
                </c:pt>
                <c:pt idx="178">
                  <c:v>45561.25</c:v>
                </c:pt>
                <c:pt idx="179">
                  <c:v>45562.25</c:v>
                </c:pt>
                <c:pt idx="180">
                  <c:v>45563.25</c:v>
                </c:pt>
                <c:pt idx="181">
                  <c:v>45564.25</c:v>
                </c:pt>
                <c:pt idx="182">
                  <c:v>45565.25</c:v>
                </c:pt>
              </c:numCache>
            </c:numRef>
          </c:cat>
          <c:val>
            <c:numRef>
              <c:f>'Fig7'!$C$2:$C$366</c:f>
              <c:numCache>
                <c:formatCode>General</c:formatCode>
                <c:ptCount val="365"/>
                <c:pt idx="0">
                  <c:v>1.7900000000000009</c:v>
                </c:pt>
                <c:pt idx="1">
                  <c:v>1.7900000000000009</c:v>
                </c:pt>
                <c:pt idx="2">
                  <c:v>1.7900000000000009</c:v>
                </c:pt>
                <c:pt idx="3">
                  <c:v>1.7900000000000009</c:v>
                </c:pt>
                <c:pt idx="4">
                  <c:v>1.7900000000000009</c:v>
                </c:pt>
                <c:pt idx="5">
                  <c:v>1.7900000000000009</c:v>
                </c:pt>
                <c:pt idx="6">
                  <c:v>1.7900000000000009</c:v>
                </c:pt>
                <c:pt idx="7">
                  <c:v>1.7900000000000009</c:v>
                </c:pt>
                <c:pt idx="8">
                  <c:v>1.7900000000000009</c:v>
                </c:pt>
                <c:pt idx="9">
                  <c:v>1.7900000000000009</c:v>
                </c:pt>
                <c:pt idx="10">
                  <c:v>1.7900000000000009</c:v>
                </c:pt>
                <c:pt idx="11">
                  <c:v>1.7900000000000009</c:v>
                </c:pt>
                <c:pt idx="12">
                  <c:v>1.7900000000000009</c:v>
                </c:pt>
                <c:pt idx="13">
                  <c:v>1.7900000000000009</c:v>
                </c:pt>
                <c:pt idx="14">
                  <c:v>1.7900000000000009</c:v>
                </c:pt>
                <c:pt idx="15">
                  <c:v>1.7900000000000009</c:v>
                </c:pt>
                <c:pt idx="16">
                  <c:v>16</c:v>
                </c:pt>
                <c:pt idx="17">
                  <c:v>16</c:v>
                </c:pt>
                <c:pt idx="18">
                  <c:v>21</c:v>
                </c:pt>
                <c:pt idx="19">
                  <c:v>1.7900000000000009</c:v>
                </c:pt>
                <c:pt idx="20">
                  <c:v>1.7900000000000009</c:v>
                </c:pt>
                <c:pt idx="21">
                  <c:v>1.7900000000000009</c:v>
                </c:pt>
                <c:pt idx="22">
                  <c:v>1.7900000000000009</c:v>
                </c:pt>
                <c:pt idx="23">
                  <c:v>1.7900000000000009</c:v>
                </c:pt>
                <c:pt idx="24">
                  <c:v>1.7900000000000009</c:v>
                </c:pt>
                <c:pt idx="25">
                  <c:v>1.7900000000000009</c:v>
                </c:pt>
                <c:pt idx="26">
                  <c:v>44.79</c:v>
                </c:pt>
                <c:pt idx="27">
                  <c:v>44.79</c:v>
                </c:pt>
                <c:pt idx="28">
                  <c:v>44.79</c:v>
                </c:pt>
                <c:pt idx="29">
                  <c:v>44.79</c:v>
                </c:pt>
                <c:pt idx="30">
                  <c:v>44.79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56.79</c:v>
                </c:pt>
                <c:pt idx="38">
                  <c:v>56.79</c:v>
                </c:pt>
                <c:pt idx="39">
                  <c:v>17.79</c:v>
                </c:pt>
                <c:pt idx="40">
                  <c:v>17.79</c:v>
                </c:pt>
                <c:pt idx="41">
                  <c:v>17.79</c:v>
                </c:pt>
                <c:pt idx="42">
                  <c:v>17.79</c:v>
                </c:pt>
                <c:pt idx="43">
                  <c:v>17.79</c:v>
                </c:pt>
                <c:pt idx="44">
                  <c:v>17.79</c:v>
                </c:pt>
                <c:pt idx="45">
                  <c:v>17.79</c:v>
                </c:pt>
                <c:pt idx="46">
                  <c:v>17.79</c:v>
                </c:pt>
                <c:pt idx="47">
                  <c:v>17.79</c:v>
                </c:pt>
                <c:pt idx="48">
                  <c:v>17.79</c:v>
                </c:pt>
                <c:pt idx="49">
                  <c:v>17.79</c:v>
                </c:pt>
                <c:pt idx="50">
                  <c:v>153</c:v>
                </c:pt>
                <c:pt idx="51">
                  <c:v>72.31</c:v>
                </c:pt>
                <c:pt idx="52">
                  <c:v>45.31</c:v>
                </c:pt>
                <c:pt idx="53">
                  <c:v>42</c:v>
                </c:pt>
                <c:pt idx="54">
                  <c:v>42</c:v>
                </c:pt>
                <c:pt idx="55">
                  <c:v>42</c:v>
                </c:pt>
                <c:pt idx="56">
                  <c:v>42</c:v>
                </c:pt>
                <c:pt idx="57">
                  <c:v>42</c:v>
                </c:pt>
                <c:pt idx="58">
                  <c:v>42</c:v>
                </c:pt>
                <c:pt idx="59">
                  <c:v>42</c:v>
                </c:pt>
                <c:pt idx="60">
                  <c:v>42</c:v>
                </c:pt>
                <c:pt idx="61">
                  <c:v>42</c:v>
                </c:pt>
                <c:pt idx="62">
                  <c:v>42</c:v>
                </c:pt>
                <c:pt idx="63">
                  <c:v>42</c:v>
                </c:pt>
                <c:pt idx="64">
                  <c:v>17.79</c:v>
                </c:pt>
                <c:pt idx="65">
                  <c:v>1.7900000000000009</c:v>
                </c:pt>
                <c:pt idx="66">
                  <c:v>1.7900000000000009</c:v>
                </c:pt>
                <c:pt idx="67">
                  <c:v>1.7900000000000009</c:v>
                </c:pt>
                <c:pt idx="68">
                  <c:v>1.7900000000000009</c:v>
                </c:pt>
                <c:pt idx="69">
                  <c:v>1.7900000000000009</c:v>
                </c:pt>
                <c:pt idx="70">
                  <c:v>1.7900000000000009</c:v>
                </c:pt>
                <c:pt idx="71">
                  <c:v>1.7900000000000009</c:v>
                </c:pt>
                <c:pt idx="72">
                  <c:v>1.7900000000000009</c:v>
                </c:pt>
                <c:pt idx="73">
                  <c:v>1.7900000000000009</c:v>
                </c:pt>
                <c:pt idx="74">
                  <c:v>1.7900000000000009</c:v>
                </c:pt>
                <c:pt idx="75">
                  <c:v>6.7900000000000009</c:v>
                </c:pt>
                <c:pt idx="76">
                  <c:v>6.7900000000000009</c:v>
                </c:pt>
                <c:pt idx="77">
                  <c:v>6.7900000000000009</c:v>
                </c:pt>
                <c:pt idx="78">
                  <c:v>6.7900000000000009</c:v>
                </c:pt>
                <c:pt idx="79">
                  <c:v>6.7900000000000009</c:v>
                </c:pt>
                <c:pt idx="80">
                  <c:v>6.7900000000000009</c:v>
                </c:pt>
                <c:pt idx="81">
                  <c:v>6.7900000000000009</c:v>
                </c:pt>
                <c:pt idx="82">
                  <c:v>6.7900000000000009</c:v>
                </c:pt>
                <c:pt idx="83">
                  <c:v>6.7900000000000009</c:v>
                </c:pt>
                <c:pt idx="84">
                  <c:v>6.7900000000000009</c:v>
                </c:pt>
                <c:pt idx="85">
                  <c:v>6.7900000000000009</c:v>
                </c:pt>
                <c:pt idx="86">
                  <c:v>6.7900000000000009</c:v>
                </c:pt>
                <c:pt idx="87">
                  <c:v>6.7900000000000009</c:v>
                </c:pt>
                <c:pt idx="88">
                  <c:v>6.7900000000000009</c:v>
                </c:pt>
                <c:pt idx="89">
                  <c:v>6.7900000000000009</c:v>
                </c:pt>
                <c:pt idx="90">
                  <c:v>6.7900000000000009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42</c:v>
                </c:pt>
                <c:pt idx="155">
                  <c:v>42</c:v>
                </c:pt>
                <c:pt idx="156">
                  <c:v>42</c:v>
                </c:pt>
                <c:pt idx="157">
                  <c:v>42</c:v>
                </c:pt>
                <c:pt idx="158">
                  <c:v>42</c:v>
                </c:pt>
                <c:pt idx="159">
                  <c:v>42</c:v>
                </c:pt>
                <c:pt idx="160">
                  <c:v>42</c:v>
                </c:pt>
                <c:pt idx="161">
                  <c:v>42</c:v>
                </c:pt>
                <c:pt idx="162">
                  <c:v>42</c:v>
                </c:pt>
                <c:pt idx="163">
                  <c:v>42</c:v>
                </c:pt>
                <c:pt idx="164">
                  <c:v>42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8.01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16.600000000000001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5-40CE-A180-B67571C065FD}"/>
            </c:ext>
          </c:extLst>
        </c:ser>
        <c:ser>
          <c:idx val="2"/>
          <c:order val="2"/>
          <c:tx>
            <c:strRef>
              <c:f>'Fig7'!$D$1</c:f>
              <c:strCache>
                <c:ptCount val="1"/>
                <c:pt idx="0">
                  <c:v>Nyhamna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'Fig7'!$A$2:$A$184</c:f>
              <c:numCache>
                <c:formatCode>m/d/yyyy</c:formatCode>
                <c:ptCount val="183"/>
                <c:pt idx="0">
                  <c:v>45383.25</c:v>
                </c:pt>
                <c:pt idx="1">
                  <c:v>45384.25</c:v>
                </c:pt>
                <c:pt idx="2">
                  <c:v>45385.25</c:v>
                </c:pt>
                <c:pt idx="3">
                  <c:v>45386.25</c:v>
                </c:pt>
                <c:pt idx="4">
                  <c:v>45387.25</c:v>
                </c:pt>
                <c:pt idx="5">
                  <c:v>45388.25</c:v>
                </c:pt>
                <c:pt idx="6">
                  <c:v>45389.25</c:v>
                </c:pt>
                <c:pt idx="7">
                  <c:v>45390.25</c:v>
                </c:pt>
                <c:pt idx="8">
                  <c:v>45391.25</c:v>
                </c:pt>
                <c:pt idx="9">
                  <c:v>45392.25</c:v>
                </c:pt>
                <c:pt idx="10">
                  <c:v>45393.25</c:v>
                </c:pt>
                <c:pt idx="11">
                  <c:v>45394.25</c:v>
                </c:pt>
                <c:pt idx="12">
                  <c:v>45395.25</c:v>
                </c:pt>
                <c:pt idx="13">
                  <c:v>45396.25</c:v>
                </c:pt>
                <c:pt idx="14">
                  <c:v>45397.25</c:v>
                </c:pt>
                <c:pt idx="15">
                  <c:v>45398.25</c:v>
                </c:pt>
                <c:pt idx="16">
                  <c:v>45399.25</c:v>
                </c:pt>
                <c:pt idx="17">
                  <c:v>45400.25</c:v>
                </c:pt>
                <c:pt idx="18">
                  <c:v>45401.25</c:v>
                </c:pt>
                <c:pt idx="19">
                  <c:v>45402.25</c:v>
                </c:pt>
                <c:pt idx="20">
                  <c:v>45403.25</c:v>
                </c:pt>
                <c:pt idx="21">
                  <c:v>45404.25</c:v>
                </c:pt>
                <c:pt idx="22">
                  <c:v>45405.25</c:v>
                </c:pt>
                <c:pt idx="23">
                  <c:v>45406.25</c:v>
                </c:pt>
                <c:pt idx="24">
                  <c:v>45407.25</c:v>
                </c:pt>
                <c:pt idx="25">
                  <c:v>45408.25</c:v>
                </c:pt>
                <c:pt idx="26">
                  <c:v>45409.25</c:v>
                </c:pt>
                <c:pt idx="27">
                  <c:v>45410.25</c:v>
                </c:pt>
                <c:pt idx="28">
                  <c:v>45411.25</c:v>
                </c:pt>
                <c:pt idx="29">
                  <c:v>45412.25</c:v>
                </c:pt>
                <c:pt idx="30">
                  <c:v>45413.25</c:v>
                </c:pt>
                <c:pt idx="31">
                  <c:v>45414.25</c:v>
                </c:pt>
                <c:pt idx="32">
                  <c:v>45415.25</c:v>
                </c:pt>
                <c:pt idx="33">
                  <c:v>45416.25</c:v>
                </c:pt>
                <c:pt idx="34">
                  <c:v>45417.25</c:v>
                </c:pt>
                <c:pt idx="35">
                  <c:v>45418.25</c:v>
                </c:pt>
                <c:pt idx="36">
                  <c:v>45419.25</c:v>
                </c:pt>
                <c:pt idx="37">
                  <c:v>45420.25</c:v>
                </c:pt>
                <c:pt idx="38">
                  <c:v>45421.25</c:v>
                </c:pt>
                <c:pt idx="39">
                  <c:v>45422.25</c:v>
                </c:pt>
                <c:pt idx="40">
                  <c:v>45423.25</c:v>
                </c:pt>
                <c:pt idx="41">
                  <c:v>45424.25</c:v>
                </c:pt>
                <c:pt idx="42">
                  <c:v>45425.25</c:v>
                </c:pt>
                <c:pt idx="43">
                  <c:v>45426.25</c:v>
                </c:pt>
                <c:pt idx="44">
                  <c:v>45427.25</c:v>
                </c:pt>
                <c:pt idx="45">
                  <c:v>45428.25</c:v>
                </c:pt>
                <c:pt idx="46">
                  <c:v>45429.25</c:v>
                </c:pt>
                <c:pt idx="47">
                  <c:v>45430.25</c:v>
                </c:pt>
                <c:pt idx="48">
                  <c:v>45431.25</c:v>
                </c:pt>
                <c:pt idx="49">
                  <c:v>45432.25</c:v>
                </c:pt>
                <c:pt idx="50">
                  <c:v>45433.25</c:v>
                </c:pt>
                <c:pt idx="51">
                  <c:v>45434.25</c:v>
                </c:pt>
                <c:pt idx="52">
                  <c:v>45435.25</c:v>
                </c:pt>
                <c:pt idx="53">
                  <c:v>45436.25</c:v>
                </c:pt>
                <c:pt idx="54">
                  <c:v>45437.25</c:v>
                </c:pt>
                <c:pt idx="55">
                  <c:v>45438.25</c:v>
                </c:pt>
                <c:pt idx="56">
                  <c:v>45439.25</c:v>
                </c:pt>
                <c:pt idx="57">
                  <c:v>45440.25</c:v>
                </c:pt>
                <c:pt idx="58">
                  <c:v>45441.25</c:v>
                </c:pt>
                <c:pt idx="59">
                  <c:v>45442.25</c:v>
                </c:pt>
                <c:pt idx="60">
                  <c:v>45443.25</c:v>
                </c:pt>
                <c:pt idx="61">
                  <c:v>45444.25</c:v>
                </c:pt>
                <c:pt idx="62">
                  <c:v>45445.25</c:v>
                </c:pt>
                <c:pt idx="63">
                  <c:v>45446.25</c:v>
                </c:pt>
                <c:pt idx="64">
                  <c:v>45447.25</c:v>
                </c:pt>
                <c:pt idx="65">
                  <c:v>45448.25</c:v>
                </c:pt>
                <c:pt idx="66">
                  <c:v>45449.25</c:v>
                </c:pt>
                <c:pt idx="67">
                  <c:v>45450.25</c:v>
                </c:pt>
                <c:pt idx="68">
                  <c:v>45451.25</c:v>
                </c:pt>
                <c:pt idx="69">
                  <c:v>45452.25</c:v>
                </c:pt>
                <c:pt idx="70">
                  <c:v>45453.25</c:v>
                </c:pt>
                <c:pt idx="71">
                  <c:v>45454.25</c:v>
                </c:pt>
                <c:pt idx="72">
                  <c:v>45455.25</c:v>
                </c:pt>
                <c:pt idx="73">
                  <c:v>45456.25</c:v>
                </c:pt>
                <c:pt idx="74">
                  <c:v>45457.25</c:v>
                </c:pt>
                <c:pt idx="75">
                  <c:v>45458.25</c:v>
                </c:pt>
                <c:pt idx="76">
                  <c:v>45459.25</c:v>
                </c:pt>
                <c:pt idx="77">
                  <c:v>45460.25</c:v>
                </c:pt>
                <c:pt idx="78">
                  <c:v>45461.25</c:v>
                </c:pt>
                <c:pt idx="79">
                  <c:v>45462.25</c:v>
                </c:pt>
                <c:pt idx="80">
                  <c:v>45463.25</c:v>
                </c:pt>
                <c:pt idx="81">
                  <c:v>45464.25</c:v>
                </c:pt>
                <c:pt idx="82">
                  <c:v>45465.25</c:v>
                </c:pt>
                <c:pt idx="83">
                  <c:v>45466.25</c:v>
                </c:pt>
                <c:pt idx="84">
                  <c:v>45467.25</c:v>
                </c:pt>
                <c:pt idx="85">
                  <c:v>45468.25</c:v>
                </c:pt>
                <c:pt idx="86">
                  <c:v>45469.25</c:v>
                </c:pt>
                <c:pt idx="87">
                  <c:v>45470.25</c:v>
                </c:pt>
                <c:pt idx="88">
                  <c:v>45471.25</c:v>
                </c:pt>
                <c:pt idx="89">
                  <c:v>45472.25</c:v>
                </c:pt>
                <c:pt idx="90">
                  <c:v>45473.25</c:v>
                </c:pt>
                <c:pt idx="91">
                  <c:v>45474.25</c:v>
                </c:pt>
                <c:pt idx="92">
                  <c:v>45475.25</c:v>
                </c:pt>
                <c:pt idx="93">
                  <c:v>45476.25</c:v>
                </c:pt>
                <c:pt idx="94">
                  <c:v>45477.25</c:v>
                </c:pt>
                <c:pt idx="95">
                  <c:v>45478.25</c:v>
                </c:pt>
                <c:pt idx="96">
                  <c:v>45479.25</c:v>
                </c:pt>
                <c:pt idx="97">
                  <c:v>45480.25</c:v>
                </c:pt>
                <c:pt idx="98">
                  <c:v>45481.25</c:v>
                </c:pt>
                <c:pt idx="99">
                  <c:v>45482.25</c:v>
                </c:pt>
                <c:pt idx="100">
                  <c:v>45483.25</c:v>
                </c:pt>
                <c:pt idx="101">
                  <c:v>45484.25</c:v>
                </c:pt>
                <c:pt idx="102">
                  <c:v>45485.25</c:v>
                </c:pt>
                <c:pt idx="103">
                  <c:v>45486.25</c:v>
                </c:pt>
                <c:pt idx="104">
                  <c:v>45487.25</c:v>
                </c:pt>
                <c:pt idx="105">
                  <c:v>45488.25</c:v>
                </c:pt>
                <c:pt idx="106">
                  <c:v>45489.25</c:v>
                </c:pt>
                <c:pt idx="107">
                  <c:v>45490.25</c:v>
                </c:pt>
                <c:pt idx="108">
                  <c:v>45491.25</c:v>
                </c:pt>
                <c:pt idx="109">
                  <c:v>45492.25</c:v>
                </c:pt>
                <c:pt idx="110">
                  <c:v>45493.25</c:v>
                </c:pt>
                <c:pt idx="111">
                  <c:v>45494.25</c:v>
                </c:pt>
                <c:pt idx="112">
                  <c:v>45495.25</c:v>
                </c:pt>
                <c:pt idx="113">
                  <c:v>45496.25</c:v>
                </c:pt>
                <c:pt idx="114">
                  <c:v>45497.25</c:v>
                </c:pt>
                <c:pt idx="115">
                  <c:v>45498.25</c:v>
                </c:pt>
                <c:pt idx="116">
                  <c:v>45499.25</c:v>
                </c:pt>
                <c:pt idx="117">
                  <c:v>45500.25</c:v>
                </c:pt>
                <c:pt idx="118">
                  <c:v>45501.25</c:v>
                </c:pt>
                <c:pt idx="119">
                  <c:v>45502.25</c:v>
                </c:pt>
                <c:pt idx="120">
                  <c:v>45503.25</c:v>
                </c:pt>
                <c:pt idx="121">
                  <c:v>45504.25</c:v>
                </c:pt>
                <c:pt idx="122">
                  <c:v>45505.25</c:v>
                </c:pt>
                <c:pt idx="123">
                  <c:v>45506.25</c:v>
                </c:pt>
                <c:pt idx="124">
                  <c:v>45507.25</c:v>
                </c:pt>
                <c:pt idx="125">
                  <c:v>45508.25</c:v>
                </c:pt>
                <c:pt idx="126">
                  <c:v>45509.25</c:v>
                </c:pt>
                <c:pt idx="127">
                  <c:v>45510.25</c:v>
                </c:pt>
                <c:pt idx="128">
                  <c:v>45511.25</c:v>
                </c:pt>
                <c:pt idx="129">
                  <c:v>45512.25</c:v>
                </c:pt>
                <c:pt idx="130">
                  <c:v>45513.25</c:v>
                </c:pt>
                <c:pt idx="131">
                  <c:v>45514.25</c:v>
                </c:pt>
                <c:pt idx="132">
                  <c:v>45515.25</c:v>
                </c:pt>
                <c:pt idx="133">
                  <c:v>45516.25</c:v>
                </c:pt>
                <c:pt idx="134">
                  <c:v>45517.25</c:v>
                </c:pt>
                <c:pt idx="135">
                  <c:v>45518.25</c:v>
                </c:pt>
                <c:pt idx="136">
                  <c:v>45519.25</c:v>
                </c:pt>
                <c:pt idx="137">
                  <c:v>45520.25</c:v>
                </c:pt>
                <c:pt idx="138">
                  <c:v>45521.25</c:v>
                </c:pt>
                <c:pt idx="139">
                  <c:v>45522.25</c:v>
                </c:pt>
                <c:pt idx="140">
                  <c:v>45523.25</c:v>
                </c:pt>
                <c:pt idx="141">
                  <c:v>45524.25</c:v>
                </c:pt>
                <c:pt idx="142">
                  <c:v>45525.25</c:v>
                </c:pt>
                <c:pt idx="143">
                  <c:v>45526.25</c:v>
                </c:pt>
                <c:pt idx="144">
                  <c:v>45527.25</c:v>
                </c:pt>
                <c:pt idx="145">
                  <c:v>45528.25</c:v>
                </c:pt>
                <c:pt idx="146">
                  <c:v>45529.25</c:v>
                </c:pt>
                <c:pt idx="147">
                  <c:v>45530.25</c:v>
                </c:pt>
                <c:pt idx="148">
                  <c:v>45531.25</c:v>
                </c:pt>
                <c:pt idx="149">
                  <c:v>45532.25</c:v>
                </c:pt>
                <c:pt idx="150">
                  <c:v>45533.25</c:v>
                </c:pt>
                <c:pt idx="151">
                  <c:v>45534.25</c:v>
                </c:pt>
                <c:pt idx="152">
                  <c:v>45535.25</c:v>
                </c:pt>
                <c:pt idx="153">
                  <c:v>45536.25</c:v>
                </c:pt>
                <c:pt idx="154">
                  <c:v>45537.25</c:v>
                </c:pt>
                <c:pt idx="155">
                  <c:v>45538.25</c:v>
                </c:pt>
                <c:pt idx="156">
                  <c:v>45539.25</c:v>
                </c:pt>
                <c:pt idx="157">
                  <c:v>45540.25</c:v>
                </c:pt>
                <c:pt idx="158">
                  <c:v>45541.25</c:v>
                </c:pt>
                <c:pt idx="159">
                  <c:v>45542.25</c:v>
                </c:pt>
                <c:pt idx="160">
                  <c:v>45543.25</c:v>
                </c:pt>
                <c:pt idx="161">
                  <c:v>45544.25</c:v>
                </c:pt>
                <c:pt idx="162">
                  <c:v>45545.25</c:v>
                </c:pt>
                <c:pt idx="163">
                  <c:v>45546.25</c:v>
                </c:pt>
                <c:pt idx="164">
                  <c:v>45547.25</c:v>
                </c:pt>
                <c:pt idx="165">
                  <c:v>45548.25</c:v>
                </c:pt>
                <c:pt idx="166">
                  <c:v>45549.25</c:v>
                </c:pt>
                <c:pt idx="167">
                  <c:v>45550.25</c:v>
                </c:pt>
                <c:pt idx="168">
                  <c:v>45551.25</c:v>
                </c:pt>
                <c:pt idx="169">
                  <c:v>45552.25</c:v>
                </c:pt>
                <c:pt idx="170">
                  <c:v>45553.25</c:v>
                </c:pt>
                <c:pt idx="171">
                  <c:v>45554.25</c:v>
                </c:pt>
                <c:pt idx="172">
                  <c:v>45555.25</c:v>
                </c:pt>
                <c:pt idx="173">
                  <c:v>45556.25</c:v>
                </c:pt>
                <c:pt idx="174">
                  <c:v>45557.25</c:v>
                </c:pt>
                <c:pt idx="175">
                  <c:v>45558.25</c:v>
                </c:pt>
                <c:pt idx="176">
                  <c:v>45559.25</c:v>
                </c:pt>
                <c:pt idx="177">
                  <c:v>45560.25</c:v>
                </c:pt>
                <c:pt idx="178">
                  <c:v>45561.25</c:v>
                </c:pt>
                <c:pt idx="179">
                  <c:v>45562.25</c:v>
                </c:pt>
                <c:pt idx="180">
                  <c:v>45563.25</c:v>
                </c:pt>
                <c:pt idx="181">
                  <c:v>45564.25</c:v>
                </c:pt>
                <c:pt idx="182">
                  <c:v>45565.25</c:v>
                </c:pt>
              </c:numCache>
            </c:numRef>
          </c:cat>
          <c:val>
            <c:numRef>
              <c:f>'Fig7'!$D$2:$D$366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35.799999999999997</c:v>
                </c:pt>
                <c:pt idx="24">
                  <c:v>45.4</c:v>
                </c:pt>
                <c:pt idx="25">
                  <c:v>57.199999999999996</c:v>
                </c:pt>
                <c:pt idx="26">
                  <c:v>57.199999999999996</c:v>
                </c:pt>
                <c:pt idx="27">
                  <c:v>57.199999999999996</c:v>
                </c:pt>
                <c:pt idx="28">
                  <c:v>57.199999999999996</c:v>
                </c:pt>
                <c:pt idx="29">
                  <c:v>57.199999999999996</c:v>
                </c:pt>
                <c:pt idx="30">
                  <c:v>21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9</c:v>
                </c:pt>
                <c:pt idx="62">
                  <c:v>9</c:v>
                </c:pt>
                <c:pt idx="63">
                  <c:v>9.7999999999999972</c:v>
                </c:pt>
                <c:pt idx="64">
                  <c:v>10.999999999999998</c:v>
                </c:pt>
                <c:pt idx="65">
                  <c:v>10.999999999999998</c:v>
                </c:pt>
                <c:pt idx="66">
                  <c:v>9.7999999999999972</c:v>
                </c:pt>
                <c:pt idx="67">
                  <c:v>9.7999999999999972</c:v>
                </c:pt>
                <c:pt idx="68">
                  <c:v>0</c:v>
                </c:pt>
                <c:pt idx="69">
                  <c:v>0</c:v>
                </c:pt>
                <c:pt idx="70">
                  <c:v>9.7999999999999972</c:v>
                </c:pt>
                <c:pt idx="71">
                  <c:v>10.999999999999998</c:v>
                </c:pt>
                <c:pt idx="72">
                  <c:v>10.999999999999998</c:v>
                </c:pt>
                <c:pt idx="73">
                  <c:v>9.7999999999999972</c:v>
                </c:pt>
                <c:pt idx="74">
                  <c:v>9.7999999999999972</c:v>
                </c:pt>
                <c:pt idx="75">
                  <c:v>9.7999999999999972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9.41</c:v>
                </c:pt>
                <c:pt idx="111">
                  <c:v>9.41</c:v>
                </c:pt>
                <c:pt idx="112">
                  <c:v>9.41</c:v>
                </c:pt>
                <c:pt idx="113">
                  <c:v>9.41</c:v>
                </c:pt>
                <c:pt idx="114">
                  <c:v>9.41</c:v>
                </c:pt>
                <c:pt idx="115">
                  <c:v>9.41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9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34.799999999999997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9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30.5</c:v>
                </c:pt>
                <c:pt idx="349">
                  <c:v>30.5</c:v>
                </c:pt>
                <c:pt idx="350">
                  <c:v>30.5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E5-40CE-A180-B67571C065FD}"/>
            </c:ext>
          </c:extLst>
        </c:ser>
        <c:ser>
          <c:idx val="3"/>
          <c:order val="3"/>
          <c:tx>
            <c:strRef>
              <c:f>'Fig7'!$E$1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'Fig7'!$A$2:$A$184</c:f>
              <c:numCache>
                <c:formatCode>m/d/yyyy</c:formatCode>
                <c:ptCount val="183"/>
                <c:pt idx="0">
                  <c:v>45383.25</c:v>
                </c:pt>
                <c:pt idx="1">
                  <c:v>45384.25</c:v>
                </c:pt>
                <c:pt idx="2">
                  <c:v>45385.25</c:v>
                </c:pt>
                <c:pt idx="3">
                  <c:v>45386.25</c:v>
                </c:pt>
                <c:pt idx="4">
                  <c:v>45387.25</c:v>
                </c:pt>
                <c:pt idx="5">
                  <c:v>45388.25</c:v>
                </c:pt>
                <c:pt idx="6">
                  <c:v>45389.25</c:v>
                </c:pt>
                <c:pt idx="7">
                  <c:v>45390.25</c:v>
                </c:pt>
                <c:pt idx="8">
                  <c:v>45391.25</c:v>
                </c:pt>
                <c:pt idx="9">
                  <c:v>45392.25</c:v>
                </c:pt>
                <c:pt idx="10">
                  <c:v>45393.25</c:v>
                </c:pt>
                <c:pt idx="11">
                  <c:v>45394.25</c:v>
                </c:pt>
                <c:pt idx="12">
                  <c:v>45395.25</c:v>
                </c:pt>
                <c:pt idx="13">
                  <c:v>45396.25</c:v>
                </c:pt>
                <c:pt idx="14">
                  <c:v>45397.25</c:v>
                </c:pt>
                <c:pt idx="15">
                  <c:v>45398.25</c:v>
                </c:pt>
                <c:pt idx="16">
                  <c:v>45399.25</c:v>
                </c:pt>
                <c:pt idx="17">
                  <c:v>45400.25</c:v>
                </c:pt>
                <c:pt idx="18">
                  <c:v>45401.25</c:v>
                </c:pt>
                <c:pt idx="19">
                  <c:v>45402.25</c:v>
                </c:pt>
                <c:pt idx="20">
                  <c:v>45403.25</c:v>
                </c:pt>
                <c:pt idx="21">
                  <c:v>45404.25</c:v>
                </c:pt>
                <c:pt idx="22">
                  <c:v>45405.25</c:v>
                </c:pt>
                <c:pt idx="23">
                  <c:v>45406.25</c:v>
                </c:pt>
                <c:pt idx="24">
                  <c:v>45407.25</c:v>
                </c:pt>
                <c:pt idx="25">
                  <c:v>45408.25</c:v>
                </c:pt>
                <c:pt idx="26">
                  <c:v>45409.25</c:v>
                </c:pt>
                <c:pt idx="27">
                  <c:v>45410.25</c:v>
                </c:pt>
                <c:pt idx="28">
                  <c:v>45411.25</c:v>
                </c:pt>
                <c:pt idx="29">
                  <c:v>45412.25</c:v>
                </c:pt>
                <c:pt idx="30">
                  <c:v>45413.25</c:v>
                </c:pt>
                <c:pt idx="31">
                  <c:v>45414.25</c:v>
                </c:pt>
                <c:pt idx="32">
                  <c:v>45415.25</c:v>
                </c:pt>
                <c:pt idx="33">
                  <c:v>45416.25</c:v>
                </c:pt>
                <c:pt idx="34">
                  <c:v>45417.25</c:v>
                </c:pt>
                <c:pt idx="35">
                  <c:v>45418.25</c:v>
                </c:pt>
                <c:pt idx="36">
                  <c:v>45419.25</c:v>
                </c:pt>
                <c:pt idx="37">
                  <c:v>45420.25</c:v>
                </c:pt>
                <c:pt idx="38">
                  <c:v>45421.25</c:v>
                </c:pt>
                <c:pt idx="39">
                  <c:v>45422.25</c:v>
                </c:pt>
                <c:pt idx="40">
                  <c:v>45423.25</c:v>
                </c:pt>
                <c:pt idx="41">
                  <c:v>45424.25</c:v>
                </c:pt>
                <c:pt idx="42">
                  <c:v>45425.25</c:v>
                </c:pt>
                <c:pt idx="43">
                  <c:v>45426.25</c:v>
                </c:pt>
                <c:pt idx="44">
                  <c:v>45427.25</c:v>
                </c:pt>
                <c:pt idx="45">
                  <c:v>45428.25</c:v>
                </c:pt>
                <c:pt idx="46">
                  <c:v>45429.25</c:v>
                </c:pt>
                <c:pt idx="47">
                  <c:v>45430.25</c:v>
                </c:pt>
                <c:pt idx="48">
                  <c:v>45431.25</c:v>
                </c:pt>
                <c:pt idx="49">
                  <c:v>45432.25</c:v>
                </c:pt>
                <c:pt idx="50">
                  <c:v>45433.25</c:v>
                </c:pt>
                <c:pt idx="51">
                  <c:v>45434.25</c:v>
                </c:pt>
                <c:pt idx="52">
                  <c:v>45435.25</c:v>
                </c:pt>
                <c:pt idx="53">
                  <c:v>45436.25</c:v>
                </c:pt>
                <c:pt idx="54">
                  <c:v>45437.25</c:v>
                </c:pt>
                <c:pt idx="55">
                  <c:v>45438.25</c:v>
                </c:pt>
                <c:pt idx="56">
                  <c:v>45439.25</c:v>
                </c:pt>
                <c:pt idx="57">
                  <c:v>45440.25</c:v>
                </c:pt>
                <c:pt idx="58">
                  <c:v>45441.25</c:v>
                </c:pt>
                <c:pt idx="59">
                  <c:v>45442.25</c:v>
                </c:pt>
                <c:pt idx="60">
                  <c:v>45443.25</c:v>
                </c:pt>
                <c:pt idx="61">
                  <c:v>45444.25</c:v>
                </c:pt>
                <c:pt idx="62">
                  <c:v>45445.25</c:v>
                </c:pt>
                <c:pt idx="63">
                  <c:v>45446.25</c:v>
                </c:pt>
                <c:pt idx="64">
                  <c:v>45447.25</c:v>
                </c:pt>
                <c:pt idx="65">
                  <c:v>45448.25</c:v>
                </c:pt>
                <c:pt idx="66">
                  <c:v>45449.25</c:v>
                </c:pt>
                <c:pt idx="67">
                  <c:v>45450.25</c:v>
                </c:pt>
                <c:pt idx="68">
                  <c:v>45451.25</c:v>
                </c:pt>
                <c:pt idx="69">
                  <c:v>45452.25</c:v>
                </c:pt>
                <c:pt idx="70">
                  <c:v>45453.25</c:v>
                </c:pt>
                <c:pt idx="71">
                  <c:v>45454.25</c:v>
                </c:pt>
                <c:pt idx="72">
                  <c:v>45455.25</c:v>
                </c:pt>
                <c:pt idx="73">
                  <c:v>45456.25</c:v>
                </c:pt>
                <c:pt idx="74">
                  <c:v>45457.25</c:v>
                </c:pt>
                <c:pt idx="75">
                  <c:v>45458.25</c:v>
                </c:pt>
                <c:pt idx="76">
                  <c:v>45459.25</c:v>
                </c:pt>
                <c:pt idx="77">
                  <c:v>45460.25</c:v>
                </c:pt>
                <c:pt idx="78">
                  <c:v>45461.25</c:v>
                </c:pt>
                <c:pt idx="79">
                  <c:v>45462.25</c:v>
                </c:pt>
                <c:pt idx="80">
                  <c:v>45463.25</c:v>
                </c:pt>
                <c:pt idx="81">
                  <c:v>45464.25</c:v>
                </c:pt>
                <c:pt idx="82">
                  <c:v>45465.25</c:v>
                </c:pt>
                <c:pt idx="83">
                  <c:v>45466.25</c:v>
                </c:pt>
                <c:pt idx="84">
                  <c:v>45467.25</c:v>
                </c:pt>
                <c:pt idx="85">
                  <c:v>45468.25</c:v>
                </c:pt>
                <c:pt idx="86">
                  <c:v>45469.25</c:v>
                </c:pt>
                <c:pt idx="87">
                  <c:v>45470.25</c:v>
                </c:pt>
                <c:pt idx="88">
                  <c:v>45471.25</c:v>
                </c:pt>
                <c:pt idx="89">
                  <c:v>45472.25</c:v>
                </c:pt>
                <c:pt idx="90">
                  <c:v>45473.25</c:v>
                </c:pt>
                <c:pt idx="91">
                  <c:v>45474.25</c:v>
                </c:pt>
                <c:pt idx="92">
                  <c:v>45475.25</c:v>
                </c:pt>
                <c:pt idx="93">
                  <c:v>45476.25</c:v>
                </c:pt>
                <c:pt idx="94">
                  <c:v>45477.25</c:v>
                </c:pt>
                <c:pt idx="95">
                  <c:v>45478.25</c:v>
                </c:pt>
                <c:pt idx="96">
                  <c:v>45479.25</c:v>
                </c:pt>
                <c:pt idx="97">
                  <c:v>45480.25</c:v>
                </c:pt>
                <c:pt idx="98">
                  <c:v>45481.25</c:v>
                </c:pt>
                <c:pt idx="99">
                  <c:v>45482.25</c:v>
                </c:pt>
                <c:pt idx="100">
                  <c:v>45483.25</c:v>
                </c:pt>
                <c:pt idx="101">
                  <c:v>45484.25</c:v>
                </c:pt>
                <c:pt idx="102">
                  <c:v>45485.25</c:v>
                </c:pt>
                <c:pt idx="103">
                  <c:v>45486.25</c:v>
                </c:pt>
                <c:pt idx="104">
                  <c:v>45487.25</c:v>
                </c:pt>
                <c:pt idx="105">
                  <c:v>45488.25</c:v>
                </c:pt>
                <c:pt idx="106">
                  <c:v>45489.25</c:v>
                </c:pt>
                <c:pt idx="107">
                  <c:v>45490.25</c:v>
                </c:pt>
                <c:pt idx="108">
                  <c:v>45491.25</c:v>
                </c:pt>
                <c:pt idx="109">
                  <c:v>45492.25</c:v>
                </c:pt>
                <c:pt idx="110">
                  <c:v>45493.25</c:v>
                </c:pt>
                <c:pt idx="111">
                  <c:v>45494.25</c:v>
                </c:pt>
                <c:pt idx="112">
                  <c:v>45495.25</c:v>
                </c:pt>
                <c:pt idx="113">
                  <c:v>45496.25</c:v>
                </c:pt>
                <c:pt idx="114">
                  <c:v>45497.25</c:v>
                </c:pt>
                <c:pt idx="115">
                  <c:v>45498.25</c:v>
                </c:pt>
                <c:pt idx="116">
                  <c:v>45499.25</c:v>
                </c:pt>
                <c:pt idx="117">
                  <c:v>45500.25</c:v>
                </c:pt>
                <c:pt idx="118">
                  <c:v>45501.25</c:v>
                </c:pt>
                <c:pt idx="119">
                  <c:v>45502.25</c:v>
                </c:pt>
                <c:pt idx="120">
                  <c:v>45503.25</c:v>
                </c:pt>
                <c:pt idx="121">
                  <c:v>45504.25</c:v>
                </c:pt>
                <c:pt idx="122">
                  <c:v>45505.25</c:v>
                </c:pt>
                <c:pt idx="123">
                  <c:v>45506.25</c:v>
                </c:pt>
                <c:pt idx="124">
                  <c:v>45507.25</c:v>
                </c:pt>
                <c:pt idx="125">
                  <c:v>45508.25</c:v>
                </c:pt>
                <c:pt idx="126">
                  <c:v>45509.25</c:v>
                </c:pt>
                <c:pt idx="127">
                  <c:v>45510.25</c:v>
                </c:pt>
                <c:pt idx="128">
                  <c:v>45511.25</c:v>
                </c:pt>
                <c:pt idx="129">
                  <c:v>45512.25</c:v>
                </c:pt>
                <c:pt idx="130">
                  <c:v>45513.25</c:v>
                </c:pt>
                <c:pt idx="131">
                  <c:v>45514.25</c:v>
                </c:pt>
                <c:pt idx="132">
                  <c:v>45515.25</c:v>
                </c:pt>
                <c:pt idx="133">
                  <c:v>45516.25</c:v>
                </c:pt>
                <c:pt idx="134">
                  <c:v>45517.25</c:v>
                </c:pt>
                <c:pt idx="135">
                  <c:v>45518.25</c:v>
                </c:pt>
                <c:pt idx="136">
                  <c:v>45519.25</c:v>
                </c:pt>
                <c:pt idx="137">
                  <c:v>45520.25</c:v>
                </c:pt>
                <c:pt idx="138">
                  <c:v>45521.25</c:v>
                </c:pt>
                <c:pt idx="139">
                  <c:v>45522.25</c:v>
                </c:pt>
                <c:pt idx="140">
                  <c:v>45523.25</c:v>
                </c:pt>
                <c:pt idx="141">
                  <c:v>45524.25</c:v>
                </c:pt>
                <c:pt idx="142">
                  <c:v>45525.25</c:v>
                </c:pt>
                <c:pt idx="143">
                  <c:v>45526.25</c:v>
                </c:pt>
                <c:pt idx="144">
                  <c:v>45527.25</c:v>
                </c:pt>
                <c:pt idx="145">
                  <c:v>45528.25</c:v>
                </c:pt>
                <c:pt idx="146">
                  <c:v>45529.25</c:v>
                </c:pt>
                <c:pt idx="147">
                  <c:v>45530.25</c:v>
                </c:pt>
                <c:pt idx="148">
                  <c:v>45531.25</c:v>
                </c:pt>
                <c:pt idx="149">
                  <c:v>45532.25</c:v>
                </c:pt>
                <c:pt idx="150">
                  <c:v>45533.25</c:v>
                </c:pt>
                <c:pt idx="151">
                  <c:v>45534.25</c:v>
                </c:pt>
                <c:pt idx="152">
                  <c:v>45535.25</c:v>
                </c:pt>
                <c:pt idx="153">
                  <c:v>45536.25</c:v>
                </c:pt>
                <c:pt idx="154">
                  <c:v>45537.25</c:v>
                </c:pt>
                <c:pt idx="155">
                  <c:v>45538.25</c:v>
                </c:pt>
                <c:pt idx="156">
                  <c:v>45539.25</c:v>
                </c:pt>
                <c:pt idx="157">
                  <c:v>45540.25</c:v>
                </c:pt>
                <c:pt idx="158">
                  <c:v>45541.25</c:v>
                </c:pt>
                <c:pt idx="159">
                  <c:v>45542.25</c:v>
                </c:pt>
                <c:pt idx="160">
                  <c:v>45543.25</c:v>
                </c:pt>
                <c:pt idx="161">
                  <c:v>45544.25</c:v>
                </c:pt>
                <c:pt idx="162">
                  <c:v>45545.25</c:v>
                </c:pt>
                <c:pt idx="163">
                  <c:v>45546.25</c:v>
                </c:pt>
                <c:pt idx="164">
                  <c:v>45547.25</c:v>
                </c:pt>
                <c:pt idx="165">
                  <c:v>45548.25</c:v>
                </c:pt>
                <c:pt idx="166">
                  <c:v>45549.25</c:v>
                </c:pt>
                <c:pt idx="167">
                  <c:v>45550.25</c:v>
                </c:pt>
                <c:pt idx="168">
                  <c:v>45551.25</c:v>
                </c:pt>
                <c:pt idx="169">
                  <c:v>45552.25</c:v>
                </c:pt>
                <c:pt idx="170">
                  <c:v>45553.25</c:v>
                </c:pt>
                <c:pt idx="171">
                  <c:v>45554.25</c:v>
                </c:pt>
                <c:pt idx="172">
                  <c:v>45555.25</c:v>
                </c:pt>
                <c:pt idx="173">
                  <c:v>45556.25</c:v>
                </c:pt>
                <c:pt idx="174">
                  <c:v>45557.25</c:v>
                </c:pt>
                <c:pt idx="175">
                  <c:v>45558.25</c:v>
                </c:pt>
                <c:pt idx="176">
                  <c:v>45559.25</c:v>
                </c:pt>
                <c:pt idx="177">
                  <c:v>45560.25</c:v>
                </c:pt>
                <c:pt idx="178">
                  <c:v>45561.25</c:v>
                </c:pt>
                <c:pt idx="179">
                  <c:v>45562.25</c:v>
                </c:pt>
                <c:pt idx="180">
                  <c:v>45563.25</c:v>
                </c:pt>
                <c:pt idx="181">
                  <c:v>45564.25</c:v>
                </c:pt>
                <c:pt idx="182">
                  <c:v>45565.25</c:v>
                </c:pt>
              </c:numCache>
            </c:numRef>
          </c:cat>
          <c:val>
            <c:numRef>
              <c:f>'Fig7'!$E$2:$E$366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8.7519999999999989</c:v>
                </c:pt>
                <c:pt idx="15">
                  <c:v>8.7519999999999989</c:v>
                </c:pt>
                <c:pt idx="16">
                  <c:v>8.7519999999999989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25.5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7.79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8.2899999999999991</c:v>
                </c:pt>
                <c:pt idx="76">
                  <c:v>8.2899999999999991</c:v>
                </c:pt>
                <c:pt idx="77">
                  <c:v>8.2899999999999991</c:v>
                </c:pt>
                <c:pt idx="78">
                  <c:v>8.2899999999999991</c:v>
                </c:pt>
                <c:pt idx="79">
                  <c:v>8.2899999999999991</c:v>
                </c:pt>
                <c:pt idx="80">
                  <c:v>8.2899999999999991</c:v>
                </c:pt>
                <c:pt idx="81">
                  <c:v>8.2899999999999991</c:v>
                </c:pt>
                <c:pt idx="82">
                  <c:v>8.2899999999999991</c:v>
                </c:pt>
                <c:pt idx="83">
                  <c:v>8.2899999999999991</c:v>
                </c:pt>
                <c:pt idx="84">
                  <c:v>8.2899999999999991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8.3360000000000003</c:v>
                </c:pt>
                <c:pt idx="151">
                  <c:v>16.192</c:v>
                </c:pt>
                <c:pt idx="152">
                  <c:v>16.192</c:v>
                </c:pt>
                <c:pt idx="153">
                  <c:v>16.192</c:v>
                </c:pt>
                <c:pt idx="154">
                  <c:v>16.192</c:v>
                </c:pt>
                <c:pt idx="155">
                  <c:v>16.192</c:v>
                </c:pt>
                <c:pt idx="156">
                  <c:v>16.192</c:v>
                </c:pt>
                <c:pt idx="157">
                  <c:v>16.192</c:v>
                </c:pt>
                <c:pt idx="158">
                  <c:v>16.192</c:v>
                </c:pt>
                <c:pt idx="159">
                  <c:v>16.192</c:v>
                </c:pt>
                <c:pt idx="160">
                  <c:v>16.192</c:v>
                </c:pt>
                <c:pt idx="161">
                  <c:v>16.192</c:v>
                </c:pt>
                <c:pt idx="162">
                  <c:v>16.192</c:v>
                </c:pt>
                <c:pt idx="163">
                  <c:v>16.192</c:v>
                </c:pt>
                <c:pt idx="164">
                  <c:v>21.192</c:v>
                </c:pt>
                <c:pt idx="165">
                  <c:v>21.192</c:v>
                </c:pt>
                <c:pt idx="166">
                  <c:v>21.192</c:v>
                </c:pt>
                <c:pt idx="167">
                  <c:v>16.192</c:v>
                </c:pt>
                <c:pt idx="168">
                  <c:v>16.192</c:v>
                </c:pt>
                <c:pt idx="169">
                  <c:v>16.192</c:v>
                </c:pt>
                <c:pt idx="170">
                  <c:v>16.192</c:v>
                </c:pt>
                <c:pt idx="171">
                  <c:v>16.192</c:v>
                </c:pt>
                <c:pt idx="172">
                  <c:v>16.192</c:v>
                </c:pt>
                <c:pt idx="173">
                  <c:v>16.192</c:v>
                </c:pt>
                <c:pt idx="174">
                  <c:v>16.192</c:v>
                </c:pt>
                <c:pt idx="175">
                  <c:v>8.3360000000000003</c:v>
                </c:pt>
                <c:pt idx="176">
                  <c:v>20.835999999999999</c:v>
                </c:pt>
                <c:pt idx="177">
                  <c:v>12.5</c:v>
                </c:pt>
                <c:pt idx="178">
                  <c:v>12.5</c:v>
                </c:pt>
                <c:pt idx="179">
                  <c:v>12.5</c:v>
                </c:pt>
                <c:pt idx="180">
                  <c:v>12.5</c:v>
                </c:pt>
                <c:pt idx="181">
                  <c:v>12.5</c:v>
                </c:pt>
                <c:pt idx="182">
                  <c:v>12.5</c:v>
                </c:pt>
                <c:pt idx="183">
                  <c:v>12.5</c:v>
                </c:pt>
                <c:pt idx="184">
                  <c:v>12.5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25.5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8.39</c:v>
                </c:pt>
                <c:pt idx="215">
                  <c:v>8.39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12.5</c:v>
                </c:pt>
                <c:pt idx="313">
                  <c:v>12.5</c:v>
                </c:pt>
                <c:pt idx="314">
                  <c:v>12.5</c:v>
                </c:pt>
                <c:pt idx="315">
                  <c:v>12.5</c:v>
                </c:pt>
                <c:pt idx="316">
                  <c:v>12.5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33.881</c:v>
                </c:pt>
                <c:pt idx="335">
                  <c:v>33.881</c:v>
                </c:pt>
                <c:pt idx="336">
                  <c:v>27</c:v>
                </c:pt>
                <c:pt idx="337">
                  <c:v>27</c:v>
                </c:pt>
                <c:pt idx="338">
                  <c:v>27</c:v>
                </c:pt>
                <c:pt idx="339">
                  <c:v>27</c:v>
                </c:pt>
                <c:pt idx="340">
                  <c:v>27</c:v>
                </c:pt>
                <c:pt idx="341">
                  <c:v>27</c:v>
                </c:pt>
                <c:pt idx="342">
                  <c:v>27</c:v>
                </c:pt>
                <c:pt idx="343">
                  <c:v>27</c:v>
                </c:pt>
                <c:pt idx="344">
                  <c:v>27</c:v>
                </c:pt>
                <c:pt idx="345">
                  <c:v>27</c:v>
                </c:pt>
                <c:pt idx="346">
                  <c:v>27</c:v>
                </c:pt>
                <c:pt idx="347">
                  <c:v>27</c:v>
                </c:pt>
                <c:pt idx="348">
                  <c:v>27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E5-40CE-A180-B67571C06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4921952"/>
        <c:axId val="1844921232"/>
      </c:barChart>
      <c:lineChart>
        <c:grouping val="standard"/>
        <c:varyColors val="0"/>
        <c:ser>
          <c:idx val="4"/>
          <c:order val="4"/>
          <c:tx>
            <c:strRef>
              <c:f>'Fig7'!$G$1</c:f>
              <c:strCache>
                <c:ptCount val="1"/>
                <c:pt idx="0">
                  <c:v>2022/23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'Fig7'!$A$2:$A$366</c:f>
              <c:numCache>
                <c:formatCode>m/d/yyyy</c:formatCode>
                <c:ptCount val="365"/>
                <c:pt idx="0">
                  <c:v>45383.25</c:v>
                </c:pt>
                <c:pt idx="1">
                  <c:v>45384.25</c:v>
                </c:pt>
                <c:pt idx="2">
                  <c:v>45385.25</c:v>
                </c:pt>
                <c:pt idx="3">
                  <c:v>45386.25</c:v>
                </c:pt>
                <c:pt idx="4">
                  <c:v>45387.25</c:v>
                </c:pt>
                <c:pt idx="5">
                  <c:v>45388.25</c:v>
                </c:pt>
                <c:pt idx="6">
                  <c:v>45389.25</c:v>
                </c:pt>
                <c:pt idx="7">
                  <c:v>45390.25</c:v>
                </c:pt>
                <c:pt idx="8">
                  <c:v>45391.25</c:v>
                </c:pt>
                <c:pt idx="9">
                  <c:v>45392.25</c:v>
                </c:pt>
                <c:pt idx="10">
                  <c:v>45393.25</c:v>
                </c:pt>
                <c:pt idx="11">
                  <c:v>45394.25</c:v>
                </c:pt>
                <c:pt idx="12">
                  <c:v>45395.25</c:v>
                </c:pt>
                <c:pt idx="13">
                  <c:v>45396.25</c:v>
                </c:pt>
                <c:pt idx="14">
                  <c:v>45397.25</c:v>
                </c:pt>
                <c:pt idx="15">
                  <c:v>45398.25</c:v>
                </c:pt>
                <c:pt idx="16">
                  <c:v>45399.25</c:v>
                </c:pt>
                <c:pt idx="17">
                  <c:v>45400.25</c:v>
                </c:pt>
                <c:pt idx="18">
                  <c:v>45401.25</c:v>
                </c:pt>
                <c:pt idx="19">
                  <c:v>45402.25</c:v>
                </c:pt>
                <c:pt idx="20">
                  <c:v>45403.25</c:v>
                </c:pt>
                <c:pt idx="21">
                  <c:v>45404.25</c:v>
                </c:pt>
                <c:pt idx="22">
                  <c:v>45405.25</c:v>
                </c:pt>
                <c:pt idx="23">
                  <c:v>45406.25</c:v>
                </c:pt>
                <c:pt idx="24">
                  <c:v>45407.25</c:v>
                </c:pt>
                <c:pt idx="25">
                  <c:v>45408.25</c:v>
                </c:pt>
                <c:pt idx="26">
                  <c:v>45409.25</c:v>
                </c:pt>
                <c:pt idx="27">
                  <c:v>45410.25</c:v>
                </c:pt>
                <c:pt idx="28">
                  <c:v>45411.25</c:v>
                </c:pt>
                <c:pt idx="29">
                  <c:v>45412.25</c:v>
                </c:pt>
                <c:pt idx="30">
                  <c:v>45413.25</c:v>
                </c:pt>
                <c:pt idx="31">
                  <c:v>45414.25</c:v>
                </c:pt>
                <c:pt idx="32">
                  <c:v>45415.25</c:v>
                </c:pt>
                <c:pt idx="33">
                  <c:v>45416.25</c:v>
                </c:pt>
                <c:pt idx="34">
                  <c:v>45417.25</c:v>
                </c:pt>
                <c:pt idx="35">
                  <c:v>45418.25</c:v>
                </c:pt>
                <c:pt idx="36">
                  <c:v>45419.25</c:v>
                </c:pt>
                <c:pt idx="37">
                  <c:v>45420.25</c:v>
                </c:pt>
                <c:pt idx="38">
                  <c:v>45421.25</c:v>
                </c:pt>
                <c:pt idx="39">
                  <c:v>45422.25</c:v>
                </c:pt>
                <c:pt idx="40">
                  <c:v>45423.25</c:v>
                </c:pt>
                <c:pt idx="41">
                  <c:v>45424.25</c:v>
                </c:pt>
                <c:pt idx="42">
                  <c:v>45425.25</c:v>
                </c:pt>
                <c:pt idx="43">
                  <c:v>45426.25</c:v>
                </c:pt>
                <c:pt idx="44">
                  <c:v>45427.25</c:v>
                </c:pt>
                <c:pt idx="45">
                  <c:v>45428.25</c:v>
                </c:pt>
                <c:pt idx="46">
                  <c:v>45429.25</c:v>
                </c:pt>
                <c:pt idx="47">
                  <c:v>45430.25</c:v>
                </c:pt>
                <c:pt idx="48">
                  <c:v>45431.25</c:v>
                </c:pt>
                <c:pt idx="49">
                  <c:v>45432.25</c:v>
                </c:pt>
                <c:pt idx="50">
                  <c:v>45433.25</c:v>
                </c:pt>
                <c:pt idx="51">
                  <c:v>45434.25</c:v>
                </c:pt>
                <c:pt idx="52">
                  <c:v>45435.25</c:v>
                </c:pt>
                <c:pt idx="53">
                  <c:v>45436.25</c:v>
                </c:pt>
                <c:pt idx="54">
                  <c:v>45437.25</c:v>
                </c:pt>
                <c:pt idx="55">
                  <c:v>45438.25</c:v>
                </c:pt>
                <c:pt idx="56">
                  <c:v>45439.25</c:v>
                </c:pt>
                <c:pt idx="57">
                  <c:v>45440.25</c:v>
                </c:pt>
                <c:pt idx="58">
                  <c:v>45441.25</c:v>
                </c:pt>
                <c:pt idx="59">
                  <c:v>45442.25</c:v>
                </c:pt>
                <c:pt idx="60">
                  <c:v>45443.25</c:v>
                </c:pt>
                <c:pt idx="61">
                  <c:v>45444.25</c:v>
                </c:pt>
                <c:pt idx="62">
                  <c:v>45445.25</c:v>
                </c:pt>
                <c:pt idx="63">
                  <c:v>45446.25</c:v>
                </c:pt>
                <c:pt idx="64">
                  <c:v>45447.25</c:v>
                </c:pt>
                <c:pt idx="65">
                  <c:v>45448.25</c:v>
                </c:pt>
                <c:pt idx="66">
                  <c:v>45449.25</c:v>
                </c:pt>
                <c:pt idx="67">
                  <c:v>45450.25</c:v>
                </c:pt>
                <c:pt idx="68">
                  <c:v>45451.25</c:v>
                </c:pt>
                <c:pt idx="69">
                  <c:v>45452.25</c:v>
                </c:pt>
                <c:pt idx="70">
                  <c:v>45453.25</c:v>
                </c:pt>
                <c:pt idx="71">
                  <c:v>45454.25</c:v>
                </c:pt>
                <c:pt idx="72">
                  <c:v>45455.25</c:v>
                </c:pt>
                <c:pt idx="73">
                  <c:v>45456.25</c:v>
                </c:pt>
                <c:pt idx="74">
                  <c:v>45457.25</c:v>
                </c:pt>
                <c:pt idx="75">
                  <c:v>45458.25</c:v>
                </c:pt>
                <c:pt idx="76">
                  <c:v>45459.25</c:v>
                </c:pt>
                <c:pt idx="77">
                  <c:v>45460.25</c:v>
                </c:pt>
                <c:pt idx="78">
                  <c:v>45461.25</c:v>
                </c:pt>
                <c:pt idx="79">
                  <c:v>45462.25</c:v>
                </c:pt>
                <c:pt idx="80">
                  <c:v>45463.25</c:v>
                </c:pt>
                <c:pt idx="81">
                  <c:v>45464.25</c:v>
                </c:pt>
                <c:pt idx="82">
                  <c:v>45465.25</c:v>
                </c:pt>
                <c:pt idx="83">
                  <c:v>45466.25</c:v>
                </c:pt>
                <c:pt idx="84">
                  <c:v>45467.25</c:v>
                </c:pt>
                <c:pt idx="85">
                  <c:v>45468.25</c:v>
                </c:pt>
                <c:pt idx="86">
                  <c:v>45469.25</c:v>
                </c:pt>
                <c:pt idx="87">
                  <c:v>45470.25</c:v>
                </c:pt>
                <c:pt idx="88">
                  <c:v>45471.25</c:v>
                </c:pt>
                <c:pt idx="89">
                  <c:v>45472.25</c:v>
                </c:pt>
                <c:pt idx="90">
                  <c:v>45473.25</c:v>
                </c:pt>
                <c:pt idx="91">
                  <c:v>45474.25</c:v>
                </c:pt>
                <c:pt idx="92">
                  <c:v>45475.25</c:v>
                </c:pt>
                <c:pt idx="93">
                  <c:v>45476.25</c:v>
                </c:pt>
                <c:pt idx="94">
                  <c:v>45477.25</c:v>
                </c:pt>
                <c:pt idx="95">
                  <c:v>45478.25</c:v>
                </c:pt>
                <c:pt idx="96">
                  <c:v>45479.25</c:v>
                </c:pt>
                <c:pt idx="97">
                  <c:v>45480.25</c:v>
                </c:pt>
                <c:pt idx="98">
                  <c:v>45481.25</c:v>
                </c:pt>
                <c:pt idx="99">
                  <c:v>45482.25</c:v>
                </c:pt>
                <c:pt idx="100">
                  <c:v>45483.25</c:v>
                </c:pt>
                <c:pt idx="101">
                  <c:v>45484.25</c:v>
                </c:pt>
                <c:pt idx="102">
                  <c:v>45485.25</c:v>
                </c:pt>
                <c:pt idx="103">
                  <c:v>45486.25</c:v>
                </c:pt>
                <c:pt idx="104">
                  <c:v>45487.25</c:v>
                </c:pt>
                <c:pt idx="105">
                  <c:v>45488.25</c:v>
                </c:pt>
                <c:pt idx="106">
                  <c:v>45489.25</c:v>
                </c:pt>
                <c:pt idx="107">
                  <c:v>45490.25</c:v>
                </c:pt>
                <c:pt idx="108">
                  <c:v>45491.25</c:v>
                </c:pt>
                <c:pt idx="109">
                  <c:v>45492.25</c:v>
                </c:pt>
                <c:pt idx="110">
                  <c:v>45493.25</c:v>
                </c:pt>
                <c:pt idx="111">
                  <c:v>45494.25</c:v>
                </c:pt>
                <c:pt idx="112">
                  <c:v>45495.25</c:v>
                </c:pt>
                <c:pt idx="113">
                  <c:v>45496.25</c:v>
                </c:pt>
                <c:pt idx="114">
                  <c:v>45497.25</c:v>
                </c:pt>
                <c:pt idx="115">
                  <c:v>45498.25</c:v>
                </c:pt>
                <c:pt idx="116">
                  <c:v>45499.25</c:v>
                </c:pt>
                <c:pt idx="117">
                  <c:v>45500.25</c:v>
                </c:pt>
                <c:pt idx="118">
                  <c:v>45501.25</c:v>
                </c:pt>
                <c:pt idx="119">
                  <c:v>45502.25</c:v>
                </c:pt>
                <c:pt idx="120">
                  <c:v>45503.25</c:v>
                </c:pt>
                <c:pt idx="121">
                  <c:v>45504.25</c:v>
                </c:pt>
                <c:pt idx="122">
                  <c:v>45505.25</c:v>
                </c:pt>
                <c:pt idx="123">
                  <c:v>45506.25</c:v>
                </c:pt>
                <c:pt idx="124">
                  <c:v>45507.25</c:v>
                </c:pt>
                <c:pt idx="125">
                  <c:v>45508.25</c:v>
                </c:pt>
                <c:pt idx="126">
                  <c:v>45509.25</c:v>
                </c:pt>
                <c:pt idx="127">
                  <c:v>45510.25</c:v>
                </c:pt>
                <c:pt idx="128">
                  <c:v>45511.25</c:v>
                </c:pt>
                <c:pt idx="129">
                  <c:v>45512.25</c:v>
                </c:pt>
                <c:pt idx="130">
                  <c:v>45513.25</c:v>
                </c:pt>
                <c:pt idx="131">
                  <c:v>45514.25</c:v>
                </c:pt>
                <c:pt idx="132">
                  <c:v>45515.25</c:v>
                </c:pt>
                <c:pt idx="133">
                  <c:v>45516.25</c:v>
                </c:pt>
                <c:pt idx="134">
                  <c:v>45517.25</c:v>
                </c:pt>
                <c:pt idx="135">
                  <c:v>45518.25</c:v>
                </c:pt>
                <c:pt idx="136">
                  <c:v>45519.25</c:v>
                </c:pt>
                <c:pt idx="137">
                  <c:v>45520.25</c:v>
                </c:pt>
                <c:pt idx="138">
                  <c:v>45521.25</c:v>
                </c:pt>
                <c:pt idx="139">
                  <c:v>45522.25</c:v>
                </c:pt>
                <c:pt idx="140">
                  <c:v>45523.25</c:v>
                </c:pt>
                <c:pt idx="141">
                  <c:v>45524.25</c:v>
                </c:pt>
                <c:pt idx="142">
                  <c:v>45525.25</c:v>
                </c:pt>
                <c:pt idx="143">
                  <c:v>45526.25</c:v>
                </c:pt>
                <c:pt idx="144">
                  <c:v>45527.25</c:v>
                </c:pt>
                <c:pt idx="145">
                  <c:v>45528.25</c:v>
                </c:pt>
                <c:pt idx="146">
                  <c:v>45529.25</c:v>
                </c:pt>
                <c:pt idx="147">
                  <c:v>45530.25</c:v>
                </c:pt>
                <c:pt idx="148">
                  <c:v>45531.25</c:v>
                </c:pt>
                <c:pt idx="149">
                  <c:v>45532.25</c:v>
                </c:pt>
                <c:pt idx="150">
                  <c:v>45533.25</c:v>
                </c:pt>
                <c:pt idx="151">
                  <c:v>45534.25</c:v>
                </c:pt>
                <c:pt idx="152">
                  <c:v>45535.25</c:v>
                </c:pt>
                <c:pt idx="153">
                  <c:v>45536.25</c:v>
                </c:pt>
                <c:pt idx="154">
                  <c:v>45537.25</c:v>
                </c:pt>
                <c:pt idx="155">
                  <c:v>45538.25</c:v>
                </c:pt>
                <c:pt idx="156">
                  <c:v>45539.25</c:v>
                </c:pt>
                <c:pt idx="157">
                  <c:v>45540.25</c:v>
                </c:pt>
                <c:pt idx="158">
                  <c:v>45541.25</c:v>
                </c:pt>
                <c:pt idx="159">
                  <c:v>45542.25</c:v>
                </c:pt>
                <c:pt idx="160">
                  <c:v>45543.25</c:v>
                </c:pt>
                <c:pt idx="161">
                  <c:v>45544.25</c:v>
                </c:pt>
                <c:pt idx="162">
                  <c:v>45545.25</c:v>
                </c:pt>
                <c:pt idx="163">
                  <c:v>45546.25</c:v>
                </c:pt>
                <c:pt idx="164">
                  <c:v>45547.25</c:v>
                </c:pt>
                <c:pt idx="165">
                  <c:v>45548.25</c:v>
                </c:pt>
                <c:pt idx="166">
                  <c:v>45549.25</c:v>
                </c:pt>
                <c:pt idx="167">
                  <c:v>45550.25</c:v>
                </c:pt>
                <c:pt idx="168">
                  <c:v>45551.25</c:v>
                </c:pt>
                <c:pt idx="169">
                  <c:v>45552.25</c:v>
                </c:pt>
                <c:pt idx="170">
                  <c:v>45553.25</c:v>
                </c:pt>
                <c:pt idx="171">
                  <c:v>45554.25</c:v>
                </c:pt>
                <c:pt idx="172">
                  <c:v>45555.25</c:v>
                </c:pt>
                <c:pt idx="173">
                  <c:v>45556.25</c:v>
                </c:pt>
                <c:pt idx="174">
                  <c:v>45557.25</c:v>
                </c:pt>
                <c:pt idx="175">
                  <c:v>45558.25</c:v>
                </c:pt>
                <c:pt idx="176">
                  <c:v>45559.25</c:v>
                </c:pt>
                <c:pt idx="177">
                  <c:v>45560.25</c:v>
                </c:pt>
                <c:pt idx="178">
                  <c:v>45561.25</c:v>
                </c:pt>
                <c:pt idx="179">
                  <c:v>45562.25</c:v>
                </c:pt>
                <c:pt idx="180">
                  <c:v>45563.25</c:v>
                </c:pt>
                <c:pt idx="181">
                  <c:v>45564.25</c:v>
                </c:pt>
                <c:pt idx="182">
                  <c:v>45565.25</c:v>
                </c:pt>
                <c:pt idx="183">
                  <c:v>45566.25</c:v>
                </c:pt>
                <c:pt idx="184">
                  <c:v>45567.25</c:v>
                </c:pt>
                <c:pt idx="185">
                  <c:v>45568.25</c:v>
                </c:pt>
                <c:pt idx="186">
                  <c:v>45569.25</c:v>
                </c:pt>
                <c:pt idx="187">
                  <c:v>45570.25</c:v>
                </c:pt>
                <c:pt idx="188">
                  <c:v>45571.25</c:v>
                </c:pt>
                <c:pt idx="189">
                  <c:v>45572.25</c:v>
                </c:pt>
                <c:pt idx="190">
                  <c:v>45573.25</c:v>
                </c:pt>
                <c:pt idx="191">
                  <c:v>45574.25</c:v>
                </c:pt>
                <c:pt idx="192">
                  <c:v>45575.25</c:v>
                </c:pt>
                <c:pt idx="193">
                  <c:v>45576.25</c:v>
                </c:pt>
                <c:pt idx="194">
                  <c:v>45577.25</c:v>
                </c:pt>
                <c:pt idx="195">
                  <c:v>45578.25</c:v>
                </c:pt>
                <c:pt idx="196">
                  <c:v>45579.25</c:v>
                </c:pt>
                <c:pt idx="197">
                  <c:v>45580.25</c:v>
                </c:pt>
                <c:pt idx="198">
                  <c:v>45581.25</c:v>
                </c:pt>
                <c:pt idx="199">
                  <c:v>45582.25</c:v>
                </c:pt>
                <c:pt idx="200">
                  <c:v>45583.25</c:v>
                </c:pt>
                <c:pt idx="201">
                  <c:v>45584.25</c:v>
                </c:pt>
                <c:pt idx="202">
                  <c:v>45585.25</c:v>
                </c:pt>
                <c:pt idx="203">
                  <c:v>45586.25</c:v>
                </c:pt>
                <c:pt idx="204">
                  <c:v>45587.25</c:v>
                </c:pt>
                <c:pt idx="205">
                  <c:v>45588.25</c:v>
                </c:pt>
                <c:pt idx="206">
                  <c:v>45589.25</c:v>
                </c:pt>
                <c:pt idx="207">
                  <c:v>45590.25</c:v>
                </c:pt>
                <c:pt idx="208">
                  <c:v>45591.25</c:v>
                </c:pt>
                <c:pt idx="209">
                  <c:v>45592.25</c:v>
                </c:pt>
                <c:pt idx="210">
                  <c:v>45593.25</c:v>
                </c:pt>
                <c:pt idx="211">
                  <c:v>45594.25</c:v>
                </c:pt>
                <c:pt idx="212">
                  <c:v>45595.25</c:v>
                </c:pt>
                <c:pt idx="213">
                  <c:v>45596.25</c:v>
                </c:pt>
                <c:pt idx="214">
                  <c:v>45597.25</c:v>
                </c:pt>
                <c:pt idx="215">
                  <c:v>45598.25</c:v>
                </c:pt>
                <c:pt idx="216">
                  <c:v>45599.25</c:v>
                </c:pt>
                <c:pt idx="217">
                  <c:v>45600.25</c:v>
                </c:pt>
                <c:pt idx="218">
                  <c:v>45601.25</c:v>
                </c:pt>
                <c:pt idx="219">
                  <c:v>45602.25</c:v>
                </c:pt>
                <c:pt idx="220">
                  <c:v>45603.25</c:v>
                </c:pt>
                <c:pt idx="221">
                  <c:v>45604.25</c:v>
                </c:pt>
                <c:pt idx="222">
                  <c:v>45605.25</c:v>
                </c:pt>
                <c:pt idx="223">
                  <c:v>45606.25</c:v>
                </c:pt>
                <c:pt idx="224">
                  <c:v>45607.25</c:v>
                </c:pt>
                <c:pt idx="225">
                  <c:v>45608.25</c:v>
                </c:pt>
                <c:pt idx="226">
                  <c:v>45609.25</c:v>
                </c:pt>
                <c:pt idx="227">
                  <c:v>45610.25</c:v>
                </c:pt>
                <c:pt idx="228">
                  <c:v>45611.25</c:v>
                </c:pt>
                <c:pt idx="229">
                  <c:v>45612.25</c:v>
                </c:pt>
                <c:pt idx="230">
                  <c:v>45613.25</c:v>
                </c:pt>
                <c:pt idx="231">
                  <c:v>45614.25</c:v>
                </c:pt>
                <c:pt idx="232">
                  <c:v>45615.25</c:v>
                </c:pt>
                <c:pt idx="233">
                  <c:v>45616.25</c:v>
                </c:pt>
                <c:pt idx="234">
                  <c:v>45617.25</c:v>
                </c:pt>
                <c:pt idx="235">
                  <c:v>45618.25</c:v>
                </c:pt>
                <c:pt idx="236">
                  <c:v>45619.25</c:v>
                </c:pt>
                <c:pt idx="237">
                  <c:v>45620.25</c:v>
                </c:pt>
                <c:pt idx="238">
                  <c:v>45621.25</c:v>
                </c:pt>
                <c:pt idx="239">
                  <c:v>45622.25</c:v>
                </c:pt>
                <c:pt idx="240">
                  <c:v>45623.25</c:v>
                </c:pt>
                <c:pt idx="241">
                  <c:v>45624.25</c:v>
                </c:pt>
                <c:pt idx="242">
                  <c:v>45625.25</c:v>
                </c:pt>
                <c:pt idx="243">
                  <c:v>45626.25</c:v>
                </c:pt>
                <c:pt idx="244">
                  <c:v>45627.25</c:v>
                </c:pt>
                <c:pt idx="245">
                  <c:v>45628.25</c:v>
                </c:pt>
                <c:pt idx="246">
                  <c:v>45629.25</c:v>
                </c:pt>
                <c:pt idx="247">
                  <c:v>45630.25</c:v>
                </c:pt>
                <c:pt idx="248">
                  <c:v>45631.25</c:v>
                </c:pt>
                <c:pt idx="249">
                  <c:v>45632.25</c:v>
                </c:pt>
                <c:pt idx="250">
                  <c:v>45633.25</c:v>
                </c:pt>
                <c:pt idx="251">
                  <c:v>45634.25</c:v>
                </c:pt>
                <c:pt idx="252">
                  <c:v>45635.25</c:v>
                </c:pt>
                <c:pt idx="253">
                  <c:v>45636.25</c:v>
                </c:pt>
                <c:pt idx="254">
                  <c:v>45637.25</c:v>
                </c:pt>
                <c:pt idx="255">
                  <c:v>45638.25</c:v>
                </c:pt>
                <c:pt idx="256">
                  <c:v>45639.25</c:v>
                </c:pt>
                <c:pt idx="257">
                  <c:v>45640.25</c:v>
                </c:pt>
                <c:pt idx="258">
                  <c:v>45641.25</c:v>
                </c:pt>
                <c:pt idx="259">
                  <c:v>45642.25</c:v>
                </c:pt>
                <c:pt idx="260">
                  <c:v>45643.25</c:v>
                </c:pt>
                <c:pt idx="261">
                  <c:v>45644.25</c:v>
                </c:pt>
                <c:pt idx="262">
                  <c:v>45645.25</c:v>
                </c:pt>
                <c:pt idx="263">
                  <c:v>45646.25</c:v>
                </c:pt>
                <c:pt idx="264">
                  <c:v>45647.25</c:v>
                </c:pt>
                <c:pt idx="265">
                  <c:v>45648.25</c:v>
                </c:pt>
                <c:pt idx="266">
                  <c:v>45649.25</c:v>
                </c:pt>
                <c:pt idx="267">
                  <c:v>45650.25</c:v>
                </c:pt>
                <c:pt idx="268">
                  <c:v>45651.25</c:v>
                </c:pt>
                <c:pt idx="269">
                  <c:v>45652.25</c:v>
                </c:pt>
                <c:pt idx="270">
                  <c:v>45653.25</c:v>
                </c:pt>
                <c:pt idx="271">
                  <c:v>45654.25</c:v>
                </c:pt>
                <c:pt idx="272">
                  <c:v>45655.25</c:v>
                </c:pt>
                <c:pt idx="273">
                  <c:v>45656.25</c:v>
                </c:pt>
                <c:pt idx="274">
                  <c:v>45657.25</c:v>
                </c:pt>
                <c:pt idx="275">
                  <c:v>45658.25</c:v>
                </c:pt>
                <c:pt idx="276">
                  <c:v>45659.25</c:v>
                </c:pt>
                <c:pt idx="277">
                  <c:v>45660.25</c:v>
                </c:pt>
                <c:pt idx="278">
                  <c:v>45661.25</c:v>
                </c:pt>
                <c:pt idx="279">
                  <c:v>45662.25</c:v>
                </c:pt>
                <c:pt idx="280">
                  <c:v>45663.25</c:v>
                </c:pt>
                <c:pt idx="281">
                  <c:v>45664.25</c:v>
                </c:pt>
                <c:pt idx="282">
                  <c:v>45665.25</c:v>
                </c:pt>
                <c:pt idx="283">
                  <c:v>45666.25</c:v>
                </c:pt>
                <c:pt idx="284">
                  <c:v>45667.25</c:v>
                </c:pt>
                <c:pt idx="285">
                  <c:v>45668.25</c:v>
                </c:pt>
                <c:pt idx="286">
                  <c:v>45669.25</c:v>
                </c:pt>
                <c:pt idx="287">
                  <c:v>45670.25</c:v>
                </c:pt>
                <c:pt idx="288">
                  <c:v>45671.25</c:v>
                </c:pt>
                <c:pt idx="289">
                  <c:v>45672.25</c:v>
                </c:pt>
                <c:pt idx="290">
                  <c:v>45673.25</c:v>
                </c:pt>
                <c:pt idx="291">
                  <c:v>45674.25</c:v>
                </c:pt>
                <c:pt idx="292">
                  <c:v>45675.25</c:v>
                </c:pt>
                <c:pt idx="293">
                  <c:v>45676.25</c:v>
                </c:pt>
                <c:pt idx="294">
                  <c:v>45677.25</c:v>
                </c:pt>
                <c:pt idx="295">
                  <c:v>45678.25</c:v>
                </c:pt>
                <c:pt idx="296">
                  <c:v>45679.25</c:v>
                </c:pt>
                <c:pt idx="297">
                  <c:v>45680.25</c:v>
                </c:pt>
                <c:pt idx="298">
                  <c:v>45681.25</c:v>
                </c:pt>
                <c:pt idx="299">
                  <c:v>45682.25</c:v>
                </c:pt>
                <c:pt idx="300">
                  <c:v>45683.25</c:v>
                </c:pt>
                <c:pt idx="301">
                  <c:v>45684.25</c:v>
                </c:pt>
                <c:pt idx="302">
                  <c:v>45685.25</c:v>
                </c:pt>
                <c:pt idx="303">
                  <c:v>45686.25</c:v>
                </c:pt>
                <c:pt idx="304">
                  <c:v>45687.25</c:v>
                </c:pt>
                <c:pt idx="305">
                  <c:v>45688.25</c:v>
                </c:pt>
                <c:pt idx="306">
                  <c:v>45689.25</c:v>
                </c:pt>
                <c:pt idx="307">
                  <c:v>45690.25</c:v>
                </c:pt>
                <c:pt idx="308">
                  <c:v>45691.25</c:v>
                </c:pt>
                <c:pt idx="309">
                  <c:v>45692.25</c:v>
                </c:pt>
                <c:pt idx="310">
                  <c:v>45693.25</c:v>
                </c:pt>
                <c:pt idx="311">
                  <c:v>45694.25</c:v>
                </c:pt>
                <c:pt idx="312">
                  <c:v>45695.25</c:v>
                </c:pt>
                <c:pt idx="313">
                  <c:v>45696.25</c:v>
                </c:pt>
                <c:pt idx="314">
                  <c:v>45697.25</c:v>
                </c:pt>
                <c:pt idx="315">
                  <c:v>45698.25</c:v>
                </c:pt>
                <c:pt idx="316">
                  <c:v>45699.25</c:v>
                </c:pt>
                <c:pt idx="317">
                  <c:v>45700.25</c:v>
                </c:pt>
                <c:pt idx="318">
                  <c:v>45701.25</c:v>
                </c:pt>
                <c:pt idx="319">
                  <c:v>45702.25</c:v>
                </c:pt>
                <c:pt idx="320">
                  <c:v>45703.25</c:v>
                </c:pt>
                <c:pt idx="321">
                  <c:v>45704.25</c:v>
                </c:pt>
                <c:pt idx="322">
                  <c:v>45705.25</c:v>
                </c:pt>
                <c:pt idx="323">
                  <c:v>45706.25</c:v>
                </c:pt>
                <c:pt idx="324">
                  <c:v>45707.25</c:v>
                </c:pt>
                <c:pt idx="325">
                  <c:v>45708.25</c:v>
                </c:pt>
                <c:pt idx="326">
                  <c:v>45709.25</c:v>
                </c:pt>
                <c:pt idx="327">
                  <c:v>45710.25</c:v>
                </c:pt>
                <c:pt idx="328">
                  <c:v>45711.25</c:v>
                </c:pt>
                <c:pt idx="329">
                  <c:v>45712.25</c:v>
                </c:pt>
                <c:pt idx="330">
                  <c:v>45713.25</c:v>
                </c:pt>
                <c:pt idx="331">
                  <c:v>45714.25</c:v>
                </c:pt>
                <c:pt idx="332">
                  <c:v>45715.25</c:v>
                </c:pt>
                <c:pt idx="333">
                  <c:v>45716.25</c:v>
                </c:pt>
                <c:pt idx="334">
                  <c:v>45717.25</c:v>
                </c:pt>
                <c:pt idx="335">
                  <c:v>45718.25</c:v>
                </c:pt>
                <c:pt idx="336">
                  <c:v>45719.25</c:v>
                </c:pt>
                <c:pt idx="337">
                  <c:v>45720.25</c:v>
                </c:pt>
                <c:pt idx="338">
                  <c:v>45721.25</c:v>
                </c:pt>
                <c:pt idx="339">
                  <c:v>45722.25</c:v>
                </c:pt>
                <c:pt idx="340">
                  <c:v>45723.25</c:v>
                </c:pt>
                <c:pt idx="341">
                  <c:v>45724.25</c:v>
                </c:pt>
                <c:pt idx="342">
                  <c:v>45725.25</c:v>
                </c:pt>
                <c:pt idx="343">
                  <c:v>45726.25</c:v>
                </c:pt>
                <c:pt idx="344">
                  <c:v>45727.25</c:v>
                </c:pt>
                <c:pt idx="345">
                  <c:v>45728.25</c:v>
                </c:pt>
                <c:pt idx="346">
                  <c:v>45729.25</c:v>
                </c:pt>
                <c:pt idx="347">
                  <c:v>45730.25</c:v>
                </c:pt>
                <c:pt idx="348">
                  <c:v>45731.25</c:v>
                </c:pt>
                <c:pt idx="349">
                  <c:v>45732.25</c:v>
                </c:pt>
                <c:pt idx="350">
                  <c:v>45733.25</c:v>
                </c:pt>
                <c:pt idx="351">
                  <c:v>45734.25</c:v>
                </c:pt>
                <c:pt idx="352">
                  <c:v>45735.25</c:v>
                </c:pt>
                <c:pt idx="353">
                  <c:v>45736.25</c:v>
                </c:pt>
                <c:pt idx="354">
                  <c:v>45737.25</c:v>
                </c:pt>
                <c:pt idx="355">
                  <c:v>45738.25</c:v>
                </c:pt>
                <c:pt idx="356">
                  <c:v>45739.25</c:v>
                </c:pt>
                <c:pt idx="357">
                  <c:v>45740.25</c:v>
                </c:pt>
                <c:pt idx="358">
                  <c:v>45741.25</c:v>
                </c:pt>
                <c:pt idx="359">
                  <c:v>45742.25</c:v>
                </c:pt>
                <c:pt idx="360">
                  <c:v>45743.25</c:v>
                </c:pt>
                <c:pt idx="361">
                  <c:v>45744.25</c:v>
                </c:pt>
                <c:pt idx="362">
                  <c:v>45745.25</c:v>
                </c:pt>
                <c:pt idx="363">
                  <c:v>45746.25</c:v>
                </c:pt>
                <c:pt idx="364">
                  <c:v>45747.25</c:v>
                </c:pt>
              </c:numCache>
            </c:numRef>
          </c:cat>
          <c:val>
            <c:numRef>
              <c:f>'Fig7'!$G$2:$G$366</c:f>
              <c:numCache>
                <c:formatCode>General</c:formatCode>
                <c:ptCount val="365"/>
                <c:pt idx="0">
                  <c:v>21.39</c:v>
                </c:pt>
                <c:pt idx="1">
                  <c:v>21.39</c:v>
                </c:pt>
                <c:pt idx="2">
                  <c:v>21.39</c:v>
                </c:pt>
                <c:pt idx="3">
                  <c:v>21.39</c:v>
                </c:pt>
                <c:pt idx="4">
                  <c:v>21.39</c:v>
                </c:pt>
                <c:pt idx="5">
                  <c:v>1.79</c:v>
                </c:pt>
                <c:pt idx="6">
                  <c:v>13.89</c:v>
                </c:pt>
                <c:pt idx="7">
                  <c:v>13.89</c:v>
                </c:pt>
                <c:pt idx="8">
                  <c:v>1.79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15.5</c:v>
                </c:pt>
                <c:pt idx="14">
                  <c:v>15.5</c:v>
                </c:pt>
                <c:pt idx="15">
                  <c:v>48</c:v>
                </c:pt>
                <c:pt idx="16">
                  <c:v>48</c:v>
                </c:pt>
                <c:pt idx="17">
                  <c:v>73</c:v>
                </c:pt>
                <c:pt idx="18">
                  <c:v>73</c:v>
                </c:pt>
                <c:pt idx="19">
                  <c:v>99</c:v>
                </c:pt>
                <c:pt idx="20">
                  <c:v>99</c:v>
                </c:pt>
                <c:pt idx="21">
                  <c:v>99</c:v>
                </c:pt>
                <c:pt idx="22">
                  <c:v>99</c:v>
                </c:pt>
                <c:pt idx="23">
                  <c:v>99</c:v>
                </c:pt>
                <c:pt idx="24">
                  <c:v>99</c:v>
                </c:pt>
                <c:pt idx="25">
                  <c:v>66.7</c:v>
                </c:pt>
                <c:pt idx="26">
                  <c:v>66.7</c:v>
                </c:pt>
                <c:pt idx="27">
                  <c:v>66.7</c:v>
                </c:pt>
                <c:pt idx="28">
                  <c:v>62.2</c:v>
                </c:pt>
                <c:pt idx="29">
                  <c:v>62.2</c:v>
                </c:pt>
                <c:pt idx="30">
                  <c:v>62.2</c:v>
                </c:pt>
                <c:pt idx="31">
                  <c:v>62.2</c:v>
                </c:pt>
                <c:pt idx="32">
                  <c:v>69</c:v>
                </c:pt>
                <c:pt idx="33">
                  <c:v>160</c:v>
                </c:pt>
                <c:pt idx="34">
                  <c:v>68.2</c:v>
                </c:pt>
                <c:pt idx="35">
                  <c:v>68.2</c:v>
                </c:pt>
                <c:pt idx="36">
                  <c:v>63.7</c:v>
                </c:pt>
                <c:pt idx="37">
                  <c:v>63.7</c:v>
                </c:pt>
                <c:pt idx="38">
                  <c:v>63.7</c:v>
                </c:pt>
                <c:pt idx="39">
                  <c:v>70.849999999999994</c:v>
                </c:pt>
                <c:pt idx="40">
                  <c:v>70.849999999999994</c:v>
                </c:pt>
                <c:pt idx="41">
                  <c:v>56.7</c:v>
                </c:pt>
                <c:pt idx="42">
                  <c:v>56.7</c:v>
                </c:pt>
                <c:pt idx="43">
                  <c:v>56.7</c:v>
                </c:pt>
                <c:pt idx="44">
                  <c:v>56.7</c:v>
                </c:pt>
                <c:pt idx="45">
                  <c:v>56.7</c:v>
                </c:pt>
                <c:pt idx="46">
                  <c:v>56.7</c:v>
                </c:pt>
                <c:pt idx="47">
                  <c:v>65.900000000000006</c:v>
                </c:pt>
                <c:pt idx="48">
                  <c:v>125</c:v>
                </c:pt>
                <c:pt idx="49">
                  <c:v>131.19999999999999</c:v>
                </c:pt>
                <c:pt idx="50">
                  <c:v>131.19999999999999</c:v>
                </c:pt>
                <c:pt idx="51">
                  <c:v>131.19999999999999</c:v>
                </c:pt>
                <c:pt idx="52">
                  <c:v>155.69999999999999</c:v>
                </c:pt>
                <c:pt idx="53">
                  <c:v>155.69999999999999</c:v>
                </c:pt>
                <c:pt idx="54">
                  <c:v>155.69999999999999</c:v>
                </c:pt>
                <c:pt idx="55">
                  <c:v>155.69999999999999</c:v>
                </c:pt>
                <c:pt idx="56">
                  <c:v>155.69999999999999</c:v>
                </c:pt>
                <c:pt idx="57">
                  <c:v>155.69999999999999</c:v>
                </c:pt>
                <c:pt idx="58">
                  <c:v>155.69999999999999</c:v>
                </c:pt>
                <c:pt idx="59">
                  <c:v>153.69999999999999</c:v>
                </c:pt>
                <c:pt idx="60">
                  <c:v>153.69999999999999</c:v>
                </c:pt>
                <c:pt idx="61">
                  <c:v>169.87</c:v>
                </c:pt>
                <c:pt idx="62">
                  <c:v>169.87</c:v>
                </c:pt>
                <c:pt idx="63">
                  <c:v>169.87</c:v>
                </c:pt>
                <c:pt idx="64">
                  <c:v>153.69999999999999</c:v>
                </c:pt>
                <c:pt idx="65">
                  <c:v>148.30000000000001</c:v>
                </c:pt>
                <c:pt idx="66">
                  <c:v>148.30000000000001</c:v>
                </c:pt>
                <c:pt idx="67">
                  <c:v>149.80000000000001</c:v>
                </c:pt>
                <c:pt idx="68">
                  <c:v>149.80000000000001</c:v>
                </c:pt>
                <c:pt idx="69">
                  <c:v>114.4</c:v>
                </c:pt>
                <c:pt idx="70">
                  <c:v>114.4</c:v>
                </c:pt>
                <c:pt idx="71">
                  <c:v>114.4</c:v>
                </c:pt>
                <c:pt idx="72">
                  <c:v>114.4</c:v>
                </c:pt>
                <c:pt idx="73">
                  <c:v>114.4</c:v>
                </c:pt>
                <c:pt idx="74">
                  <c:v>50.5</c:v>
                </c:pt>
                <c:pt idx="75">
                  <c:v>50.5</c:v>
                </c:pt>
                <c:pt idx="76">
                  <c:v>50.5</c:v>
                </c:pt>
                <c:pt idx="77">
                  <c:v>50.5</c:v>
                </c:pt>
                <c:pt idx="78">
                  <c:v>50.5</c:v>
                </c:pt>
                <c:pt idx="79">
                  <c:v>88.4</c:v>
                </c:pt>
                <c:pt idx="80">
                  <c:v>88.4</c:v>
                </c:pt>
                <c:pt idx="81">
                  <c:v>63.93</c:v>
                </c:pt>
                <c:pt idx="82">
                  <c:v>63.93</c:v>
                </c:pt>
                <c:pt idx="83">
                  <c:v>63.93</c:v>
                </c:pt>
                <c:pt idx="84">
                  <c:v>63.93</c:v>
                </c:pt>
                <c:pt idx="85">
                  <c:v>63.93</c:v>
                </c:pt>
                <c:pt idx="86">
                  <c:v>63.93</c:v>
                </c:pt>
                <c:pt idx="87">
                  <c:v>63.93</c:v>
                </c:pt>
                <c:pt idx="88">
                  <c:v>63.93</c:v>
                </c:pt>
                <c:pt idx="89">
                  <c:v>47.53</c:v>
                </c:pt>
                <c:pt idx="90">
                  <c:v>47.53</c:v>
                </c:pt>
                <c:pt idx="91">
                  <c:v>22.1</c:v>
                </c:pt>
                <c:pt idx="92">
                  <c:v>22.1</c:v>
                </c:pt>
                <c:pt idx="93">
                  <c:v>22.1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1.1000000000000001</c:v>
                </c:pt>
                <c:pt idx="102">
                  <c:v>1.1000000000000001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1.1000000000000001</c:v>
                </c:pt>
                <c:pt idx="115">
                  <c:v>1.1000000000000001</c:v>
                </c:pt>
                <c:pt idx="116">
                  <c:v>1.1000000000000001</c:v>
                </c:pt>
                <c:pt idx="117">
                  <c:v>1.1000000000000001</c:v>
                </c:pt>
                <c:pt idx="118">
                  <c:v>1.1000000000000001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1.1000000000000001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25.1</c:v>
                </c:pt>
                <c:pt idx="134">
                  <c:v>23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29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50.7</c:v>
                </c:pt>
                <c:pt idx="143">
                  <c:v>50.7</c:v>
                </c:pt>
                <c:pt idx="144">
                  <c:v>50.7</c:v>
                </c:pt>
                <c:pt idx="145">
                  <c:v>50.7</c:v>
                </c:pt>
                <c:pt idx="146">
                  <c:v>59.07</c:v>
                </c:pt>
                <c:pt idx="147">
                  <c:v>166.6</c:v>
                </c:pt>
                <c:pt idx="148">
                  <c:v>166.6</c:v>
                </c:pt>
                <c:pt idx="149">
                  <c:v>166.6</c:v>
                </c:pt>
                <c:pt idx="150">
                  <c:v>166.6</c:v>
                </c:pt>
                <c:pt idx="151">
                  <c:v>166.6</c:v>
                </c:pt>
                <c:pt idx="152">
                  <c:v>166.6</c:v>
                </c:pt>
                <c:pt idx="153">
                  <c:v>176.1</c:v>
                </c:pt>
                <c:pt idx="154">
                  <c:v>176.1</c:v>
                </c:pt>
                <c:pt idx="155">
                  <c:v>176.1</c:v>
                </c:pt>
                <c:pt idx="156">
                  <c:v>176.1</c:v>
                </c:pt>
                <c:pt idx="157">
                  <c:v>176.1</c:v>
                </c:pt>
                <c:pt idx="158">
                  <c:v>176.1</c:v>
                </c:pt>
                <c:pt idx="159">
                  <c:v>96.66</c:v>
                </c:pt>
                <c:pt idx="160">
                  <c:v>95.66</c:v>
                </c:pt>
                <c:pt idx="161">
                  <c:v>95.66</c:v>
                </c:pt>
                <c:pt idx="162">
                  <c:v>63.29</c:v>
                </c:pt>
                <c:pt idx="163">
                  <c:v>53.79</c:v>
                </c:pt>
                <c:pt idx="164">
                  <c:v>53.79</c:v>
                </c:pt>
                <c:pt idx="165">
                  <c:v>53.79</c:v>
                </c:pt>
                <c:pt idx="166">
                  <c:v>53.79</c:v>
                </c:pt>
                <c:pt idx="167">
                  <c:v>53.79</c:v>
                </c:pt>
                <c:pt idx="168">
                  <c:v>53.79</c:v>
                </c:pt>
                <c:pt idx="169">
                  <c:v>87.59</c:v>
                </c:pt>
                <c:pt idx="170">
                  <c:v>29.6</c:v>
                </c:pt>
                <c:pt idx="171">
                  <c:v>24.6</c:v>
                </c:pt>
                <c:pt idx="172">
                  <c:v>24.6</c:v>
                </c:pt>
                <c:pt idx="173">
                  <c:v>24.6</c:v>
                </c:pt>
                <c:pt idx="174">
                  <c:v>34.1</c:v>
                </c:pt>
                <c:pt idx="175">
                  <c:v>34.1</c:v>
                </c:pt>
                <c:pt idx="176">
                  <c:v>34.1</c:v>
                </c:pt>
                <c:pt idx="177">
                  <c:v>22.5</c:v>
                </c:pt>
                <c:pt idx="178">
                  <c:v>35.6</c:v>
                </c:pt>
                <c:pt idx="179">
                  <c:v>90.1</c:v>
                </c:pt>
                <c:pt idx="180">
                  <c:v>22.5</c:v>
                </c:pt>
                <c:pt idx="181">
                  <c:v>9.5</c:v>
                </c:pt>
                <c:pt idx="182">
                  <c:v>9.5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E5-40CE-A180-B67571C06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921952"/>
        <c:axId val="1844921232"/>
      </c:lineChart>
      <c:dateAx>
        <c:axId val="184492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921232"/>
        <c:crosses val="autoZero"/>
        <c:auto val="1"/>
        <c:lblOffset val="100"/>
        <c:baseTimeUnit val="days"/>
      </c:dateAx>
      <c:valAx>
        <c:axId val="1844921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Production capacity reduction (mcm/d)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92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8.0660185736500634E-2"/>
          <c:y val="2.8551028556424028E-2"/>
          <c:w val="0.22976405151428611"/>
          <c:h val="0.240900989529191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'Fig8'!$C$7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'Fig8'!$C$8:$C$16</c:f>
              <c:numCache>
                <c:formatCode>General</c:formatCode>
                <c:ptCount val="9"/>
                <c:pt idx="0">
                  <c:v>0</c:v>
                </c:pt>
                <c:pt idx="1">
                  <c:v>399.84</c:v>
                </c:pt>
                <c:pt idx="2">
                  <c:v>138.30000000000001</c:v>
                </c:pt>
                <c:pt idx="3">
                  <c:v>103.08</c:v>
                </c:pt>
                <c:pt idx="4">
                  <c:v>0</c:v>
                </c:pt>
                <c:pt idx="5">
                  <c:v>128.1</c:v>
                </c:pt>
                <c:pt idx="6">
                  <c:v>103.08</c:v>
                </c:pt>
                <c:pt idx="7">
                  <c:v>82.8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A-499D-B5EA-9541EFF4F630}"/>
            </c:ext>
          </c:extLst>
        </c:ser>
        <c:ser>
          <c:idx val="1"/>
          <c:order val="1"/>
          <c:tx>
            <c:strRef>
              <c:f>'Fig8'!$D$7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'Fig8'!$D$8:$D$16</c:f>
              <c:numCache>
                <c:formatCode>General</c:formatCode>
                <c:ptCount val="9"/>
                <c:pt idx="0">
                  <c:v>192.54</c:v>
                </c:pt>
                <c:pt idx="1">
                  <c:v>192.48</c:v>
                </c:pt>
                <c:pt idx="2">
                  <c:v>0</c:v>
                </c:pt>
                <c:pt idx="3">
                  <c:v>296.04000000000002</c:v>
                </c:pt>
                <c:pt idx="4">
                  <c:v>672.96</c:v>
                </c:pt>
                <c:pt idx="5">
                  <c:v>96.24</c:v>
                </c:pt>
                <c:pt idx="6">
                  <c:v>0</c:v>
                </c:pt>
                <c:pt idx="7">
                  <c:v>0</c:v>
                </c:pt>
                <c:pt idx="8">
                  <c:v>192.24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A-499D-B5EA-9541EFF4F630}"/>
            </c:ext>
          </c:extLst>
        </c:ser>
        <c:ser>
          <c:idx val="2"/>
          <c:order val="2"/>
          <c:tx>
            <c:strRef>
              <c:f>'Fig8'!$E$7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'Fig8'!$E$8:$E$16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A-499D-B5EA-9541EFF4F630}"/>
            </c:ext>
          </c:extLst>
        </c:ser>
        <c:ser>
          <c:idx val="3"/>
          <c:order val="3"/>
          <c:tx>
            <c:strRef>
              <c:f>'Fig8'!$F$7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'Fig8'!$F$8:$F$16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A-499D-B5EA-9541EFF4F630}"/>
            </c:ext>
          </c:extLst>
        </c:ser>
        <c:ser>
          <c:idx val="4"/>
          <c:order val="4"/>
          <c:tx>
            <c:strRef>
              <c:f>'Fig8'!$G$7</c:f>
              <c:strCache>
                <c:ptCount val="1"/>
                <c:pt idx="0">
                  <c:v>Egypt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'Fig8'!$G$8:$G$16</c:f>
              <c:numCache>
                <c:formatCode>General</c:formatCode>
                <c:ptCount val="9"/>
                <c:pt idx="0">
                  <c:v>108</c:v>
                </c:pt>
                <c:pt idx="1">
                  <c:v>103.8</c:v>
                </c:pt>
                <c:pt idx="2">
                  <c:v>0</c:v>
                </c:pt>
                <c:pt idx="3">
                  <c:v>0</c:v>
                </c:pt>
                <c:pt idx="4">
                  <c:v>102.12</c:v>
                </c:pt>
                <c:pt idx="5">
                  <c:v>104.4</c:v>
                </c:pt>
                <c:pt idx="6">
                  <c:v>0</c:v>
                </c:pt>
                <c:pt idx="7">
                  <c:v>0</c:v>
                </c:pt>
                <c:pt idx="8">
                  <c:v>208.8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EA-499D-B5EA-9541EFF4F630}"/>
            </c:ext>
          </c:extLst>
        </c:ser>
        <c:ser>
          <c:idx val="5"/>
          <c:order val="5"/>
          <c:tx>
            <c:strRef>
              <c:f>'Fig8'!$H$7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'Fig8'!$H$8:$H$16</c:f>
              <c:numCache>
                <c:formatCode>General</c:formatCode>
                <c:ptCount val="9"/>
                <c:pt idx="0">
                  <c:v>104.4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EA-499D-B5EA-9541EFF4F630}"/>
            </c:ext>
          </c:extLst>
        </c:ser>
        <c:ser>
          <c:idx val="6"/>
          <c:order val="6"/>
          <c:tx>
            <c:strRef>
              <c:f>'Fig8'!$I$7</c:f>
              <c:strCache>
                <c:ptCount val="1"/>
                <c:pt idx="0">
                  <c:v>Malaysia (transshipment location)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'Fig8'!$I$8:$I$16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104.4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EA-499D-B5EA-9541EFF4F630}"/>
            </c:ext>
          </c:extLst>
        </c:ser>
        <c:ser>
          <c:idx val="7"/>
          <c:order val="7"/>
          <c:tx>
            <c:strRef>
              <c:f>'Fig8'!$J$7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'Fig8'!$J$8:$J$16</c:f>
              <c:numCache>
                <c:formatCode>General</c:formatCode>
                <c:ptCount val="9"/>
                <c:pt idx="0">
                  <c:v>183.3</c:v>
                </c:pt>
                <c:pt idx="1">
                  <c:v>102</c:v>
                </c:pt>
                <c:pt idx="2">
                  <c:v>191.94</c:v>
                </c:pt>
                <c:pt idx="3">
                  <c:v>106.2</c:v>
                </c:pt>
                <c:pt idx="4">
                  <c:v>275.70000000000005</c:v>
                </c:pt>
                <c:pt idx="5">
                  <c:v>108</c:v>
                </c:pt>
                <c:pt idx="6">
                  <c:v>105</c:v>
                </c:pt>
                <c:pt idx="7">
                  <c:v>0</c:v>
                </c:pt>
                <c:pt idx="8">
                  <c:v>208.56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EA-499D-B5EA-9541EFF4F630}"/>
            </c:ext>
          </c:extLst>
        </c:ser>
        <c:ser>
          <c:idx val="8"/>
          <c:order val="8"/>
          <c:tx>
            <c:strRef>
              <c:f>'Fig8'!$K$7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'Fig8'!$K$8:$K$16</c:f>
              <c:numCache>
                <c:formatCode>General</c:formatCode>
                <c:ptCount val="9"/>
                <c:pt idx="0">
                  <c:v>0</c:v>
                </c:pt>
                <c:pt idx="1">
                  <c:v>88.8</c:v>
                </c:pt>
                <c:pt idx="2">
                  <c:v>85.56</c:v>
                </c:pt>
                <c:pt idx="3">
                  <c:v>85.56</c:v>
                </c:pt>
                <c:pt idx="4">
                  <c:v>85.68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EA-499D-B5EA-9541EFF4F630}"/>
            </c:ext>
          </c:extLst>
        </c:ser>
        <c:ser>
          <c:idx val="9"/>
          <c:order val="9"/>
          <c:tx>
            <c:strRef>
              <c:f>'Fig8'!$L$7</c:f>
              <c:strCache>
                <c:ptCount val="1"/>
                <c:pt idx="0">
                  <c:v>Peru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'Fig8'!$L$8:$L$16</c:f>
              <c:numCache>
                <c:formatCode>General</c:formatCode>
                <c:ptCount val="9"/>
                <c:pt idx="0">
                  <c:v>518.16</c:v>
                </c:pt>
                <c:pt idx="1">
                  <c:v>496.79999999999995</c:v>
                </c:pt>
                <c:pt idx="2">
                  <c:v>602.6400000000001</c:v>
                </c:pt>
                <c:pt idx="3">
                  <c:v>810.06000000000006</c:v>
                </c:pt>
                <c:pt idx="4">
                  <c:v>519.24</c:v>
                </c:pt>
                <c:pt idx="5">
                  <c:v>489.71999999999997</c:v>
                </c:pt>
                <c:pt idx="6">
                  <c:v>0</c:v>
                </c:pt>
                <c:pt idx="7">
                  <c:v>931.92</c:v>
                </c:pt>
                <c:pt idx="8">
                  <c:v>208.8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EA-499D-B5EA-9541EFF4F630}"/>
            </c:ext>
          </c:extLst>
        </c:ser>
        <c:ser>
          <c:idx val="10"/>
          <c:order val="10"/>
          <c:tx>
            <c:strRef>
              <c:f>'Fig8'!$M$7</c:f>
              <c:strCache>
                <c:ptCount val="1"/>
                <c:pt idx="0">
                  <c:v>Qatar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'Fig8'!$M$8:$M$16</c:f>
              <c:numCache>
                <c:formatCode>General</c:formatCode>
                <c:ptCount val="9"/>
                <c:pt idx="0">
                  <c:v>1585.8600000000001</c:v>
                </c:pt>
                <c:pt idx="1">
                  <c:v>2935.56</c:v>
                </c:pt>
                <c:pt idx="2">
                  <c:v>2694.78</c:v>
                </c:pt>
                <c:pt idx="3">
                  <c:v>1082.3399999999999</c:v>
                </c:pt>
                <c:pt idx="4">
                  <c:v>818.22</c:v>
                </c:pt>
                <c:pt idx="5">
                  <c:v>1343.1</c:v>
                </c:pt>
                <c:pt idx="6">
                  <c:v>319.2</c:v>
                </c:pt>
                <c:pt idx="7">
                  <c:v>449.28</c:v>
                </c:pt>
                <c:pt idx="8">
                  <c:v>87.42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EA-499D-B5EA-9541EFF4F630}"/>
            </c:ext>
          </c:extLst>
        </c:ser>
        <c:ser>
          <c:idx val="11"/>
          <c:order val="11"/>
          <c:tx>
            <c:strRef>
              <c:f>'Fig8'!$N$7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'Fig8'!$N$8:$N$16</c:f>
              <c:numCache>
                <c:formatCode>General</c:formatCode>
                <c:ptCount val="9"/>
                <c:pt idx="0">
                  <c:v>310.68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1EA-499D-B5EA-9541EFF4F630}"/>
            </c:ext>
          </c:extLst>
        </c:ser>
        <c:ser>
          <c:idx val="12"/>
          <c:order val="12"/>
          <c:tx>
            <c:strRef>
              <c:f>'Fig8'!$O$7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'Fig8'!$O$8:$O$16</c:f>
              <c:numCache>
                <c:formatCode>General</c:formatCode>
                <c:ptCount val="9"/>
                <c:pt idx="0">
                  <c:v>85.56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104.4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EA-499D-B5EA-9541EFF4F630}"/>
            </c:ext>
          </c:extLst>
        </c:ser>
        <c:ser>
          <c:idx val="13"/>
          <c:order val="13"/>
          <c:tx>
            <c:strRef>
              <c:f>'Fig8'!$P$7</c:f>
              <c:strCache>
                <c:ptCount val="1"/>
                <c:pt idx="0">
                  <c:v>Trinidad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'Fig8'!$P$8:$P$16</c:f>
              <c:numCache>
                <c:formatCode>General</c:formatCode>
                <c:ptCount val="9"/>
                <c:pt idx="0">
                  <c:v>208.44</c:v>
                </c:pt>
                <c:pt idx="1">
                  <c:v>104.04</c:v>
                </c:pt>
                <c:pt idx="2">
                  <c:v>0</c:v>
                </c:pt>
                <c:pt idx="3">
                  <c:v>104.4</c:v>
                </c:pt>
                <c:pt idx="4">
                  <c:v>187.2</c:v>
                </c:pt>
                <c:pt idx="5">
                  <c:v>104.4</c:v>
                </c:pt>
                <c:pt idx="6">
                  <c:v>0</c:v>
                </c:pt>
                <c:pt idx="7">
                  <c:v>208.8</c:v>
                </c:pt>
                <c:pt idx="8">
                  <c:v>208.2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1EA-499D-B5EA-9541EFF4F630}"/>
            </c:ext>
          </c:extLst>
        </c:ser>
        <c:ser>
          <c:idx val="14"/>
          <c:order val="14"/>
          <c:tx>
            <c:strRef>
              <c:f>'Fig8'!$Q$7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'Fig8'!$B$8:$B$16</c:f>
              <c:strCache>
                <c:ptCount val="9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  <c:pt idx="8">
                  <c:v>Q1 2024</c:v>
                </c:pt>
              </c:strCache>
            </c:strRef>
          </c:cat>
          <c:val>
            <c:numRef>
              <c:f>'Fig8'!$Q$8:$Q$16</c:f>
              <c:numCache>
                <c:formatCode>General</c:formatCode>
                <c:ptCount val="9"/>
                <c:pt idx="0">
                  <c:v>4881.0600000000004</c:v>
                </c:pt>
                <c:pt idx="1">
                  <c:v>2373.06</c:v>
                </c:pt>
                <c:pt idx="2">
                  <c:v>1105.6199999999999</c:v>
                </c:pt>
                <c:pt idx="3">
                  <c:v>5052.6000000000004</c:v>
                </c:pt>
                <c:pt idx="4">
                  <c:v>5350.8600000000006</c:v>
                </c:pt>
                <c:pt idx="5">
                  <c:v>3613.4399999999996</c:v>
                </c:pt>
                <c:pt idx="6">
                  <c:v>208.8</c:v>
                </c:pt>
                <c:pt idx="7">
                  <c:v>2237.4</c:v>
                </c:pt>
                <c:pt idx="8">
                  <c:v>3720.96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EA-499D-B5EA-9541EFF4F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027248"/>
        <c:axId val="893127152"/>
      </c:barChart>
      <c:catAx>
        <c:axId val="37102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127152"/>
        <c:crosses val="autoZero"/>
        <c:auto val="1"/>
        <c:lblAlgn val="ctr"/>
        <c:lblOffset val="100"/>
        <c:noMultiLvlLbl val="0"/>
      </c:catAx>
      <c:valAx>
        <c:axId val="89312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02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58394507262247"/>
          <c:y val="0.94436946735937533"/>
          <c:w val="0.87441605492737751"/>
          <c:h val="4.0628670061962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LNG send-out by</a:t>
            </a:r>
            <a:r>
              <a:rPr lang="en-GB" baseline="0"/>
              <a:t> gas year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'Fig9'!$H$4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'Fig9'!$B$5:$B$16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'Fig9'!$H$5:$H$16</c:f>
              <c:numCache>
                <c:formatCode>0</c:formatCode>
                <c:ptCount val="12"/>
                <c:pt idx="0">
                  <c:v>643.03599999999994</c:v>
                </c:pt>
                <c:pt idx="1">
                  <c:v>1392.0409999999997</c:v>
                </c:pt>
                <c:pt idx="2">
                  <c:v>2016.078</c:v>
                </c:pt>
                <c:pt idx="3">
                  <c:v>3153.8469999999998</c:v>
                </c:pt>
                <c:pt idx="4">
                  <c:v>2047.5009999999997</c:v>
                </c:pt>
                <c:pt idx="5">
                  <c:v>2154.59</c:v>
                </c:pt>
                <c:pt idx="6">
                  <c:v>3035.3649999999998</c:v>
                </c:pt>
                <c:pt idx="7">
                  <c:v>1845.4579999999996</c:v>
                </c:pt>
                <c:pt idx="8">
                  <c:v>1282.3509999999999</c:v>
                </c:pt>
                <c:pt idx="9">
                  <c:v>815.67400000000009</c:v>
                </c:pt>
                <c:pt idx="10">
                  <c:v>1051.0500000000002</c:v>
                </c:pt>
                <c:pt idx="11">
                  <c:v>1774.4340000000002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5-41BE-961E-E0CCEA35ED3B}"/>
            </c:ext>
          </c:extLst>
        </c:ser>
        <c:ser>
          <c:idx val="6"/>
          <c:order val="6"/>
          <c:tx>
            <c:strRef>
              <c:f>'Fig9'!$I$4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'Fig9'!$B$5:$B$16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'Fig9'!$I$5:$I$16</c:f>
              <c:numCache>
                <c:formatCode>0</c:formatCode>
                <c:ptCount val="12"/>
                <c:pt idx="0">
                  <c:v>1720.933</c:v>
                </c:pt>
                <c:pt idx="1">
                  <c:v>2479.4600000000005</c:v>
                </c:pt>
                <c:pt idx="2">
                  <c:v>3374.6200000000003</c:v>
                </c:pt>
                <c:pt idx="3">
                  <c:v>2588.8110000000006</c:v>
                </c:pt>
                <c:pt idx="4">
                  <c:v>2618.6290000000004</c:v>
                </c:pt>
                <c:pt idx="5">
                  <c:v>2938.5230000000001</c:v>
                </c:pt>
                <c:pt idx="6">
                  <c:v>2737.2399999999993</c:v>
                </c:pt>
                <c:pt idx="7">
                  <c:v>2379.08</c:v>
                </c:pt>
                <c:pt idx="8">
                  <c:v>503.1699999999999</c:v>
                </c:pt>
                <c:pt idx="9">
                  <c:v>166.63</c:v>
                </c:pt>
                <c:pt idx="10">
                  <c:v>288.78000000000009</c:v>
                </c:pt>
                <c:pt idx="11">
                  <c:v>346.68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35-41BE-961E-E0CCEA35ED3B}"/>
            </c:ext>
          </c:extLst>
        </c:ser>
        <c:ser>
          <c:idx val="7"/>
          <c:order val="7"/>
          <c:tx>
            <c:strRef>
              <c:f>'Fig9'!$J$4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'Fig9'!$B$5:$B$16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'Fig9'!$J$5:$J$16</c:f>
              <c:numCache>
                <c:formatCode>0</c:formatCode>
                <c:ptCount val="12"/>
                <c:pt idx="0">
                  <c:v>802.47</c:v>
                </c:pt>
                <c:pt idx="1">
                  <c:v>1550.88</c:v>
                </c:pt>
                <c:pt idx="2">
                  <c:v>1911.4899999999998</c:v>
                </c:pt>
                <c:pt idx="3">
                  <c:v>1331.6645619133169</c:v>
                </c:pt>
                <c:pt idx="4">
                  <c:v>1621.0577053962106</c:v>
                </c:pt>
                <c:pt idx="5">
                  <c:v>1398.8657285239888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35-41BE-961E-E0CCEA35E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803471"/>
        <c:axId val="69480511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'Fig9'!$C$4</c15:sqref>
                        </c15:formulaRef>
                      </c:ext>
                    </c:extLst>
                    <c:strCache>
                      <c:ptCount val="1"/>
                      <c:pt idx="0">
                        <c:v>2016/17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'Fig9'!$B$5:$B$16</c15:sqref>
                        </c15:formulaRef>
                      </c:ext>
                    </c:extLst>
                    <c:strCache>
                      <c:ptCount val="12"/>
                      <c:pt idx="0">
                        <c:v>October</c:v>
                      </c:pt>
                      <c:pt idx="1">
                        <c:v>November</c:v>
                      </c:pt>
                      <c:pt idx="2">
                        <c:v>December</c:v>
                      </c:pt>
                      <c:pt idx="3">
                        <c:v>January</c:v>
                      </c:pt>
                      <c:pt idx="4">
                        <c:v>February</c:v>
                      </c:pt>
                      <c:pt idx="5">
                        <c:v>March</c:v>
                      </c:pt>
                      <c:pt idx="6">
                        <c:v>April</c:v>
                      </c:pt>
                      <c:pt idx="7">
                        <c:v>May</c:v>
                      </c:pt>
                      <c:pt idx="8">
                        <c:v>June</c:v>
                      </c:pt>
                      <c:pt idx="9">
                        <c:v>July</c:v>
                      </c:pt>
                      <c:pt idx="10">
                        <c:v>August</c:v>
                      </c:pt>
                      <c:pt idx="11">
                        <c:v>September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'Fig9'!$C$5:$C$16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181.07432000000006</c:v>
                      </c:pt>
                      <c:pt idx="1">
                        <c:v>289.4020000000001</c:v>
                      </c:pt>
                      <c:pt idx="2">
                        <c:v>259.16243999999995</c:v>
                      </c:pt>
                      <c:pt idx="3">
                        <c:v>247.68790000000001</c:v>
                      </c:pt>
                      <c:pt idx="4">
                        <c:v>189.76075999999998</c:v>
                      </c:pt>
                      <c:pt idx="5">
                        <c:v>764.2640600000002</c:v>
                      </c:pt>
                      <c:pt idx="6">
                        <c:v>947.61821999999995</c:v>
                      </c:pt>
                      <c:pt idx="7">
                        <c:v>708.01117999999974</c:v>
                      </c:pt>
                      <c:pt idx="8">
                        <c:v>280.36563999999998</c:v>
                      </c:pt>
                      <c:pt idx="9">
                        <c:v>526.37716999999998</c:v>
                      </c:pt>
                      <c:pt idx="10">
                        <c:v>463.20954000000006</c:v>
                      </c:pt>
                      <c:pt idx="11">
                        <c:v>324.9246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535-41BE-961E-E0CCEA35ED3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'Fig9'!$D$4</c15:sqref>
                        </c15:formulaRef>
                      </c:ext>
                    </c:extLst>
                    <c:strCache>
                      <c:ptCount val="1"/>
                      <c:pt idx="0">
                        <c:v>2017/18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'Fig9'!$B$5:$B$16</c15:sqref>
                        </c15:formulaRef>
                      </c:ext>
                    </c:extLst>
                    <c:strCache>
                      <c:ptCount val="12"/>
                      <c:pt idx="0">
                        <c:v>October</c:v>
                      </c:pt>
                      <c:pt idx="1">
                        <c:v>November</c:v>
                      </c:pt>
                      <c:pt idx="2">
                        <c:v>December</c:v>
                      </c:pt>
                      <c:pt idx="3">
                        <c:v>January</c:v>
                      </c:pt>
                      <c:pt idx="4">
                        <c:v>February</c:v>
                      </c:pt>
                      <c:pt idx="5">
                        <c:v>March</c:v>
                      </c:pt>
                      <c:pt idx="6">
                        <c:v>April</c:v>
                      </c:pt>
                      <c:pt idx="7">
                        <c:v>May</c:v>
                      </c:pt>
                      <c:pt idx="8">
                        <c:v>June</c:v>
                      </c:pt>
                      <c:pt idx="9">
                        <c:v>July</c:v>
                      </c:pt>
                      <c:pt idx="10">
                        <c:v>August</c:v>
                      </c:pt>
                      <c:pt idx="11">
                        <c:v>September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'Fig9'!$D$5:$D$16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260.54000000000002</c:v>
                      </c:pt>
                      <c:pt idx="1">
                        <c:v>319.37000000000006</c:v>
                      </c:pt>
                      <c:pt idx="2">
                        <c:v>249.71999999999997</c:v>
                      </c:pt>
                      <c:pt idx="3">
                        <c:v>188.75000000000006</c:v>
                      </c:pt>
                      <c:pt idx="4">
                        <c:v>333.73</c:v>
                      </c:pt>
                      <c:pt idx="5">
                        <c:v>465.21999999999997</c:v>
                      </c:pt>
                      <c:pt idx="6">
                        <c:v>482.58000000000004</c:v>
                      </c:pt>
                      <c:pt idx="7">
                        <c:v>214.67000000000004</c:v>
                      </c:pt>
                      <c:pt idx="8">
                        <c:v>164.21999999999997</c:v>
                      </c:pt>
                      <c:pt idx="9">
                        <c:v>168.28899999999999</c:v>
                      </c:pt>
                      <c:pt idx="10">
                        <c:v>167.76000000000002</c:v>
                      </c:pt>
                      <c:pt idx="11">
                        <c:v>154.54400000000004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535-41BE-961E-E0CCEA35ED3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'Fig9'!$E$4</c15:sqref>
                        </c15:formulaRef>
                      </c:ext>
                    </c:extLst>
                    <c:strCache>
                      <c:ptCount val="1"/>
                      <c:pt idx="0">
                        <c:v>2018/19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'Fig9'!$B$5:$B$16</c15:sqref>
                        </c15:formulaRef>
                      </c:ext>
                    </c:extLst>
                    <c:strCache>
                      <c:ptCount val="12"/>
                      <c:pt idx="0">
                        <c:v>October</c:v>
                      </c:pt>
                      <c:pt idx="1">
                        <c:v>November</c:v>
                      </c:pt>
                      <c:pt idx="2">
                        <c:v>December</c:v>
                      </c:pt>
                      <c:pt idx="3">
                        <c:v>January</c:v>
                      </c:pt>
                      <c:pt idx="4">
                        <c:v>February</c:v>
                      </c:pt>
                      <c:pt idx="5">
                        <c:v>March</c:v>
                      </c:pt>
                      <c:pt idx="6">
                        <c:v>April</c:v>
                      </c:pt>
                      <c:pt idx="7">
                        <c:v>May</c:v>
                      </c:pt>
                      <c:pt idx="8">
                        <c:v>June</c:v>
                      </c:pt>
                      <c:pt idx="9">
                        <c:v>July</c:v>
                      </c:pt>
                      <c:pt idx="10">
                        <c:v>August</c:v>
                      </c:pt>
                      <c:pt idx="11">
                        <c:v>September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'Fig9'!$E$5:$E$16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649.6640000000001</c:v>
                      </c:pt>
                      <c:pt idx="1">
                        <c:v>1327.8019999999999</c:v>
                      </c:pt>
                      <c:pt idx="2">
                        <c:v>1390.7090000000001</c:v>
                      </c:pt>
                      <c:pt idx="3">
                        <c:v>1554.9809999999998</c:v>
                      </c:pt>
                      <c:pt idx="4">
                        <c:v>1313.9250000000002</c:v>
                      </c:pt>
                      <c:pt idx="5">
                        <c:v>1581.6109999999996</c:v>
                      </c:pt>
                      <c:pt idx="6">
                        <c:v>2013.2150000000004</c:v>
                      </c:pt>
                      <c:pt idx="7">
                        <c:v>1997.931</c:v>
                      </c:pt>
                      <c:pt idx="8">
                        <c:v>399.09</c:v>
                      </c:pt>
                      <c:pt idx="9">
                        <c:v>384.37</c:v>
                      </c:pt>
                      <c:pt idx="10">
                        <c:v>247.08300000000003</c:v>
                      </c:pt>
                      <c:pt idx="11">
                        <c:v>925.28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535-41BE-961E-E0CCEA35ED3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'Fig9'!$F$4</c15:sqref>
                        </c15:formulaRef>
                      </c:ext>
                    </c:extLst>
                    <c:strCache>
                      <c:ptCount val="1"/>
                      <c:pt idx="0">
                        <c:v>2019/20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'Fig9'!$B$5:$B$16</c15:sqref>
                        </c15:formulaRef>
                      </c:ext>
                    </c:extLst>
                    <c:strCache>
                      <c:ptCount val="12"/>
                      <c:pt idx="0">
                        <c:v>October</c:v>
                      </c:pt>
                      <c:pt idx="1">
                        <c:v>November</c:v>
                      </c:pt>
                      <c:pt idx="2">
                        <c:v>December</c:v>
                      </c:pt>
                      <c:pt idx="3">
                        <c:v>January</c:v>
                      </c:pt>
                      <c:pt idx="4">
                        <c:v>February</c:v>
                      </c:pt>
                      <c:pt idx="5">
                        <c:v>March</c:v>
                      </c:pt>
                      <c:pt idx="6">
                        <c:v>April</c:v>
                      </c:pt>
                      <c:pt idx="7">
                        <c:v>May</c:v>
                      </c:pt>
                      <c:pt idx="8">
                        <c:v>June</c:v>
                      </c:pt>
                      <c:pt idx="9">
                        <c:v>July</c:v>
                      </c:pt>
                      <c:pt idx="10">
                        <c:v>August</c:v>
                      </c:pt>
                      <c:pt idx="11">
                        <c:v>September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'Fig9'!$F$5:$F$16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1882.2520000000002</c:v>
                      </c:pt>
                      <c:pt idx="1">
                        <c:v>2228.5260000000003</c:v>
                      </c:pt>
                      <c:pt idx="2">
                        <c:v>2501.9819999999995</c:v>
                      </c:pt>
                      <c:pt idx="3">
                        <c:v>2508.9960000000001</c:v>
                      </c:pt>
                      <c:pt idx="4">
                        <c:v>2153.7370000000001</c:v>
                      </c:pt>
                      <c:pt idx="5">
                        <c:v>2117.2849999999999</c:v>
                      </c:pt>
                      <c:pt idx="6">
                        <c:v>2119.5940000000001</c:v>
                      </c:pt>
                      <c:pt idx="7">
                        <c:v>1593.3590000000002</c:v>
                      </c:pt>
                      <c:pt idx="8">
                        <c:v>1161.009</c:v>
                      </c:pt>
                      <c:pt idx="9">
                        <c:v>652.0999999999998</c:v>
                      </c:pt>
                      <c:pt idx="10">
                        <c:v>824.20799999999974</c:v>
                      </c:pt>
                      <c:pt idx="11">
                        <c:v>794.13300000000004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535-41BE-961E-E0CCEA35ED3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'Fig9'!$G$4</c15:sqref>
                        </c15:formulaRef>
                      </c:ext>
                    </c:extLst>
                    <c:strCache>
                      <c:ptCount val="1"/>
                      <c:pt idx="0">
                        <c:v>2020/2021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'Fig9'!$B$5:$B$16</c15:sqref>
                        </c15:formulaRef>
                      </c:ext>
                    </c:extLst>
                    <c:strCache>
                      <c:ptCount val="12"/>
                      <c:pt idx="0">
                        <c:v>October</c:v>
                      </c:pt>
                      <c:pt idx="1">
                        <c:v>November</c:v>
                      </c:pt>
                      <c:pt idx="2">
                        <c:v>December</c:v>
                      </c:pt>
                      <c:pt idx="3">
                        <c:v>January</c:v>
                      </c:pt>
                      <c:pt idx="4">
                        <c:v>February</c:v>
                      </c:pt>
                      <c:pt idx="5">
                        <c:v>March</c:v>
                      </c:pt>
                      <c:pt idx="6">
                        <c:v>April</c:v>
                      </c:pt>
                      <c:pt idx="7">
                        <c:v>May</c:v>
                      </c:pt>
                      <c:pt idx="8">
                        <c:v>June</c:v>
                      </c:pt>
                      <c:pt idx="9">
                        <c:v>July</c:v>
                      </c:pt>
                      <c:pt idx="10">
                        <c:v>August</c:v>
                      </c:pt>
                      <c:pt idx="11">
                        <c:v>September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'Fig9'!$G$5:$G$16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692.03800000000012</c:v>
                      </c:pt>
                      <c:pt idx="1">
                        <c:v>1317.008</c:v>
                      </c:pt>
                      <c:pt idx="2">
                        <c:v>1760.4820000000002</c:v>
                      </c:pt>
                      <c:pt idx="3">
                        <c:v>900.60200000000009</c:v>
                      </c:pt>
                      <c:pt idx="4">
                        <c:v>1897.2420000000002</c:v>
                      </c:pt>
                      <c:pt idx="5">
                        <c:v>2321.2240000000002</c:v>
                      </c:pt>
                      <c:pt idx="6">
                        <c:v>2111.9030000000002</c:v>
                      </c:pt>
                      <c:pt idx="7">
                        <c:v>1428.9579999999999</c:v>
                      </c:pt>
                      <c:pt idx="8">
                        <c:v>1016.724</c:v>
                      </c:pt>
                      <c:pt idx="9">
                        <c:v>169.76999999999995</c:v>
                      </c:pt>
                      <c:pt idx="10">
                        <c:v>172.85</c:v>
                      </c:pt>
                      <c:pt idx="11">
                        <c:v>211.86899999999997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535-41BE-961E-E0CCEA35ED3B}"/>
                  </c:ext>
                </c:extLst>
              </c15:ser>
            </c15:filteredBarSeries>
          </c:ext>
        </c:extLst>
      </c:barChart>
      <c:catAx>
        <c:axId val="694803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805111"/>
        <c:crosses val="autoZero"/>
        <c:auto val="1"/>
        <c:lblAlgn val="ctr"/>
        <c:lblOffset val="100"/>
        <c:noMultiLvlLbl val="0"/>
      </c:catAx>
      <c:valAx>
        <c:axId val="694805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803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1B705174-94B5-48B2-9B6D-595F137E3411}">
          <cx:spPr>
            <a:ln w="19050">
              <a:solidFill>
                <a:schemeClr val="tx1"/>
              </a:solidFill>
            </a:ln>
          </cx:spPr>
          <cx:dataPt idx="0">
            <cx:spPr>
              <a:ln>
                <a:noFill/>
              </a:ln>
            </cx:spPr>
          </cx:dataPt>
          <cx:dataPt idx="1">
            <cx:spPr>
              <a:ln>
                <a:noFill/>
              </a:ln>
            </cx:spPr>
          </cx:dataPt>
          <cx:dataPt idx="2">
            <cx:spPr>
              <a:ln>
                <a:noFill/>
              </a:ln>
            </cx:spPr>
          </cx:dataPt>
          <cx:dataPt idx="3">
            <cx:spPr>
              <a:ln>
                <a:noFill/>
              </a:ln>
            </cx:spPr>
          </cx:dataPt>
          <cx:dataPt idx="4">
            <cx:spPr>
              <a:ln>
                <a:noFill/>
              </a:ln>
            </cx:spPr>
          </cx:dataPt>
          <cx:dataPt idx="5">
            <cx:spPr>
              <a:ln>
                <a:noFill/>
              </a:ln>
            </cx:spPr>
          </cx:dataPt>
          <cx:dataPt idx="6">
            <cx:spPr>
              <a:ln>
                <a:noFill/>
              </a:ln>
            </cx:spPr>
          </cx:dataPt>
          <cx:dataPt idx="7">
            <cx:spPr>
              <a:ln>
                <a:noFill/>
              </a:ln>
            </cx:spPr>
          </cx:dataPt>
          <cx:dataLabels pos="outEnd">
            <cx:visibility seriesName="0" categoryName="0" value="1"/>
          </cx:dataLabels>
          <cx:dataId val="0"/>
          <cx:layoutPr>
            <cx:visibility connectorLines="1"/>
            <cx:subtotals>
              <cx:idx val="0"/>
              <cx:idx val="7"/>
            </cx:subtotals>
          </cx:layoutPr>
        </cx:series>
      </cx:plotAreaRegion>
      <cx:axis id="0">
        <cx:catScaling gapWidth="0.5"/>
        <cx:tickLabels/>
      </cx:axis>
      <cx:axis id="1">
        <cx:valScaling max="36" min="20"/>
        <cx:title>
          <cx:tx>
            <cx:txData>
              <cx:v>bcm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bcm</a:t>
              </a:r>
            </a:p>
          </cx:txPr>
        </cx:title>
        <cx:tickLabels/>
        <cx:numFmt formatCode="0" sourceLinked="0"/>
      </cx:axis>
    </cx:plotArea>
    <cx:legend pos="r" align="min" overlay="1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1430655</xdr:colOff>
      <xdr:row>9</xdr:row>
      <xdr:rowOff>103822</xdr:rowOff>
    </xdr:from>
    <xdr:to>
      <xdr:col>6</xdr:col>
      <xdr:colOff>381000</xdr:colOff>
      <xdr:row>24</xdr:row>
      <xdr:rowOff>88582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E631534-D44D-75DF-4681-8EC1F69631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520062</xdr:colOff>
      <xdr:row>17</xdr:row>
      <xdr:rowOff>11701</xdr:rowOff>
    </xdr:from>
    <xdr:to>
      <xdr:col>16</xdr:col>
      <xdr:colOff>585106</xdr:colOff>
      <xdr:row>46</xdr:row>
      <xdr:rowOff>158658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AB5BD8-7E23-4AFD-B983-DA38FFB08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600620</xdr:colOff>
      <xdr:row>2</xdr:row>
      <xdr:rowOff>177527</xdr:rowOff>
    </xdr:from>
    <xdr:to>
      <xdr:col>21</xdr:col>
      <xdr:colOff>87811</xdr:colOff>
      <xdr:row>25</xdr:row>
      <xdr:rowOff>173082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7AD266C-4329-4A71-927F-7F8358FF3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2</xdr:row>
      <xdr:rowOff>0</xdr:rowOff>
    </xdr:from>
    <xdr:to>
      <xdr:col>16</xdr:col>
      <xdr:colOff>219074</xdr:colOff>
      <xdr:row>21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2B36EB-5ACA-4CF0-B91B-64A7AC775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78105</xdr:colOff>
      <xdr:row>2</xdr:row>
      <xdr:rowOff>218123</xdr:rowOff>
    </xdr:from>
    <xdr:to>
      <xdr:col>19</xdr:col>
      <xdr:colOff>73270</xdr:colOff>
      <xdr:row>16</xdr:row>
      <xdr:rowOff>95251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6DBD65C-1665-B16B-F766-EF43038010B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97465" y="591503"/>
              <a:ext cx="4871965" cy="33670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3</xdr:row>
      <xdr:rowOff>114301</xdr:rowOff>
    </xdr:from>
    <xdr:to>
      <xdr:col>26</xdr:col>
      <xdr:colOff>457200</xdr:colOff>
      <xdr:row>31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13A2E4-E918-4F86-9429-0082A0E43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518186</xdr:colOff>
      <xdr:row>3</xdr:row>
      <xdr:rowOff>152400</xdr:rowOff>
    </xdr:from>
    <xdr:to>
      <xdr:col>50</xdr:col>
      <xdr:colOff>127123</xdr:colOff>
      <xdr:row>28</xdr:row>
      <xdr:rowOff>141720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0806493-1F56-413F-8410-F3DA0F0D7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140608</xdr:colOff>
      <xdr:row>1</xdr:row>
      <xdr:rowOff>43543</xdr:rowOff>
    </xdr:from>
    <xdr:to>
      <xdr:col>13</xdr:col>
      <xdr:colOff>23091</xdr:colOff>
      <xdr:row>28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793097-6699-4CAA-A91C-46D42E4BF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0.04013</cdr:x>
      <cdr:y>0.21763</cdr:y>
    </cdr:from>
    <cdr:to>
      <cdr:x>0.19765</cdr:x>
      <cdr:y>0.41079</cdr:y>
    </cdr:to>
    <cdr:sp macro="" textlink="">
      <cdr:nvSpPr>
        <cdr:cNvPr id="2" name="Arrow: Down 1">
          <a:extLst xmlns:a="http://schemas.openxmlformats.org/drawingml/2006/main">
            <a:ext uri="{FF2B5EF4-FFF2-40B4-BE49-F238E27FC236}">
              <a16:creationId xmlns:a16="http://schemas.microsoft.com/office/drawing/2014/main" id="{A8FC4BCD-8640-835F-9D32-2EB720B31C4A}"/>
            </a:ext>
          </a:extLst>
        </cdr:cNvPr>
        <cdr:cNvSpPr/>
      </cdr:nvSpPr>
      <cdr:spPr>
        <a:xfrm xmlns:a="http://schemas.openxmlformats.org/drawingml/2006/main">
          <a:off x="373743" y="1137557"/>
          <a:ext cx="1466849" cy="1009650"/>
        </a:xfrm>
        <a:prstGeom xmlns:a="http://schemas.openxmlformats.org/drawingml/2006/main" prst="downArrow">
          <a:avLst>
            <a:gd name="adj1" fmla="val 50000"/>
            <a:gd name="adj2" fmla="val 23585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algn="ctr"/>
          <a:r>
            <a:rPr lang="en-US"/>
            <a:t>Exports Favoured</a:t>
          </a:r>
        </a:p>
        <a:p xmlns:a="http://schemas.openxmlformats.org/drawingml/2006/main">
          <a:pPr algn="ctr"/>
          <a:r>
            <a:rPr lang="en-US"/>
            <a:t>(GB to EU)</a:t>
          </a:r>
        </a:p>
      </cdr:txBody>
    </cdr:sp>
  </cdr:relSizeAnchor>
  <cdr:relSizeAnchor xmlns:cdr="http://schemas.openxmlformats.org/drawingml/2006/chartDrawing">
    <cdr:from>
      <cdr:x>0.04116</cdr:x>
      <cdr:y>0.00182</cdr:y>
    </cdr:from>
    <cdr:to>
      <cdr:x>0.19663</cdr:x>
      <cdr:y>0.19536</cdr:y>
    </cdr:to>
    <cdr:sp macro="" textlink="">
      <cdr:nvSpPr>
        <cdr:cNvPr id="5" name="Arrow: Up 4">
          <a:extLst xmlns:a="http://schemas.openxmlformats.org/drawingml/2006/main">
            <a:ext uri="{FF2B5EF4-FFF2-40B4-BE49-F238E27FC236}">
              <a16:creationId xmlns:a16="http://schemas.microsoft.com/office/drawing/2014/main" id="{9E1E2DB4-E84F-96C4-CC56-1856A1E6FAFE}"/>
            </a:ext>
          </a:extLst>
        </cdr:cNvPr>
        <cdr:cNvSpPr/>
      </cdr:nvSpPr>
      <cdr:spPr>
        <a:xfrm xmlns:a="http://schemas.openxmlformats.org/drawingml/2006/main">
          <a:off x="383267" y="9525"/>
          <a:ext cx="1447800" cy="1011600"/>
        </a:xfrm>
        <a:prstGeom xmlns:a="http://schemas.openxmlformats.org/drawingml/2006/main" prst="upArrow">
          <a:avLst>
            <a:gd name="adj1" fmla="val 50000"/>
            <a:gd name="adj2" fmla="val 21753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/>
            <a:t>Imports Favoured</a:t>
          </a:r>
        </a:p>
        <a:p xmlns:a="http://schemas.openxmlformats.org/drawingml/2006/main">
          <a:pPr algn="ctr"/>
          <a:r>
            <a:rPr lang="en-US"/>
            <a:t>(EU to GB)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587191</xdr:colOff>
      <xdr:row>1</xdr:row>
      <xdr:rowOff>13608</xdr:rowOff>
    </xdr:from>
    <xdr:to>
      <xdr:col>37</xdr:col>
      <xdr:colOff>438150</xdr:colOff>
      <xdr:row>27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F8F7A0-1732-4317-994C-923421214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0</xdr:rowOff>
    </xdr:from>
    <xdr:to>
      <xdr:col>20</xdr:col>
      <xdr:colOff>28575</xdr:colOff>
      <xdr:row>21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11384E-EE28-4317-B86D-13BA1AAA5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sites/GRP-INT-UK-GFOP/Shared%20Documents/05.%20Summer%20Outlook/01.%20Summer%20Outlook%202024/01.%20Data/01.%20from%20ESO/Gas%20Supply%20Charts%20SOR%202024_for%20delive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THRI05/TEAMDATA/TMF/Wthrcorr/WCP/Reports1213/Month06_12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Shared/THRI05/teamdata1/ESP/GS/Outlooks/Summer%20outlook/2019/summer%20outlook%20supply%20prediction%20table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sites/GRP-INT-UK-GFOP/Shared%20Documents/05.%20Summer%20Outlook/01.%20Summer%20Outlook%202024/01.%20Data/01.%20from%20ESO/Summer_24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"/>
      <sheetName val="Injections &amp; Withdrawals"/>
      <sheetName val="MRS Stock Levels"/>
      <sheetName val="Monthly LNG by Origin"/>
      <sheetName val="LNG Send-Outs"/>
      <sheetName val="Gas Demand &amp; Supply Summer 2021"/>
      <sheetName val="Sheet3"/>
      <sheetName val="SupplyTable"/>
      <sheetName val="EU storag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Forecast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3Supply"/>
      <sheetName val="MK3supPivTab"/>
      <sheetName val="MK3Interconnectors"/>
      <sheetName val="MK3ICPivTab"/>
      <sheetName val="UKCS&amp;Norway"/>
      <sheetName val="Continent"/>
      <sheetName val="LNG"/>
      <sheetName val="MRS"/>
      <sheetName val="MatchTable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SG"/>
      <sheetName val="Power"/>
      <sheetName val="Previous Year"/>
      <sheetName val="CT_NDM_Forecast"/>
    </sheetNames>
    <sheetDataSet>
      <sheetData sheetId="0">
        <row r="3">
          <cell r="Q3">
            <v>9.2468291850909061</v>
          </cell>
          <cell r="R3">
            <v>9.8185708980916342</v>
          </cell>
          <cell r="S3">
            <v>9.8049708980916339</v>
          </cell>
        </row>
        <row r="4">
          <cell r="Q4">
            <v>3.7273325019999985</v>
          </cell>
          <cell r="R4">
            <v>3.7446635285020844</v>
          </cell>
          <cell r="S4">
            <v>3.4764359030260543</v>
          </cell>
        </row>
        <row r="5">
          <cell r="Q5">
            <v>7.8037931397272713</v>
          </cell>
          <cell r="R5">
            <v>7.8037931397272713</v>
          </cell>
          <cell r="S5">
            <v>6.56</v>
          </cell>
        </row>
        <row r="6">
          <cell r="Q6">
            <v>20.777954826818178</v>
          </cell>
          <cell r="R6">
            <v>21.367027566320989</v>
          </cell>
          <cell r="S6">
            <v>19.841406801117689</v>
          </cell>
        </row>
        <row r="7">
          <cell r="Q7">
            <v>2.3236741924545457</v>
          </cell>
          <cell r="R7">
            <v>2.3481264698338067</v>
          </cell>
          <cell r="S7">
            <v>2.9504126614108075</v>
          </cell>
        </row>
        <row r="8">
          <cell r="Q8">
            <v>7.1269651184545477</v>
          </cell>
          <cell r="R8">
            <v>7.1269651184545477</v>
          </cell>
          <cell r="S8">
            <v>3.59</v>
          </cell>
        </row>
        <row r="9">
          <cell r="Q9">
            <v>2.278</v>
          </cell>
          <cell r="R9">
            <v>2.278</v>
          </cell>
          <cell r="S9">
            <v>2.35</v>
          </cell>
        </row>
        <row r="10">
          <cell r="Q10">
            <v>32.706136846727269</v>
          </cell>
          <cell r="R10">
            <v>33.319661863609333</v>
          </cell>
          <cell r="S10">
            <v>28.9918194625285</v>
          </cell>
        </row>
      </sheetData>
      <sheetData sheetId="1"/>
      <sheetData sheetId="2">
        <row r="2">
          <cell r="D2">
            <v>10.6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85BB-3FB2-45AD-896F-85B8E75BBA9B}">
  <dimension ref="A1:B12"/>
  <sheetViews>
    <sheetView workbookViewId="0">
      <selection activeCell="A3" sqref="A3"/>
    </sheetView>
  </sheetViews>
  <sheetFormatPr defaultColWidth="8.88671875" defaultRowHeight="13.8" x14ac:dyDescent="0.25"/>
  <cols>
    <col min="1" max="1" width="8.88671875" style="13"/>
    <col min="2" max="2" width="79.44140625" style="13" customWidth="1"/>
    <col min="3" max="16384" width="8.88671875" style="13"/>
  </cols>
  <sheetData>
    <row r="1" spans="1:2" x14ac:dyDescent="0.25">
      <c r="A1" s="12" t="s">
        <v>41</v>
      </c>
      <c r="B1" s="12" t="s">
        <v>42</v>
      </c>
    </row>
    <row r="2" spans="1:2" x14ac:dyDescent="0.25">
      <c r="A2" s="14" t="s">
        <v>43</v>
      </c>
      <c r="B2" s="15" t="s">
        <v>54</v>
      </c>
    </row>
    <row r="3" spans="1:2" x14ac:dyDescent="0.25">
      <c r="A3" s="14" t="s">
        <v>44</v>
      </c>
      <c r="B3" s="15" t="s">
        <v>195</v>
      </c>
    </row>
    <row r="4" spans="1:2" x14ac:dyDescent="0.25">
      <c r="A4" s="14" t="s">
        <v>46</v>
      </c>
      <c r="B4" s="15" t="s">
        <v>196</v>
      </c>
    </row>
    <row r="5" spans="1:2" x14ac:dyDescent="0.25">
      <c r="A5" s="14" t="s">
        <v>47</v>
      </c>
      <c r="B5" s="15" t="s">
        <v>197</v>
      </c>
    </row>
    <row r="6" spans="1:2" x14ac:dyDescent="0.25">
      <c r="A6" s="14" t="s">
        <v>48</v>
      </c>
      <c r="B6" s="15" t="s">
        <v>198</v>
      </c>
    </row>
    <row r="7" spans="1:2" x14ac:dyDescent="0.25">
      <c r="A7" s="14" t="s">
        <v>49</v>
      </c>
      <c r="B7" s="15" t="s">
        <v>199</v>
      </c>
    </row>
    <row r="8" spans="1:2" x14ac:dyDescent="0.25">
      <c r="A8" s="14" t="s">
        <v>50</v>
      </c>
      <c r="B8" s="15" t="s">
        <v>200</v>
      </c>
    </row>
    <row r="9" spans="1:2" x14ac:dyDescent="0.25">
      <c r="A9" s="14" t="s">
        <v>51</v>
      </c>
      <c r="B9" s="15" t="s">
        <v>201</v>
      </c>
    </row>
    <row r="10" spans="1:2" ht="27.6" x14ac:dyDescent="0.25">
      <c r="A10" s="14" t="s">
        <v>45</v>
      </c>
      <c r="B10" s="15" t="s">
        <v>66</v>
      </c>
    </row>
    <row r="11" spans="1:2" x14ac:dyDescent="0.25">
      <c r="A11" s="14" t="s">
        <v>52</v>
      </c>
      <c r="B11" s="15" t="s">
        <v>67</v>
      </c>
    </row>
    <row r="12" spans="1:2" x14ac:dyDescent="0.25">
      <c r="A12" s="14" t="s">
        <v>53</v>
      </c>
      <c r="B12" s="15" t="s">
        <v>68</v>
      </c>
    </row>
  </sheetData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EC51-E316-4B34-A38C-8A0B892A3EC7}">
  <dimension ref="A1:G366"/>
  <sheetViews>
    <sheetView workbookViewId="0">
      <selection activeCell="C7" sqref="C7"/>
    </sheetView>
  </sheetViews>
  <sheetFormatPr defaultColWidth="9.109375" defaultRowHeight="14.4" x14ac:dyDescent="0.3"/>
  <cols>
    <col min="1" max="1" width="10.6640625" style="111" bestFit="1" customWidth="1"/>
    <col min="2" max="16384" width="9.109375" style="111"/>
  </cols>
  <sheetData>
    <row r="1" spans="1:7" x14ac:dyDescent="0.3">
      <c r="A1" s="111" t="s">
        <v>0</v>
      </c>
      <c r="B1" s="111" t="s">
        <v>191</v>
      </c>
      <c r="C1" s="111" t="s">
        <v>192</v>
      </c>
      <c r="D1" s="111" t="s">
        <v>193</v>
      </c>
      <c r="E1" s="111" t="s">
        <v>194</v>
      </c>
      <c r="G1" s="111" t="s">
        <v>39</v>
      </c>
    </row>
    <row r="2" spans="1:7" x14ac:dyDescent="0.3">
      <c r="A2" s="112">
        <v>45383.25</v>
      </c>
      <c r="B2" s="111">
        <v>19.599999999999994</v>
      </c>
      <c r="C2" s="111">
        <v>1.7900000000000009</v>
      </c>
      <c r="D2" s="111">
        <v>0</v>
      </c>
      <c r="E2" s="111">
        <v>0</v>
      </c>
      <c r="G2" s="111">
        <v>21.39</v>
      </c>
    </row>
    <row r="3" spans="1:7" x14ac:dyDescent="0.3">
      <c r="A3" s="112">
        <v>45384.25</v>
      </c>
      <c r="B3" s="111">
        <v>19.599999999999994</v>
      </c>
      <c r="C3" s="111">
        <v>1.7900000000000009</v>
      </c>
      <c r="D3" s="111">
        <v>0</v>
      </c>
      <c r="E3" s="111">
        <v>0</v>
      </c>
      <c r="G3" s="111">
        <v>21.39</v>
      </c>
    </row>
    <row r="4" spans="1:7" x14ac:dyDescent="0.3">
      <c r="A4" s="112">
        <v>45385.25</v>
      </c>
      <c r="B4" s="111">
        <v>19.599999999999994</v>
      </c>
      <c r="C4" s="111">
        <v>1.7900000000000009</v>
      </c>
      <c r="D4" s="111">
        <v>0</v>
      </c>
      <c r="E4" s="111">
        <v>0</v>
      </c>
      <c r="G4" s="111">
        <v>21.39</v>
      </c>
    </row>
    <row r="5" spans="1:7" x14ac:dyDescent="0.3">
      <c r="A5" s="112">
        <v>45386.25</v>
      </c>
      <c r="B5" s="111">
        <v>19.599999999999994</v>
      </c>
      <c r="C5" s="111">
        <v>1.7900000000000009</v>
      </c>
      <c r="D5" s="111">
        <v>0</v>
      </c>
      <c r="E5" s="111">
        <v>0</v>
      </c>
      <c r="G5" s="111">
        <v>21.39</v>
      </c>
    </row>
    <row r="6" spans="1:7" x14ac:dyDescent="0.3">
      <c r="A6" s="112">
        <v>45387.25</v>
      </c>
      <c r="B6" s="111">
        <v>19.599999999999994</v>
      </c>
      <c r="C6" s="111">
        <v>1.7900000000000009</v>
      </c>
      <c r="D6" s="111">
        <v>0</v>
      </c>
      <c r="E6" s="111">
        <v>0</v>
      </c>
      <c r="G6" s="111">
        <v>21.39</v>
      </c>
    </row>
    <row r="7" spans="1:7" x14ac:dyDescent="0.3">
      <c r="A7" s="112">
        <v>45388.25</v>
      </c>
      <c r="B7" s="111">
        <v>0</v>
      </c>
      <c r="C7" s="111">
        <v>1.7900000000000009</v>
      </c>
      <c r="D7" s="111">
        <v>0</v>
      </c>
      <c r="E7" s="111">
        <v>0</v>
      </c>
      <c r="G7" s="111">
        <v>1.79</v>
      </c>
    </row>
    <row r="8" spans="1:7" x14ac:dyDescent="0.3">
      <c r="A8" s="112">
        <v>45389.25</v>
      </c>
      <c r="B8" s="111">
        <v>12.099999999999994</v>
      </c>
      <c r="C8" s="111">
        <v>1.7900000000000009</v>
      </c>
      <c r="D8" s="111">
        <v>0</v>
      </c>
      <c r="E8" s="111">
        <v>0</v>
      </c>
      <c r="G8" s="111">
        <v>13.89</v>
      </c>
    </row>
    <row r="9" spans="1:7" x14ac:dyDescent="0.3">
      <c r="A9" s="112">
        <v>45390.25</v>
      </c>
      <c r="B9" s="111">
        <v>12.099999999999994</v>
      </c>
      <c r="C9" s="111">
        <v>1.7900000000000009</v>
      </c>
      <c r="D9" s="111">
        <v>0</v>
      </c>
      <c r="E9" s="111">
        <v>0</v>
      </c>
      <c r="G9" s="111">
        <v>13.89</v>
      </c>
    </row>
    <row r="10" spans="1:7" x14ac:dyDescent="0.3">
      <c r="A10" s="112">
        <v>45391.25</v>
      </c>
      <c r="B10" s="111">
        <v>0</v>
      </c>
      <c r="C10" s="111">
        <v>1.7900000000000009</v>
      </c>
      <c r="D10" s="111">
        <v>0</v>
      </c>
      <c r="E10" s="111">
        <v>0</v>
      </c>
      <c r="G10" s="111">
        <v>1.79</v>
      </c>
    </row>
    <row r="11" spans="1:7" x14ac:dyDescent="0.3">
      <c r="A11" s="112">
        <v>45392.25</v>
      </c>
      <c r="B11" s="111">
        <v>12.099999999999994</v>
      </c>
      <c r="C11" s="111">
        <v>1.7900000000000009</v>
      </c>
      <c r="D11" s="111">
        <v>0</v>
      </c>
      <c r="E11" s="111">
        <v>0</v>
      </c>
      <c r="G11" s="111">
        <v>15.5</v>
      </c>
    </row>
    <row r="12" spans="1:7" x14ac:dyDescent="0.3">
      <c r="A12" s="112">
        <v>45393.25</v>
      </c>
      <c r="B12" s="111">
        <v>12.099999999999994</v>
      </c>
      <c r="C12" s="111">
        <v>1.7900000000000009</v>
      </c>
      <c r="D12" s="111">
        <v>0</v>
      </c>
      <c r="E12" s="111">
        <v>0</v>
      </c>
      <c r="G12" s="111">
        <v>15.5</v>
      </c>
    </row>
    <row r="13" spans="1:7" x14ac:dyDescent="0.3">
      <c r="A13" s="112">
        <v>45394.25</v>
      </c>
      <c r="B13" s="111">
        <v>12.099999999999994</v>
      </c>
      <c r="C13" s="111">
        <v>1.7900000000000009</v>
      </c>
      <c r="D13" s="111">
        <v>0</v>
      </c>
      <c r="E13" s="111">
        <v>0</v>
      </c>
      <c r="G13" s="111">
        <v>15.5</v>
      </c>
    </row>
    <row r="14" spans="1:7" x14ac:dyDescent="0.3">
      <c r="A14" s="112">
        <v>45395.25</v>
      </c>
      <c r="B14" s="111">
        <v>0</v>
      </c>
      <c r="C14" s="111">
        <v>1.7900000000000009</v>
      </c>
      <c r="D14" s="111">
        <v>0</v>
      </c>
      <c r="E14" s="111">
        <v>0</v>
      </c>
      <c r="G14" s="111">
        <v>15.5</v>
      </c>
    </row>
    <row r="15" spans="1:7" x14ac:dyDescent="0.3">
      <c r="A15" s="112">
        <v>45396.25</v>
      </c>
      <c r="B15" s="111">
        <v>0</v>
      </c>
      <c r="C15" s="111">
        <v>1.7900000000000009</v>
      </c>
      <c r="D15" s="111">
        <v>0</v>
      </c>
      <c r="E15" s="111">
        <v>0</v>
      </c>
      <c r="G15" s="111">
        <v>15.5</v>
      </c>
    </row>
    <row r="16" spans="1:7" x14ac:dyDescent="0.3">
      <c r="A16" s="112">
        <v>45397.25</v>
      </c>
      <c r="B16" s="111">
        <v>12.099999999999994</v>
      </c>
      <c r="C16" s="111">
        <v>1.7900000000000009</v>
      </c>
      <c r="D16" s="111">
        <v>0</v>
      </c>
      <c r="E16" s="111">
        <v>8.7519999999999989</v>
      </c>
      <c r="G16" s="111">
        <v>15.5</v>
      </c>
    </row>
    <row r="17" spans="1:7" x14ac:dyDescent="0.3">
      <c r="A17" s="112">
        <v>45398.25</v>
      </c>
      <c r="B17" s="111">
        <v>19.699999999999989</v>
      </c>
      <c r="C17" s="111">
        <v>1.7900000000000009</v>
      </c>
      <c r="D17" s="111">
        <v>0</v>
      </c>
      <c r="E17" s="111">
        <v>8.7519999999999989</v>
      </c>
      <c r="G17" s="111">
        <v>48</v>
      </c>
    </row>
    <row r="18" spans="1:7" x14ac:dyDescent="0.3">
      <c r="A18" s="112">
        <v>45399.25</v>
      </c>
      <c r="B18" s="111">
        <v>19.699999999999989</v>
      </c>
      <c r="C18" s="111">
        <v>16</v>
      </c>
      <c r="D18" s="111">
        <v>0</v>
      </c>
      <c r="E18" s="111">
        <v>8.7519999999999989</v>
      </c>
      <c r="G18" s="111">
        <v>48</v>
      </c>
    </row>
    <row r="19" spans="1:7" x14ac:dyDescent="0.3">
      <c r="A19" s="112">
        <v>45400.25</v>
      </c>
      <c r="B19" s="111">
        <v>0</v>
      </c>
      <c r="C19" s="111">
        <v>16</v>
      </c>
      <c r="D19" s="111">
        <v>0</v>
      </c>
      <c r="E19" s="111">
        <v>0</v>
      </c>
      <c r="G19" s="111">
        <v>73</v>
      </c>
    </row>
    <row r="20" spans="1:7" x14ac:dyDescent="0.3">
      <c r="A20" s="112">
        <v>45401.25</v>
      </c>
      <c r="B20" s="111">
        <v>0</v>
      </c>
      <c r="C20" s="111">
        <v>21</v>
      </c>
      <c r="D20" s="111">
        <v>0</v>
      </c>
      <c r="E20" s="111">
        <v>0</v>
      </c>
      <c r="G20" s="111">
        <v>73</v>
      </c>
    </row>
    <row r="21" spans="1:7" x14ac:dyDescent="0.3">
      <c r="A21" s="112">
        <v>45402.25</v>
      </c>
      <c r="B21" s="111">
        <v>12.099999999999994</v>
      </c>
      <c r="C21" s="111">
        <v>1.7900000000000009</v>
      </c>
      <c r="D21" s="111">
        <v>0</v>
      </c>
      <c r="E21" s="111">
        <v>0</v>
      </c>
      <c r="G21" s="111">
        <v>99</v>
      </c>
    </row>
    <row r="22" spans="1:7" x14ac:dyDescent="0.3">
      <c r="A22" s="112">
        <v>45403.25</v>
      </c>
      <c r="B22" s="111">
        <v>12.099999999999994</v>
      </c>
      <c r="C22" s="111">
        <v>1.7900000000000009</v>
      </c>
      <c r="D22" s="111">
        <v>0</v>
      </c>
      <c r="E22" s="111">
        <v>0</v>
      </c>
      <c r="G22" s="111">
        <v>99</v>
      </c>
    </row>
    <row r="23" spans="1:7" x14ac:dyDescent="0.3">
      <c r="A23" s="112">
        <v>45404.25</v>
      </c>
      <c r="B23" s="111">
        <v>0</v>
      </c>
      <c r="C23" s="111">
        <v>1.7900000000000009</v>
      </c>
      <c r="D23" s="111">
        <v>0</v>
      </c>
      <c r="E23" s="111">
        <v>0</v>
      </c>
      <c r="G23" s="111">
        <v>99</v>
      </c>
    </row>
    <row r="24" spans="1:7" x14ac:dyDescent="0.3">
      <c r="A24" s="112">
        <v>45405.25</v>
      </c>
      <c r="B24" s="111">
        <v>0</v>
      </c>
      <c r="C24" s="111">
        <v>1.7900000000000009</v>
      </c>
      <c r="D24" s="111">
        <v>9</v>
      </c>
      <c r="E24" s="111">
        <v>0</v>
      </c>
      <c r="G24" s="111">
        <v>99</v>
      </c>
    </row>
    <row r="25" spans="1:7" x14ac:dyDescent="0.3">
      <c r="A25" s="112">
        <v>45406.25</v>
      </c>
      <c r="B25" s="111">
        <v>0</v>
      </c>
      <c r="C25" s="111">
        <v>1.7900000000000009</v>
      </c>
      <c r="D25" s="111">
        <v>35.799999999999997</v>
      </c>
      <c r="E25" s="111">
        <v>0</v>
      </c>
      <c r="G25" s="111">
        <v>99</v>
      </c>
    </row>
    <row r="26" spans="1:7" x14ac:dyDescent="0.3">
      <c r="A26" s="112">
        <v>45407.25</v>
      </c>
      <c r="B26" s="111">
        <v>12.099999999999994</v>
      </c>
      <c r="C26" s="111">
        <v>1.7900000000000009</v>
      </c>
      <c r="D26" s="111">
        <v>45.4</v>
      </c>
      <c r="E26" s="111">
        <v>0</v>
      </c>
      <c r="G26" s="111">
        <v>99</v>
      </c>
    </row>
    <row r="27" spans="1:7" x14ac:dyDescent="0.3">
      <c r="A27" s="112">
        <v>45408.25</v>
      </c>
      <c r="B27" s="111">
        <v>12.099999999999994</v>
      </c>
      <c r="C27" s="111">
        <v>1.7900000000000009</v>
      </c>
      <c r="D27" s="111">
        <v>57.199999999999996</v>
      </c>
      <c r="E27" s="111">
        <v>25.5</v>
      </c>
      <c r="G27" s="111">
        <v>66.7</v>
      </c>
    </row>
    <row r="28" spans="1:7" x14ac:dyDescent="0.3">
      <c r="A28" s="112">
        <v>45409.25</v>
      </c>
      <c r="B28" s="111">
        <v>0</v>
      </c>
      <c r="C28" s="111">
        <v>44.79</v>
      </c>
      <c r="D28" s="111">
        <v>57.199999999999996</v>
      </c>
      <c r="E28" s="111">
        <v>0</v>
      </c>
      <c r="G28" s="111">
        <v>66.7</v>
      </c>
    </row>
    <row r="29" spans="1:7" x14ac:dyDescent="0.3">
      <c r="A29" s="112">
        <v>45410.25</v>
      </c>
      <c r="B29" s="111">
        <v>0</v>
      </c>
      <c r="C29" s="111">
        <v>44.79</v>
      </c>
      <c r="D29" s="111">
        <v>57.199999999999996</v>
      </c>
      <c r="E29" s="111">
        <v>0</v>
      </c>
      <c r="G29" s="111">
        <v>66.7</v>
      </c>
    </row>
    <row r="30" spans="1:7" x14ac:dyDescent="0.3">
      <c r="A30" s="112">
        <v>45411.25</v>
      </c>
      <c r="B30" s="111">
        <v>0</v>
      </c>
      <c r="C30" s="111">
        <v>44.79</v>
      </c>
      <c r="D30" s="111">
        <v>57.199999999999996</v>
      </c>
      <c r="E30" s="111">
        <v>0</v>
      </c>
      <c r="G30" s="111">
        <v>62.2</v>
      </c>
    </row>
    <row r="31" spans="1:7" x14ac:dyDescent="0.3">
      <c r="A31" s="112">
        <v>45412.25</v>
      </c>
      <c r="B31" s="111">
        <v>0</v>
      </c>
      <c r="C31" s="111">
        <v>44.79</v>
      </c>
      <c r="D31" s="111">
        <v>57.199999999999996</v>
      </c>
      <c r="E31" s="111">
        <v>0</v>
      </c>
      <c r="G31" s="111">
        <v>62.2</v>
      </c>
    </row>
    <row r="32" spans="1:7" x14ac:dyDescent="0.3">
      <c r="A32" s="112">
        <v>45413.25</v>
      </c>
      <c r="B32" s="111">
        <v>0</v>
      </c>
      <c r="C32" s="111">
        <v>44.79</v>
      </c>
      <c r="D32" s="111">
        <v>21</v>
      </c>
      <c r="E32" s="111">
        <v>0</v>
      </c>
      <c r="G32" s="111">
        <v>62.2</v>
      </c>
    </row>
    <row r="33" spans="1:7" x14ac:dyDescent="0.3">
      <c r="A33" s="112">
        <v>45414.25</v>
      </c>
      <c r="B33" s="111">
        <v>0</v>
      </c>
      <c r="C33" s="111">
        <v>42</v>
      </c>
      <c r="D33" s="111">
        <v>0</v>
      </c>
      <c r="E33" s="111">
        <v>0</v>
      </c>
      <c r="G33" s="111">
        <v>62.2</v>
      </c>
    </row>
    <row r="34" spans="1:7" x14ac:dyDescent="0.3">
      <c r="A34" s="112">
        <v>45415.25</v>
      </c>
      <c r="B34" s="111">
        <v>0</v>
      </c>
      <c r="C34" s="111">
        <v>42</v>
      </c>
      <c r="D34" s="111">
        <v>0</v>
      </c>
      <c r="E34" s="111">
        <v>0</v>
      </c>
      <c r="G34" s="111">
        <v>69</v>
      </c>
    </row>
    <row r="35" spans="1:7" x14ac:dyDescent="0.3">
      <c r="A35" s="112">
        <v>45416.25</v>
      </c>
      <c r="B35" s="111">
        <v>0</v>
      </c>
      <c r="C35" s="111">
        <v>42</v>
      </c>
      <c r="D35" s="111">
        <v>0</v>
      </c>
      <c r="E35" s="111">
        <v>0</v>
      </c>
      <c r="G35" s="111">
        <v>160</v>
      </c>
    </row>
    <row r="36" spans="1:7" x14ac:dyDescent="0.3">
      <c r="A36" s="112">
        <v>45417.25</v>
      </c>
      <c r="B36" s="111">
        <v>0</v>
      </c>
      <c r="C36" s="111">
        <v>42</v>
      </c>
      <c r="D36" s="111">
        <v>0</v>
      </c>
      <c r="E36" s="111">
        <v>0</v>
      </c>
      <c r="G36" s="111">
        <v>68.2</v>
      </c>
    </row>
    <row r="37" spans="1:7" x14ac:dyDescent="0.3">
      <c r="A37" s="112">
        <v>45418.25</v>
      </c>
      <c r="B37" s="111">
        <v>0</v>
      </c>
      <c r="C37" s="111">
        <v>42</v>
      </c>
      <c r="D37" s="111">
        <v>0</v>
      </c>
      <c r="E37" s="111">
        <v>0</v>
      </c>
      <c r="G37" s="111">
        <v>68.2</v>
      </c>
    </row>
    <row r="38" spans="1:7" x14ac:dyDescent="0.3">
      <c r="A38" s="112">
        <v>45419.25</v>
      </c>
      <c r="B38" s="111">
        <v>0</v>
      </c>
      <c r="C38" s="111">
        <v>42</v>
      </c>
      <c r="D38" s="111">
        <v>0</v>
      </c>
      <c r="E38" s="111">
        <v>0</v>
      </c>
      <c r="G38" s="111">
        <v>63.7</v>
      </c>
    </row>
    <row r="39" spans="1:7" x14ac:dyDescent="0.3">
      <c r="A39" s="112">
        <v>45420.25</v>
      </c>
      <c r="B39" s="111">
        <v>0</v>
      </c>
      <c r="C39" s="111">
        <v>56.79</v>
      </c>
      <c r="D39" s="111">
        <v>0</v>
      </c>
      <c r="E39" s="111">
        <v>0</v>
      </c>
      <c r="G39" s="111">
        <v>63.7</v>
      </c>
    </row>
    <row r="40" spans="1:7" x14ac:dyDescent="0.3">
      <c r="A40" s="112">
        <v>45421.25</v>
      </c>
      <c r="B40" s="111">
        <v>6.3000000000000007</v>
      </c>
      <c r="C40" s="111">
        <v>56.79</v>
      </c>
      <c r="D40" s="111">
        <v>0</v>
      </c>
      <c r="E40" s="111">
        <v>0</v>
      </c>
      <c r="G40" s="111">
        <v>63.7</v>
      </c>
    </row>
    <row r="41" spans="1:7" x14ac:dyDescent="0.3">
      <c r="A41" s="112">
        <v>45422.25</v>
      </c>
      <c r="B41" s="111">
        <v>6.3000000000000007</v>
      </c>
      <c r="C41" s="111">
        <v>17.79</v>
      </c>
      <c r="D41" s="111">
        <v>0</v>
      </c>
      <c r="E41" s="111">
        <v>0</v>
      </c>
      <c r="G41" s="111">
        <v>70.849999999999994</v>
      </c>
    </row>
    <row r="42" spans="1:7" x14ac:dyDescent="0.3">
      <c r="A42" s="112">
        <v>45423.25</v>
      </c>
      <c r="B42" s="111">
        <v>12.599999999999994</v>
      </c>
      <c r="C42" s="111">
        <v>17.79</v>
      </c>
      <c r="D42" s="111">
        <v>0</v>
      </c>
      <c r="E42" s="111">
        <v>0</v>
      </c>
      <c r="G42" s="111">
        <v>70.849999999999994</v>
      </c>
    </row>
    <row r="43" spans="1:7" x14ac:dyDescent="0.3">
      <c r="A43" s="112">
        <v>45424.25</v>
      </c>
      <c r="B43" s="111">
        <v>12.599999999999994</v>
      </c>
      <c r="C43" s="111">
        <v>17.79</v>
      </c>
      <c r="D43" s="111">
        <v>0</v>
      </c>
      <c r="E43" s="111">
        <v>0</v>
      </c>
      <c r="G43" s="111">
        <v>56.7</v>
      </c>
    </row>
    <row r="44" spans="1:7" x14ac:dyDescent="0.3">
      <c r="A44" s="112">
        <v>45425.25</v>
      </c>
      <c r="B44" s="111">
        <v>12.599999999999994</v>
      </c>
      <c r="C44" s="111">
        <v>17.79</v>
      </c>
      <c r="D44" s="111">
        <v>0</v>
      </c>
      <c r="E44" s="111">
        <v>0</v>
      </c>
      <c r="G44" s="111">
        <v>56.7</v>
      </c>
    </row>
    <row r="45" spans="1:7" x14ac:dyDescent="0.3">
      <c r="A45" s="112">
        <v>45426.25</v>
      </c>
      <c r="B45" s="111">
        <v>12.599999999999994</v>
      </c>
      <c r="C45" s="111">
        <v>17.79</v>
      </c>
      <c r="D45" s="111">
        <v>0</v>
      </c>
      <c r="E45" s="111">
        <v>0</v>
      </c>
      <c r="G45" s="111">
        <v>56.7</v>
      </c>
    </row>
    <row r="46" spans="1:7" x14ac:dyDescent="0.3">
      <c r="A46" s="112">
        <v>45427.25</v>
      </c>
      <c r="B46" s="111">
        <v>12.599999999999994</v>
      </c>
      <c r="C46" s="111">
        <v>17.79</v>
      </c>
      <c r="D46" s="111">
        <v>0</v>
      </c>
      <c r="E46" s="111">
        <v>0</v>
      </c>
      <c r="G46" s="111">
        <v>56.7</v>
      </c>
    </row>
    <row r="47" spans="1:7" x14ac:dyDescent="0.3">
      <c r="A47" s="112">
        <v>45428.25</v>
      </c>
      <c r="B47" s="111">
        <v>12.599999999999994</v>
      </c>
      <c r="C47" s="111">
        <v>17.79</v>
      </c>
      <c r="D47" s="111">
        <v>0</v>
      </c>
      <c r="E47" s="111">
        <v>0</v>
      </c>
      <c r="G47" s="111">
        <v>56.7</v>
      </c>
    </row>
    <row r="48" spans="1:7" x14ac:dyDescent="0.3">
      <c r="A48" s="112">
        <v>45429.25</v>
      </c>
      <c r="B48" s="111">
        <v>12.599999999999994</v>
      </c>
      <c r="C48" s="111">
        <v>17.79</v>
      </c>
      <c r="D48" s="111">
        <v>0</v>
      </c>
      <c r="E48" s="111">
        <v>0</v>
      </c>
      <c r="G48" s="111">
        <v>56.7</v>
      </c>
    </row>
    <row r="49" spans="1:7" x14ac:dyDescent="0.3">
      <c r="A49" s="112">
        <v>45430.25</v>
      </c>
      <c r="B49" s="111">
        <v>6.3000000000000007</v>
      </c>
      <c r="C49" s="111">
        <v>17.79</v>
      </c>
      <c r="D49" s="111">
        <v>0</v>
      </c>
      <c r="E49" s="111">
        <v>0</v>
      </c>
      <c r="G49" s="111">
        <v>65.900000000000006</v>
      </c>
    </row>
    <row r="50" spans="1:7" x14ac:dyDescent="0.3">
      <c r="A50" s="112">
        <v>45431.25</v>
      </c>
      <c r="B50" s="111">
        <v>12.599999999999994</v>
      </c>
      <c r="C50" s="111">
        <v>17.79</v>
      </c>
      <c r="D50" s="111">
        <v>0</v>
      </c>
      <c r="E50" s="111">
        <v>0</v>
      </c>
      <c r="G50" s="111">
        <v>125</v>
      </c>
    </row>
    <row r="51" spans="1:7" x14ac:dyDescent="0.3">
      <c r="A51" s="112">
        <v>45432.25</v>
      </c>
      <c r="B51" s="111">
        <v>26.799999999999983</v>
      </c>
      <c r="C51" s="111">
        <v>17.79</v>
      </c>
      <c r="D51" s="111">
        <v>0</v>
      </c>
      <c r="E51" s="111">
        <v>0</v>
      </c>
      <c r="G51" s="111">
        <v>131.19999999999999</v>
      </c>
    </row>
    <row r="52" spans="1:7" x14ac:dyDescent="0.3">
      <c r="A52" s="112">
        <v>45433.25</v>
      </c>
      <c r="B52" s="111">
        <v>26.799999999999983</v>
      </c>
      <c r="C52" s="111">
        <v>153</v>
      </c>
      <c r="D52" s="111">
        <v>0</v>
      </c>
      <c r="E52" s="111">
        <v>0</v>
      </c>
      <c r="G52" s="111">
        <v>131.19999999999999</v>
      </c>
    </row>
    <row r="53" spans="1:7" x14ac:dyDescent="0.3">
      <c r="A53" s="112">
        <v>45434.25</v>
      </c>
      <c r="B53" s="111">
        <v>19.199999999999989</v>
      </c>
      <c r="C53" s="111">
        <v>72.31</v>
      </c>
      <c r="D53" s="111">
        <v>0</v>
      </c>
      <c r="E53" s="111">
        <v>0</v>
      </c>
      <c r="G53" s="111">
        <v>131.19999999999999</v>
      </c>
    </row>
    <row r="54" spans="1:7" x14ac:dyDescent="0.3">
      <c r="A54" s="112">
        <v>45435.25</v>
      </c>
      <c r="B54" s="111">
        <v>12.599999999999994</v>
      </c>
      <c r="C54" s="111">
        <v>45.31</v>
      </c>
      <c r="D54" s="111">
        <v>0</v>
      </c>
      <c r="E54" s="111">
        <v>0</v>
      </c>
      <c r="G54" s="111">
        <v>155.69999999999999</v>
      </c>
    </row>
    <row r="55" spans="1:7" x14ac:dyDescent="0.3">
      <c r="A55" s="112">
        <v>45436.25</v>
      </c>
      <c r="B55" s="111">
        <v>12.599999999999994</v>
      </c>
      <c r="C55" s="111">
        <v>42</v>
      </c>
      <c r="D55" s="111">
        <v>0</v>
      </c>
      <c r="E55" s="111">
        <v>0</v>
      </c>
      <c r="G55" s="111">
        <v>155.69999999999999</v>
      </c>
    </row>
    <row r="56" spans="1:7" x14ac:dyDescent="0.3">
      <c r="A56" s="112">
        <v>45437.25</v>
      </c>
      <c r="B56" s="111">
        <v>12.599999999999994</v>
      </c>
      <c r="C56" s="111">
        <v>42</v>
      </c>
      <c r="D56" s="111">
        <v>0</v>
      </c>
      <c r="E56" s="111">
        <v>0</v>
      </c>
      <c r="G56" s="111">
        <v>155.69999999999999</v>
      </c>
    </row>
    <row r="57" spans="1:7" x14ac:dyDescent="0.3">
      <c r="A57" s="112">
        <v>45438.25</v>
      </c>
      <c r="B57" s="111">
        <v>12.599999999999994</v>
      </c>
      <c r="C57" s="111">
        <v>42</v>
      </c>
      <c r="D57" s="111">
        <v>0</v>
      </c>
      <c r="E57" s="111">
        <v>0</v>
      </c>
      <c r="G57" s="111">
        <v>155.69999999999999</v>
      </c>
    </row>
    <row r="58" spans="1:7" x14ac:dyDescent="0.3">
      <c r="A58" s="112">
        <v>45439.25</v>
      </c>
      <c r="B58" s="111">
        <v>20.199999999999989</v>
      </c>
      <c r="C58" s="111">
        <v>42</v>
      </c>
      <c r="D58" s="111">
        <v>0</v>
      </c>
      <c r="E58" s="111">
        <v>0</v>
      </c>
      <c r="G58" s="111">
        <v>155.69999999999999</v>
      </c>
    </row>
    <row r="59" spans="1:7" x14ac:dyDescent="0.3">
      <c r="A59" s="112">
        <v>45440.25</v>
      </c>
      <c r="B59" s="111">
        <v>20.199999999999989</v>
      </c>
      <c r="C59" s="111">
        <v>42</v>
      </c>
      <c r="D59" s="111">
        <v>0</v>
      </c>
      <c r="E59" s="111">
        <v>0</v>
      </c>
      <c r="G59" s="111">
        <v>155.69999999999999</v>
      </c>
    </row>
    <row r="60" spans="1:7" x14ac:dyDescent="0.3">
      <c r="A60" s="112">
        <v>45441.25</v>
      </c>
      <c r="B60" s="111">
        <v>20.199999999999989</v>
      </c>
      <c r="C60" s="111">
        <v>42</v>
      </c>
      <c r="D60" s="111">
        <v>0</v>
      </c>
      <c r="E60" s="111">
        <v>0</v>
      </c>
      <c r="G60" s="111">
        <v>155.69999999999999</v>
      </c>
    </row>
    <row r="61" spans="1:7" x14ac:dyDescent="0.3">
      <c r="A61" s="112">
        <v>45442.25</v>
      </c>
      <c r="B61" s="111">
        <v>12.599999999999994</v>
      </c>
      <c r="C61" s="111">
        <v>42</v>
      </c>
      <c r="D61" s="111">
        <v>0</v>
      </c>
      <c r="E61" s="111">
        <v>0</v>
      </c>
      <c r="G61" s="111">
        <v>153.69999999999999</v>
      </c>
    </row>
    <row r="62" spans="1:7" x14ac:dyDescent="0.3">
      <c r="A62" s="112">
        <v>45443.25</v>
      </c>
      <c r="B62" s="111">
        <v>12.599999999999994</v>
      </c>
      <c r="C62" s="111">
        <v>42</v>
      </c>
      <c r="D62" s="111">
        <v>0</v>
      </c>
      <c r="E62" s="111">
        <v>0</v>
      </c>
      <c r="G62" s="111">
        <v>153.69999999999999</v>
      </c>
    </row>
    <row r="63" spans="1:7" x14ac:dyDescent="0.3">
      <c r="A63" s="112">
        <v>45444.25</v>
      </c>
      <c r="B63" s="111">
        <v>11.9</v>
      </c>
      <c r="C63" s="111">
        <v>42</v>
      </c>
      <c r="D63" s="111">
        <v>9</v>
      </c>
      <c r="E63" s="111">
        <v>0</v>
      </c>
      <c r="G63" s="111">
        <v>169.87</v>
      </c>
    </row>
    <row r="64" spans="1:7" x14ac:dyDescent="0.3">
      <c r="A64" s="112">
        <v>45445.25</v>
      </c>
      <c r="B64" s="111">
        <v>6.3000000000000007</v>
      </c>
      <c r="C64" s="111">
        <v>42</v>
      </c>
      <c r="D64" s="111">
        <v>9</v>
      </c>
      <c r="E64" s="111">
        <v>7.79</v>
      </c>
      <c r="G64" s="111">
        <v>169.87</v>
      </c>
    </row>
    <row r="65" spans="1:7" x14ac:dyDescent="0.3">
      <c r="A65" s="112">
        <v>45446.25</v>
      </c>
      <c r="B65" s="111">
        <v>6.3000000000000007</v>
      </c>
      <c r="C65" s="111">
        <v>42</v>
      </c>
      <c r="D65" s="111">
        <v>9.7999999999999972</v>
      </c>
      <c r="E65" s="111">
        <v>0</v>
      </c>
      <c r="G65" s="111">
        <v>169.87</v>
      </c>
    </row>
    <row r="66" spans="1:7" x14ac:dyDescent="0.3">
      <c r="A66" s="112">
        <v>45447.25</v>
      </c>
      <c r="B66" s="111">
        <v>0</v>
      </c>
      <c r="C66" s="111">
        <v>17.79</v>
      </c>
      <c r="D66" s="111">
        <v>10.999999999999998</v>
      </c>
      <c r="E66" s="111">
        <v>0</v>
      </c>
      <c r="G66" s="111">
        <v>153.69999999999999</v>
      </c>
    </row>
    <row r="67" spans="1:7" x14ac:dyDescent="0.3">
      <c r="A67" s="112">
        <v>45448.25</v>
      </c>
      <c r="B67" s="111">
        <v>0</v>
      </c>
      <c r="C67" s="111">
        <v>1.7900000000000009</v>
      </c>
      <c r="D67" s="111">
        <v>10.999999999999998</v>
      </c>
      <c r="E67" s="111">
        <v>0</v>
      </c>
      <c r="G67" s="111">
        <v>148.30000000000001</v>
      </c>
    </row>
    <row r="68" spans="1:7" x14ac:dyDescent="0.3">
      <c r="A68" s="112">
        <v>45449.25</v>
      </c>
      <c r="B68" s="111">
        <v>0</v>
      </c>
      <c r="C68" s="111">
        <v>1.7900000000000009</v>
      </c>
      <c r="D68" s="111">
        <v>9.7999999999999972</v>
      </c>
      <c r="E68" s="111">
        <v>0</v>
      </c>
      <c r="G68" s="111">
        <v>148.30000000000001</v>
      </c>
    </row>
    <row r="69" spans="1:7" x14ac:dyDescent="0.3">
      <c r="A69" s="112">
        <v>45450.25</v>
      </c>
      <c r="B69" s="111">
        <v>0</v>
      </c>
      <c r="C69" s="111">
        <v>1.7900000000000009</v>
      </c>
      <c r="D69" s="111">
        <v>9.7999999999999972</v>
      </c>
      <c r="E69" s="111">
        <v>0</v>
      </c>
      <c r="G69" s="111">
        <v>149.80000000000001</v>
      </c>
    </row>
    <row r="70" spans="1:7" x14ac:dyDescent="0.3">
      <c r="A70" s="112">
        <v>45451.25</v>
      </c>
      <c r="B70" s="111">
        <v>0</v>
      </c>
      <c r="C70" s="111">
        <v>1.7900000000000009</v>
      </c>
      <c r="D70" s="111">
        <v>0</v>
      </c>
      <c r="E70" s="111">
        <v>0</v>
      </c>
      <c r="G70" s="111">
        <v>149.80000000000001</v>
      </c>
    </row>
    <row r="71" spans="1:7" x14ac:dyDescent="0.3">
      <c r="A71" s="112">
        <v>45452.25</v>
      </c>
      <c r="B71" s="111">
        <v>0</v>
      </c>
      <c r="C71" s="111">
        <v>1.7900000000000009</v>
      </c>
      <c r="D71" s="111">
        <v>0</v>
      </c>
      <c r="E71" s="111">
        <v>0</v>
      </c>
      <c r="G71" s="111">
        <v>114.4</v>
      </c>
    </row>
    <row r="72" spans="1:7" x14ac:dyDescent="0.3">
      <c r="A72" s="112">
        <v>45453.25</v>
      </c>
      <c r="B72" s="111">
        <v>0</v>
      </c>
      <c r="C72" s="111">
        <v>1.7900000000000009</v>
      </c>
      <c r="D72" s="111">
        <v>9.7999999999999972</v>
      </c>
      <c r="E72" s="111">
        <v>0</v>
      </c>
      <c r="G72" s="111">
        <v>114.4</v>
      </c>
    </row>
    <row r="73" spans="1:7" x14ac:dyDescent="0.3">
      <c r="A73" s="112">
        <v>45454.25</v>
      </c>
      <c r="B73" s="111">
        <v>9.17</v>
      </c>
      <c r="C73" s="111">
        <v>1.7900000000000009</v>
      </c>
      <c r="D73" s="111">
        <v>10.999999999999998</v>
      </c>
      <c r="E73" s="111">
        <v>0</v>
      </c>
      <c r="G73" s="111">
        <v>114.4</v>
      </c>
    </row>
    <row r="74" spans="1:7" x14ac:dyDescent="0.3">
      <c r="A74" s="112">
        <v>45455.25</v>
      </c>
      <c r="B74" s="111">
        <v>0</v>
      </c>
      <c r="C74" s="111">
        <v>1.7900000000000009</v>
      </c>
      <c r="D74" s="111">
        <v>10.999999999999998</v>
      </c>
      <c r="E74" s="111">
        <v>0</v>
      </c>
      <c r="G74" s="111">
        <v>114.4</v>
      </c>
    </row>
    <row r="75" spans="1:7" x14ac:dyDescent="0.3">
      <c r="A75" s="112">
        <v>45456.25</v>
      </c>
      <c r="B75" s="111">
        <v>0</v>
      </c>
      <c r="C75" s="111">
        <v>1.7900000000000009</v>
      </c>
      <c r="D75" s="111">
        <v>9.7999999999999972</v>
      </c>
      <c r="E75" s="111">
        <v>0</v>
      </c>
      <c r="G75" s="111">
        <v>114.4</v>
      </c>
    </row>
    <row r="76" spans="1:7" x14ac:dyDescent="0.3">
      <c r="A76" s="112">
        <v>45457.25</v>
      </c>
      <c r="B76" s="111">
        <v>0</v>
      </c>
      <c r="C76" s="111">
        <v>1.7900000000000009</v>
      </c>
      <c r="D76" s="111">
        <v>9.7999999999999972</v>
      </c>
      <c r="E76" s="111">
        <v>0</v>
      </c>
      <c r="G76" s="111">
        <v>50.5</v>
      </c>
    </row>
    <row r="77" spans="1:7" x14ac:dyDescent="0.3">
      <c r="A77" s="112">
        <v>45458.25</v>
      </c>
      <c r="B77" s="111">
        <v>0</v>
      </c>
      <c r="C77" s="111">
        <v>6.7900000000000009</v>
      </c>
      <c r="D77" s="111">
        <v>9.7999999999999972</v>
      </c>
      <c r="E77" s="111">
        <v>8.2899999999999991</v>
      </c>
      <c r="G77" s="111">
        <v>50.5</v>
      </c>
    </row>
    <row r="78" spans="1:7" x14ac:dyDescent="0.3">
      <c r="A78" s="112">
        <v>45459.25</v>
      </c>
      <c r="B78" s="111">
        <v>0</v>
      </c>
      <c r="C78" s="111">
        <v>6.7900000000000009</v>
      </c>
      <c r="D78" s="111">
        <v>0</v>
      </c>
      <c r="E78" s="111">
        <v>8.2899999999999991</v>
      </c>
      <c r="G78" s="111">
        <v>50.5</v>
      </c>
    </row>
    <row r="79" spans="1:7" x14ac:dyDescent="0.3">
      <c r="A79" s="112">
        <v>45460.25</v>
      </c>
      <c r="B79" s="111">
        <v>0</v>
      </c>
      <c r="C79" s="111">
        <v>6.7900000000000009</v>
      </c>
      <c r="D79" s="111">
        <v>0</v>
      </c>
      <c r="E79" s="111">
        <v>8.2899999999999991</v>
      </c>
      <c r="G79" s="111">
        <v>50.5</v>
      </c>
    </row>
    <row r="80" spans="1:7" x14ac:dyDescent="0.3">
      <c r="A80" s="112">
        <v>45461.25</v>
      </c>
      <c r="B80" s="111">
        <v>0</v>
      </c>
      <c r="C80" s="111">
        <v>6.7900000000000009</v>
      </c>
      <c r="D80" s="111">
        <v>0</v>
      </c>
      <c r="E80" s="111">
        <v>8.2899999999999991</v>
      </c>
      <c r="G80" s="111">
        <v>50.5</v>
      </c>
    </row>
    <row r="81" spans="1:7" x14ac:dyDescent="0.3">
      <c r="A81" s="112">
        <v>45462.25</v>
      </c>
      <c r="B81" s="111">
        <v>0</v>
      </c>
      <c r="C81" s="111">
        <v>6.7900000000000009</v>
      </c>
      <c r="D81" s="111">
        <v>0</v>
      </c>
      <c r="E81" s="111">
        <v>8.2899999999999991</v>
      </c>
      <c r="G81" s="111">
        <v>88.4</v>
      </c>
    </row>
    <row r="82" spans="1:7" x14ac:dyDescent="0.3">
      <c r="A82" s="112">
        <v>45463.25</v>
      </c>
      <c r="B82" s="111">
        <v>0</v>
      </c>
      <c r="C82" s="111">
        <v>6.7900000000000009</v>
      </c>
      <c r="D82" s="111">
        <v>0</v>
      </c>
      <c r="E82" s="111">
        <v>8.2899999999999991</v>
      </c>
      <c r="G82" s="111">
        <v>88.4</v>
      </c>
    </row>
    <row r="83" spans="1:7" x14ac:dyDescent="0.3">
      <c r="A83" s="112">
        <v>45464.25</v>
      </c>
      <c r="B83" s="111">
        <v>0</v>
      </c>
      <c r="C83" s="111">
        <v>6.7900000000000009</v>
      </c>
      <c r="D83" s="111">
        <v>0</v>
      </c>
      <c r="E83" s="111">
        <v>8.2899999999999991</v>
      </c>
      <c r="G83" s="111">
        <v>63.93</v>
      </c>
    </row>
    <row r="84" spans="1:7" x14ac:dyDescent="0.3">
      <c r="A84" s="112">
        <v>45465.25</v>
      </c>
      <c r="B84" s="111">
        <v>0</v>
      </c>
      <c r="C84" s="111">
        <v>6.7900000000000009</v>
      </c>
      <c r="D84" s="111">
        <v>0</v>
      </c>
      <c r="E84" s="111">
        <v>8.2899999999999991</v>
      </c>
      <c r="G84" s="111">
        <v>63.93</v>
      </c>
    </row>
    <row r="85" spans="1:7" x14ac:dyDescent="0.3">
      <c r="A85" s="112">
        <v>45466.25</v>
      </c>
      <c r="B85" s="111">
        <v>0</v>
      </c>
      <c r="C85" s="111">
        <v>6.7900000000000009</v>
      </c>
      <c r="D85" s="111">
        <v>0</v>
      </c>
      <c r="E85" s="111">
        <v>8.2899999999999991</v>
      </c>
      <c r="G85" s="111">
        <v>63.93</v>
      </c>
    </row>
    <row r="86" spans="1:7" x14ac:dyDescent="0.3">
      <c r="A86" s="112">
        <v>45467.25</v>
      </c>
      <c r="B86" s="111">
        <v>0</v>
      </c>
      <c r="C86" s="111">
        <v>6.7900000000000009</v>
      </c>
      <c r="D86" s="111">
        <v>0</v>
      </c>
      <c r="E86" s="111">
        <v>8.2899999999999991</v>
      </c>
      <c r="G86" s="111">
        <v>63.93</v>
      </c>
    </row>
    <row r="87" spans="1:7" x14ac:dyDescent="0.3">
      <c r="A87" s="112">
        <v>45468.25</v>
      </c>
      <c r="B87" s="111">
        <v>0</v>
      </c>
      <c r="C87" s="111">
        <v>6.7900000000000009</v>
      </c>
      <c r="D87" s="111">
        <v>0</v>
      </c>
      <c r="E87" s="111">
        <v>0</v>
      </c>
      <c r="G87" s="111">
        <v>63.93</v>
      </c>
    </row>
    <row r="88" spans="1:7" x14ac:dyDescent="0.3">
      <c r="A88" s="112">
        <v>45469.25</v>
      </c>
      <c r="B88" s="111">
        <v>0</v>
      </c>
      <c r="C88" s="111">
        <v>6.7900000000000009</v>
      </c>
      <c r="D88" s="111">
        <v>0</v>
      </c>
      <c r="E88" s="111">
        <v>0</v>
      </c>
      <c r="G88" s="111">
        <v>63.93</v>
      </c>
    </row>
    <row r="89" spans="1:7" x14ac:dyDescent="0.3">
      <c r="A89" s="112">
        <v>45470.25</v>
      </c>
      <c r="B89" s="111">
        <v>0</v>
      </c>
      <c r="C89" s="111">
        <v>6.7900000000000009</v>
      </c>
      <c r="D89" s="111">
        <v>0</v>
      </c>
      <c r="E89" s="111">
        <v>0</v>
      </c>
      <c r="G89" s="111">
        <v>63.93</v>
      </c>
    </row>
    <row r="90" spans="1:7" x14ac:dyDescent="0.3">
      <c r="A90" s="112">
        <v>45471.25</v>
      </c>
      <c r="B90" s="111">
        <v>0</v>
      </c>
      <c r="C90" s="111">
        <v>6.7900000000000009</v>
      </c>
      <c r="D90" s="111">
        <v>0</v>
      </c>
      <c r="E90" s="111">
        <v>0</v>
      </c>
      <c r="G90" s="111">
        <v>63.93</v>
      </c>
    </row>
    <row r="91" spans="1:7" x14ac:dyDescent="0.3">
      <c r="A91" s="112">
        <v>45472.25</v>
      </c>
      <c r="B91" s="111">
        <v>0</v>
      </c>
      <c r="C91" s="111">
        <v>6.7900000000000009</v>
      </c>
      <c r="D91" s="111">
        <v>0</v>
      </c>
      <c r="E91" s="111">
        <v>0</v>
      </c>
      <c r="G91" s="111">
        <v>47.53</v>
      </c>
    </row>
    <row r="92" spans="1:7" x14ac:dyDescent="0.3">
      <c r="A92" s="112">
        <v>45473.25</v>
      </c>
      <c r="B92" s="111">
        <v>0</v>
      </c>
      <c r="C92" s="111">
        <v>6.7900000000000009</v>
      </c>
      <c r="D92" s="111">
        <v>0</v>
      </c>
      <c r="E92" s="111">
        <v>0</v>
      </c>
      <c r="G92" s="111">
        <v>47.53</v>
      </c>
    </row>
    <row r="93" spans="1:7" x14ac:dyDescent="0.3">
      <c r="A93" s="112">
        <v>45474.25</v>
      </c>
      <c r="B93" s="111">
        <v>0</v>
      </c>
      <c r="C93" s="111">
        <v>5</v>
      </c>
      <c r="D93" s="111">
        <v>0</v>
      </c>
      <c r="E93" s="111">
        <v>0</v>
      </c>
      <c r="G93" s="111">
        <v>22.1</v>
      </c>
    </row>
    <row r="94" spans="1:7" x14ac:dyDescent="0.3">
      <c r="A94" s="112">
        <v>45475.25</v>
      </c>
      <c r="B94" s="111">
        <v>9.5999999999999943</v>
      </c>
      <c r="C94" s="111">
        <v>5</v>
      </c>
      <c r="D94" s="111">
        <v>0</v>
      </c>
      <c r="E94" s="111">
        <v>0</v>
      </c>
      <c r="G94" s="111">
        <v>22.1</v>
      </c>
    </row>
    <row r="95" spans="1:7" x14ac:dyDescent="0.3">
      <c r="A95" s="112">
        <v>45476.25</v>
      </c>
      <c r="B95" s="111">
        <v>9.5999999999999943</v>
      </c>
      <c r="C95" s="111">
        <v>5</v>
      </c>
      <c r="D95" s="111">
        <v>0</v>
      </c>
      <c r="E95" s="111">
        <v>0</v>
      </c>
      <c r="G95" s="111">
        <v>22.1</v>
      </c>
    </row>
    <row r="96" spans="1:7" x14ac:dyDescent="0.3">
      <c r="A96" s="112">
        <v>45477.25</v>
      </c>
      <c r="B96" s="111">
        <v>9.5999999999999943</v>
      </c>
      <c r="C96" s="111">
        <v>5</v>
      </c>
      <c r="D96" s="111">
        <v>0</v>
      </c>
      <c r="E96" s="111">
        <v>0</v>
      </c>
      <c r="G96" s="111">
        <v>1.1000000000000001</v>
      </c>
    </row>
    <row r="97" spans="1:7" x14ac:dyDescent="0.3">
      <c r="A97" s="112">
        <v>45478.25</v>
      </c>
      <c r="B97" s="111">
        <v>9.5999999999999943</v>
      </c>
      <c r="C97" s="111">
        <v>5</v>
      </c>
      <c r="D97" s="111">
        <v>0</v>
      </c>
      <c r="E97" s="111">
        <v>0</v>
      </c>
      <c r="G97" s="111">
        <v>1.1000000000000001</v>
      </c>
    </row>
    <row r="98" spans="1:7" x14ac:dyDescent="0.3">
      <c r="A98" s="112">
        <v>45479.25</v>
      </c>
      <c r="B98" s="111">
        <v>9.5999999999999943</v>
      </c>
      <c r="C98" s="111">
        <v>5</v>
      </c>
      <c r="D98" s="111">
        <v>0</v>
      </c>
      <c r="E98" s="111">
        <v>0</v>
      </c>
      <c r="G98" s="111">
        <v>1.1000000000000001</v>
      </c>
    </row>
    <row r="99" spans="1:7" x14ac:dyDescent="0.3">
      <c r="A99" s="112">
        <v>45480.25</v>
      </c>
      <c r="B99" s="111">
        <v>9.5999999999999943</v>
      </c>
      <c r="C99" s="111">
        <v>5</v>
      </c>
      <c r="D99" s="111">
        <v>0</v>
      </c>
      <c r="E99" s="111">
        <v>0</v>
      </c>
      <c r="G99" s="111">
        <v>1.1000000000000001</v>
      </c>
    </row>
    <row r="100" spans="1:7" x14ac:dyDescent="0.3">
      <c r="A100" s="112">
        <v>45481.25</v>
      </c>
      <c r="B100" s="111">
        <v>9.5999999999999943</v>
      </c>
      <c r="C100" s="111">
        <v>5</v>
      </c>
      <c r="D100" s="111">
        <v>0</v>
      </c>
      <c r="E100" s="111">
        <v>0</v>
      </c>
      <c r="G100" s="111">
        <v>1.1000000000000001</v>
      </c>
    </row>
    <row r="101" spans="1:7" x14ac:dyDescent="0.3">
      <c r="A101" s="112">
        <v>45482.25</v>
      </c>
      <c r="B101" s="111">
        <v>9.5999999999999943</v>
      </c>
      <c r="C101" s="111">
        <v>5</v>
      </c>
      <c r="D101" s="111">
        <v>0</v>
      </c>
      <c r="E101" s="111">
        <v>0</v>
      </c>
      <c r="G101" s="111">
        <v>1.1000000000000001</v>
      </c>
    </row>
    <row r="102" spans="1:7" x14ac:dyDescent="0.3">
      <c r="A102" s="112">
        <v>45483.25</v>
      </c>
      <c r="B102" s="111">
        <v>9.5999999999999943</v>
      </c>
      <c r="C102" s="111">
        <v>5</v>
      </c>
      <c r="D102" s="111">
        <v>0</v>
      </c>
      <c r="E102" s="111">
        <v>0</v>
      </c>
      <c r="G102" s="111">
        <v>1.1000000000000001</v>
      </c>
    </row>
    <row r="103" spans="1:7" x14ac:dyDescent="0.3">
      <c r="A103" s="112">
        <v>45484.25</v>
      </c>
      <c r="B103" s="111">
        <v>9.5999999999999943</v>
      </c>
      <c r="C103" s="111">
        <v>5</v>
      </c>
      <c r="D103" s="111">
        <v>0</v>
      </c>
      <c r="E103" s="111">
        <v>0</v>
      </c>
      <c r="G103" s="111">
        <v>1.1000000000000001</v>
      </c>
    </row>
    <row r="104" spans="1:7" x14ac:dyDescent="0.3">
      <c r="A104" s="112">
        <v>45485.25</v>
      </c>
      <c r="B104" s="111">
        <v>9.5999999999999943</v>
      </c>
      <c r="C104" s="111">
        <v>5</v>
      </c>
      <c r="D104" s="111">
        <v>0</v>
      </c>
      <c r="E104" s="111">
        <v>0</v>
      </c>
      <c r="G104" s="111">
        <v>1.1000000000000001</v>
      </c>
    </row>
    <row r="105" spans="1:7" x14ac:dyDescent="0.3">
      <c r="A105" s="112">
        <v>45486.25</v>
      </c>
      <c r="B105" s="111">
        <v>9.5999999999999943</v>
      </c>
      <c r="C105" s="111">
        <v>5</v>
      </c>
      <c r="D105" s="111">
        <v>0</v>
      </c>
      <c r="E105" s="111">
        <v>0</v>
      </c>
      <c r="G105" s="111">
        <v>1.1000000000000001</v>
      </c>
    </row>
    <row r="106" spans="1:7" x14ac:dyDescent="0.3">
      <c r="A106" s="112">
        <v>45487.25</v>
      </c>
      <c r="B106" s="111">
        <v>9.5999999999999943</v>
      </c>
      <c r="C106" s="111">
        <v>5</v>
      </c>
      <c r="D106" s="111">
        <v>0</v>
      </c>
      <c r="E106" s="111">
        <v>0</v>
      </c>
      <c r="G106" s="111">
        <v>1.1000000000000001</v>
      </c>
    </row>
    <row r="107" spans="1:7" x14ac:dyDescent="0.3">
      <c r="A107" s="112">
        <v>45488.25</v>
      </c>
      <c r="B107" s="111">
        <v>9.5999999999999943</v>
      </c>
      <c r="C107" s="111">
        <v>5</v>
      </c>
      <c r="D107" s="111">
        <v>0</v>
      </c>
      <c r="E107" s="111">
        <v>0</v>
      </c>
      <c r="G107" s="111">
        <v>1.1000000000000001</v>
      </c>
    </row>
    <row r="108" spans="1:7" x14ac:dyDescent="0.3">
      <c r="A108" s="112">
        <v>45489.25</v>
      </c>
      <c r="B108" s="111">
        <v>9.5999999999999943</v>
      </c>
      <c r="C108" s="111">
        <v>0</v>
      </c>
      <c r="D108" s="111">
        <v>0</v>
      </c>
      <c r="E108" s="111">
        <v>0</v>
      </c>
      <c r="G108" s="111">
        <v>1.1000000000000001</v>
      </c>
    </row>
    <row r="109" spans="1:7" x14ac:dyDescent="0.3">
      <c r="A109" s="112">
        <v>45490.25</v>
      </c>
      <c r="B109" s="111">
        <v>9.5999999999999943</v>
      </c>
      <c r="C109" s="111">
        <v>0</v>
      </c>
      <c r="D109" s="111">
        <v>0</v>
      </c>
      <c r="E109" s="111">
        <v>0</v>
      </c>
      <c r="G109" s="111">
        <v>1.1000000000000001</v>
      </c>
    </row>
    <row r="110" spans="1:7" x14ac:dyDescent="0.3">
      <c r="A110" s="112">
        <v>45491.25</v>
      </c>
      <c r="B110" s="111">
        <v>9.5999999999999943</v>
      </c>
      <c r="C110" s="111">
        <v>0</v>
      </c>
      <c r="D110" s="111">
        <v>0</v>
      </c>
      <c r="E110" s="111">
        <v>0</v>
      </c>
      <c r="G110" s="111">
        <v>1.1000000000000001</v>
      </c>
    </row>
    <row r="111" spans="1:7" x14ac:dyDescent="0.3">
      <c r="A111" s="112">
        <v>45492.25</v>
      </c>
      <c r="B111" s="111">
        <v>9.5999999999999943</v>
      </c>
      <c r="C111" s="111">
        <v>0</v>
      </c>
      <c r="D111" s="111">
        <v>0</v>
      </c>
      <c r="E111" s="111">
        <v>0</v>
      </c>
      <c r="G111" s="111">
        <v>1.1000000000000001</v>
      </c>
    </row>
    <row r="112" spans="1:7" x14ac:dyDescent="0.3">
      <c r="A112" s="112">
        <v>45493.25</v>
      </c>
      <c r="B112" s="111">
        <v>9.5999999999999943</v>
      </c>
      <c r="C112" s="111">
        <v>0</v>
      </c>
      <c r="D112" s="111">
        <v>9.41</v>
      </c>
      <c r="E112" s="111">
        <v>0</v>
      </c>
      <c r="G112" s="111">
        <v>1.1000000000000001</v>
      </c>
    </row>
    <row r="113" spans="1:7" x14ac:dyDescent="0.3">
      <c r="A113" s="112">
        <v>45494.25</v>
      </c>
      <c r="B113" s="111">
        <v>9.5999999999999943</v>
      </c>
      <c r="C113" s="111">
        <v>0</v>
      </c>
      <c r="D113" s="111">
        <v>9.41</v>
      </c>
      <c r="E113" s="111">
        <v>0</v>
      </c>
      <c r="G113" s="111">
        <v>1.1000000000000001</v>
      </c>
    </row>
    <row r="114" spans="1:7" x14ac:dyDescent="0.3">
      <c r="A114" s="112">
        <v>45495.25</v>
      </c>
      <c r="B114" s="111">
        <v>9.5999999999999943</v>
      </c>
      <c r="C114" s="111">
        <v>0</v>
      </c>
      <c r="D114" s="111">
        <v>9.41</v>
      </c>
      <c r="E114" s="111">
        <v>0</v>
      </c>
      <c r="G114" s="111">
        <v>1.1000000000000001</v>
      </c>
    </row>
    <row r="115" spans="1:7" x14ac:dyDescent="0.3">
      <c r="A115" s="112">
        <v>45496.25</v>
      </c>
      <c r="B115" s="111">
        <v>9.5999999999999943</v>
      </c>
      <c r="C115" s="111">
        <v>0</v>
      </c>
      <c r="D115" s="111">
        <v>9.41</v>
      </c>
      <c r="E115" s="111">
        <v>0</v>
      </c>
      <c r="G115" s="111">
        <v>1.1000000000000001</v>
      </c>
    </row>
    <row r="116" spans="1:7" x14ac:dyDescent="0.3">
      <c r="A116" s="112">
        <v>45497.25</v>
      </c>
      <c r="B116" s="111">
        <v>9.5999999999999943</v>
      </c>
      <c r="C116" s="111">
        <v>0</v>
      </c>
      <c r="D116" s="111">
        <v>9.41</v>
      </c>
      <c r="E116" s="111">
        <v>0</v>
      </c>
      <c r="G116" s="111">
        <v>1.1000000000000001</v>
      </c>
    </row>
    <row r="117" spans="1:7" x14ac:dyDescent="0.3">
      <c r="A117" s="112">
        <v>45498.25</v>
      </c>
      <c r="B117" s="111">
        <v>9.5999999999999943</v>
      </c>
      <c r="C117" s="111">
        <v>0</v>
      </c>
      <c r="D117" s="111">
        <v>9.41</v>
      </c>
      <c r="E117" s="111">
        <v>0</v>
      </c>
      <c r="G117" s="111">
        <v>1.1000000000000001</v>
      </c>
    </row>
    <row r="118" spans="1:7" x14ac:dyDescent="0.3">
      <c r="A118" s="112">
        <v>45499.25</v>
      </c>
      <c r="B118" s="111">
        <v>9.5999999999999943</v>
      </c>
      <c r="C118" s="111">
        <v>0</v>
      </c>
      <c r="D118" s="111">
        <v>0</v>
      </c>
      <c r="E118" s="111">
        <v>0</v>
      </c>
      <c r="G118" s="111">
        <v>1.1000000000000001</v>
      </c>
    </row>
    <row r="119" spans="1:7" x14ac:dyDescent="0.3">
      <c r="A119" s="112">
        <v>45500.25</v>
      </c>
      <c r="B119" s="111">
        <v>9.5999999999999943</v>
      </c>
      <c r="C119" s="111">
        <v>0</v>
      </c>
      <c r="D119" s="111">
        <v>0</v>
      </c>
      <c r="E119" s="111">
        <v>0</v>
      </c>
      <c r="G119" s="111">
        <v>1.1000000000000001</v>
      </c>
    </row>
    <row r="120" spans="1:7" x14ac:dyDescent="0.3">
      <c r="A120" s="112">
        <v>45501.25</v>
      </c>
      <c r="B120" s="111">
        <v>9.5999999999999943</v>
      </c>
      <c r="C120" s="111">
        <v>0</v>
      </c>
      <c r="D120" s="111">
        <v>0</v>
      </c>
      <c r="E120" s="111">
        <v>0</v>
      </c>
      <c r="G120" s="111">
        <v>1.1000000000000001</v>
      </c>
    </row>
    <row r="121" spans="1:7" x14ac:dyDescent="0.3">
      <c r="A121" s="112">
        <v>45502.25</v>
      </c>
      <c r="B121" s="111">
        <v>0</v>
      </c>
      <c r="C121" s="111">
        <v>0</v>
      </c>
      <c r="D121" s="111">
        <v>0</v>
      </c>
      <c r="E121" s="111">
        <v>0</v>
      </c>
      <c r="G121" s="111">
        <v>1.1000000000000001</v>
      </c>
    </row>
    <row r="122" spans="1:7" x14ac:dyDescent="0.3">
      <c r="A122" s="112">
        <v>45503.25</v>
      </c>
      <c r="B122" s="111">
        <v>0</v>
      </c>
      <c r="C122" s="111">
        <v>0</v>
      </c>
      <c r="D122" s="111">
        <v>0</v>
      </c>
      <c r="E122" s="111">
        <v>0</v>
      </c>
      <c r="G122" s="111">
        <v>1.1000000000000001</v>
      </c>
    </row>
    <row r="123" spans="1:7" x14ac:dyDescent="0.3">
      <c r="A123" s="112">
        <v>45504.25</v>
      </c>
      <c r="B123" s="111">
        <v>0</v>
      </c>
      <c r="C123" s="111">
        <v>0</v>
      </c>
      <c r="D123" s="111">
        <v>0</v>
      </c>
      <c r="E123" s="111">
        <v>0</v>
      </c>
      <c r="G123" s="111">
        <v>1.1000000000000001</v>
      </c>
    </row>
    <row r="124" spans="1:7" x14ac:dyDescent="0.3">
      <c r="A124" s="112">
        <v>45505.25</v>
      </c>
      <c r="B124" s="111">
        <v>0</v>
      </c>
      <c r="C124" s="111">
        <v>0</v>
      </c>
      <c r="D124" s="111">
        <v>0</v>
      </c>
      <c r="E124" s="111">
        <v>0</v>
      </c>
      <c r="G124" s="111">
        <v>23</v>
      </c>
    </row>
    <row r="125" spans="1:7" x14ac:dyDescent="0.3">
      <c r="A125" s="112">
        <v>45506.25</v>
      </c>
      <c r="B125" s="111">
        <v>0</v>
      </c>
      <c r="C125" s="111">
        <v>0</v>
      </c>
      <c r="D125" s="111">
        <v>0</v>
      </c>
      <c r="E125" s="111">
        <v>0</v>
      </c>
      <c r="G125" s="111">
        <v>23</v>
      </c>
    </row>
    <row r="126" spans="1:7" x14ac:dyDescent="0.3">
      <c r="A126" s="112">
        <v>45507.25</v>
      </c>
      <c r="B126" s="111">
        <v>0</v>
      </c>
      <c r="C126" s="111">
        <v>0</v>
      </c>
      <c r="D126" s="111">
        <v>0</v>
      </c>
      <c r="E126" s="111">
        <v>0</v>
      </c>
      <c r="G126" s="111">
        <v>23</v>
      </c>
    </row>
    <row r="127" spans="1:7" x14ac:dyDescent="0.3">
      <c r="A127" s="112">
        <v>45508.25</v>
      </c>
      <c r="B127" s="111">
        <v>0</v>
      </c>
      <c r="C127" s="111">
        <v>0</v>
      </c>
      <c r="D127" s="111">
        <v>0</v>
      </c>
      <c r="E127" s="111">
        <v>0</v>
      </c>
      <c r="G127" s="111">
        <v>23</v>
      </c>
    </row>
    <row r="128" spans="1:7" x14ac:dyDescent="0.3">
      <c r="A128" s="112">
        <v>45509.25</v>
      </c>
      <c r="B128" s="111">
        <v>0</v>
      </c>
      <c r="C128" s="111">
        <v>0</v>
      </c>
      <c r="D128" s="111">
        <v>0</v>
      </c>
      <c r="E128" s="111">
        <v>0</v>
      </c>
      <c r="G128" s="111">
        <v>23</v>
      </c>
    </row>
    <row r="129" spans="1:7" x14ac:dyDescent="0.3">
      <c r="A129" s="112">
        <v>45510.25</v>
      </c>
      <c r="B129" s="111">
        <v>0</v>
      </c>
      <c r="C129" s="111">
        <v>0</v>
      </c>
      <c r="D129" s="111">
        <v>0</v>
      </c>
      <c r="E129" s="111">
        <v>0</v>
      </c>
      <c r="G129" s="111">
        <v>23</v>
      </c>
    </row>
    <row r="130" spans="1:7" x14ac:dyDescent="0.3">
      <c r="A130" s="112">
        <v>45511.25</v>
      </c>
      <c r="B130" s="111">
        <v>0</v>
      </c>
      <c r="C130" s="111">
        <v>0</v>
      </c>
      <c r="D130" s="111">
        <v>0</v>
      </c>
      <c r="E130" s="111">
        <v>0</v>
      </c>
      <c r="G130" s="111">
        <v>23</v>
      </c>
    </row>
    <row r="131" spans="1:7" x14ac:dyDescent="0.3">
      <c r="A131" s="112">
        <v>45512.25</v>
      </c>
      <c r="B131" s="111">
        <v>0</v>
      </c>
      <c r="C131" s="111">
        <v>0</v>
      </c>
      <c r="D131" s="111">
        <v>0</v>
      </c>
      <c r="E131" s="111">
        <v>0</v>
      </c>
      <c r="G131" s="111">
        <v>23</v>
      </c>
    </row>
    <row r="132" spans="1:7" x14ac:dyDescent="0.3">
      <c r="A132" s="112">
        <v>45513.25</v>
      </c>
      <c r="B132" s="111">
        <v>0</v>
      </c>
      <c r="C132" s="111">
        <v>0</v>
      </c>
      <c r="D132" s="111">
        <v>0</v>
      </c>
      <c r="E132" s="111">
        <v>0</v>
      </c>
      <c r="G132" s="111">
        <v>23</v>
      </c>
    </row>
    <row r="133" spans="1:7" x14ac:dyDescent="0.3">
      <c r="A133" s="112">
        <v>45514.25</v>
      </c>
      <c r="B133" s="111">
        <v>0</v>
      </c>
      <c r="C133" s="111">
        <v>16</v>
      </c>
      <c r="D133" s="111">
        <v>0</v>
      </c>
      <c r="E133" s="111">
        <v>0</v>
      </c>
      <c r="G133" s="111">
        <v>23</v>
      </c>
    </row>
    <row r="134" spans="1:7" x14ac:dyDescent="0.3">
      <c r="A134" s="112">
        <v>45515.25</v>
      </c>
      <c r="B134" s="111">
        <v>0</v>
      </c>
      <c r="C134" s="111">
        <v>16</v>
      </c>
      <c r="D134" s="111">
        <v>0</v>
      </c>
      <c r="E134" s="111">
        <v>0</v>
      </c>
      <c r="G134" s="111">
        <v>23</v>
      </c>
    </row>
    <row r="135" spans="1:7" x14ac:dyDescent="0.3">
      <c r="A135" s="112">
        <v>45516.25</v>
      </c>
      <c r="B135" s="111">
        <v>0</v>
      </c>
      <c r="C135" s="111">
        <v>16</v>
      </c>
      <c r="D135" s="111">
        <v>0</v>
      </c>
      <c r="E135" s="111">
        <v>0</v>
      </c>
      <c r="G135" s="111">
        <v>25.1</v>
      </c>
    </row>
    <row r="136" spans="1:7" x14ac:dyDescent="0.3">
      <c r="A136" s="112">
        <v>45517.25</v>
      </c>
      <c r="B136" s="111">
        <v>0</v>
      </c>
      <c r="C136" s="111">
        <v>16</v>
      </c>
      <c r="D136" s="111">
        <v>0</v>
      </c>
      <c r="E136" s="111">
        <v>0</v>
      </c>
      <c r="G136" s="111">
        <v>23</v>
      </c>
    </row>
    <row r="137" spans="1:7" x14ac:dyDescent="0.3">
      <c r="A137" s="112">
        <v>45518.25</v>
      </c>
      <c r="B137" s="111">
        <v>0</v>
      </c>
      <c r="C137" s="111">
        <v>16</v>
      </c>
      <c r="D137" s="111">
        <v>0</v>
      </c>
      <c r="E137" s="111">
        <v>0</v>
      </c>
      <c r="G137" s="111">
        <v>35</v>
      </c>
    </row>
    <row r="138" spans="1:7" x14ac:dyDescent="0.3">
      <c r="A138" s="112">
        <v>45519.25</v>
      </c>
      <c r="B138" s="111">
        <v>0</v>
      </c>
      <c r="C138" s="111">
        <v>16</v>
      </c>
      <c r="D138" s="111">
        <v>0</v>
      </c>
      <c r="E138" s="111">
        <v>0</v>
      </c>
      <c r="G138" s="111">
        <v>35</v>
      </c>
    </row>
    <row r="139" spans="1:7" x14ac:dyDescent="0.3">
      <c r="A139" s="112">
        <v>45520.25</v>
      </c>
      <c r="B139" s="111">
        <v>0</v>
      </c>
      <c r="C139" s="111">
        <v>16</v>
      </c>
      <c r="D139" s="111">
        <v>0</v>
      </c>
      <c r="E139" s="111">
        <v>0</v>
      </c>
      <c r="G139" s="111">
        <v>35</v>
      </c>
    </row>
    <row r="140" spans="1:7" x14ac:dyDescent="0.3">
      <c r="A140" s="112">
        <v>45521.25</v>
      </c>
      <c r="B140" s="111">
        <v>0</v>
      </c>
      <c r="C140" s="111">
        <v>16</v>
      </c>
      <c r="D140" s="111">
        <v>0</v>
      </c>
      <c r="E140" s="111">
        <v>0</v>
      </c>
      <c r="G140" s="111">
        <v>29</v>
      </c>
    </row>
    <row r="141" spans="1:7" x14ac:dyDescent="0.3">
      <c r="A141" s="112">
        <v>45522.25</v>
      </c>
      <c r="B141" s="111">
        <v>0</v>
      </c>
      <c r="C141" s="111">
        <v>16</v>
      </c>
      <c r="D141" s="111">
        <v>0</v>
      </c>
      <c r="E141" s="111">
        <v>0</v>
      </c>
      <c r="G141" s="111">
        <v>23</v>
      </c>
    </row>
    <row r="142" spans="1:7" x14ac:dyDescent="0.3">
      <c r="A142" s="112">
        <v>45523.25</v>
      </c>
      <c r="B142" s="111">
        <v>0</v>
      </c>
      <c r="C142" s="111">
        <v>16</v>
      </c>
      <c r="D142" s="111">
        <v>0</v>
      </c>
      <c r="E142" s="111">
        <v>0</v>
      </c>
      <c r="G142" s="111">
        <v>23</v>
      </c>
    </row>
    <row r="143" spans="1:7" x14ac:dyDescent="0.3">
      <c r="A143" s="112">
        <v>45524.25</v>
      </c>
      <c r="B143" s="111">
        <v>0</v>
      </c>
      <c r="C143" s="111">
        <v>16</v>
      </c>
      <c r="D143" s="111">
        <v>0</v>
      </c>
      <c r="E143" s="111">
        <v>0</v>
      </c>
      <c r="G143" s="111">
        <v>23</v>
      </c>
    </row>
    <row r="144" spans="1:7" x14ac:dyDescent="0.3">
      <c r="A144" s="112">
        <v>45525.25</v>
      </c>
      <c r="B144" s="111">
        <v>0</v>
      </c>
      <c r="C144" s="111">
        <v>16</v>
      </c>
      <c r="D144" s="111">
        <v>0</v>
      </c>
      <c r="E144" s="111">
        <v>0</v>
      </c>
      <c r="G144" s="111">
        <v>50.7</v>
      </c>
    </row>
    <row r="145" spans="1:7" x14ac:dyDescent="0.3">
      <c r="A145" s="112">
        <v>45526.25</v>
      </c>
      <c r="B145" s="111">
        <v>0</v>
      </c>
      <c r="C145" s="111">
        <v>16</v>
      </c>
      <c r="D145" s="111">
        <v>0</v>
      </c>
      <c r="E145" s="111">
        <v>0</v>
      </c>
      <c r="G145" s="111">
        <v>50.7</v>
      </c>
    </row>
    <row r="146" spans="1:7" x14ac:dyDescent="0.3">
      <c r="A146" s="112">
        <v>45527.25</v>
      </c>
      <c r="B146" s="111">
        <v>0</v>
      </c>
      <c r="C146" s="111">
        <v>16</v>
      </c>
      <c r="D146" s="111">
        <v>0</v>
      </c>
      <c r="E146" s="111">
        <v>0</v>
      </c>
      <c r="G146" s="111">
        <v>50.7</v>
      </c>
    </row>
    <row r="147" spans="1:7" x14ac:dyDescent="0.3">
      <c r="A147" s="112">
        <v>45528.25</v>
      </c>
      <c r="B147" s="111">
        <v>20.743000000000002</v>
      </c>
      <c r="C147" s="111">
        <v>16</v>
      </c>
      <c r="D147" s="111">
        <v>0</v>
      </c>
      <c r="E147" s="111">
        <v>0</v>
      </c>
      <c r="G147" s="111">
        <v>50.7</v>
      </c>
    </row>
    <row r="148" spans="1:7" x14ac:dyDescent="0.3">
      <c r="A148" s="112">
        <v>45529.25</v>
      </c>
      <c r="B148" s="111">
        <v>20.743000000000002</v>
      </c>
      <c r="C148" s="111">
        <v>16</v>
      </c>
      <c r="D148" s="111">
        <v>0</v>
      </c>
      <c r="E148" s="111">
        <v>0</v>
      </c>
      <c r="G148" s="111">
        <v>59.07</v>
      </c>
    </row>
    <row r="149" spans="1:7" x14ac:dyDescent="0.3">
      <c r="A149" s="112">
        <v>45530.25</v>
      </c>
      <c r="B149" s="111">
        <v>20.743000000000002</v>
      </c>
      <c r="C149" s="111">
        <v>16</v>
      </c>
      <c r="D149" s="111">
        <v>0</v>
      </c>
      <c r="E149" s="111">
        <v>0</v>
      </c>
      <c r="G149" s="111">
        <v>166.6</v>
      </c>
    </row>
    <row r="150" spans="1:7" x14ac:dyDescent="0.3">
      <c r="A150" s="112">
        <v>45531.25</v>
      </c>
      <c r="B150" s="111">
        <v>20.743000000000002</v>
      </c>
      <c r="C150" s="111">
        <v>16</v>
      </c>
      <c r="D150" s="111">
        <v>0</v>
      </c>
      <c r="E150" s="111">
        <v>0</v>
      </c>
      <c r="G150" s="111">
        <v>166.6</v>
      </c>
    </row>
    <row r="151" spans="1:7" x14ac:dyDescent="0.3">
      <c r="A151" s="112">
        <v>45532.25</v>
      </c>
      <c r="B151" s="111">
        <v>29.860000000000003</v>
      </c>
      <c r="C151" s="111">
        <v>16</v>
      </c>
      <c r="D151" s="111">
        <v>0</v>
      </c>
      <c r="E151" s="111">
        <v>0</v>
      </c>
      <c r="G151" s="111">
        <v>166.6</v>
      </c>
    </row>
    <row r="152" spans="1:7" x14ac:dyDescent="0.3">
      <c r="A152" s="112">
        <v>45533.25</v>
      </c>
      <c r="B152" s="111">
        <v>39.86</v>
      </c>
      <c r="C152" s="111">
        <v>16</v>
      </c>
      <c r="D152" s="111">
        <v>0</v>
      </c>
      <c r="E152" s="111">
        <v>8.3360000000000003</v>
      </c>
      <c r="G152" s="111">
        <v>166.6</v>
      </c>
    </row>
    <row r="153" spans="1:7" x14ac:dyDescent="0.3">
      <c r="A153" s="112">
        <v>45534.25</v>
      </c>
      <c r="B153" s="111">
        <v>97.6</v>
      </c>
      <c r="C153" s="111">
        <v>16</v>
      </c>
      <c r="D153" s="111">
        <v>0</v>
      </c>
      <c r="E153" s="111">
        <v>16.192</v>
      </c>
      <c r="G153" s="111">
        <v>166.6</v>
      </c>
    </row>
    <row r="154" spans="1:7" x14ac:dyDescent="0.3">
      <c r="A154" s="112">
        <v>45535.25</v>
      </c>
      <c r="B154" s="111">
        <v>97.6</v>
      </c>
      <c r="C154" s="111">
        <v>16</v>
      </c>
      <c r="D154" s="111">
        <v>0</v>
      </c>
      <c r="E154" s="111">
        <v>16.192</v>
      </c>
      <c r="G154" s="111">
        <v>166.6</v>
      </c>
    </row>
    <row r="155" spans="1:7" x14ac:dyDescent="0.3">
      <c r="A155" s="112">
        <v>45536.25</v>
      </c>
      <c r="B155" s="111">
        <v>97.6</v>
      </c>
      <c r="C155" s="111">
        <v>16</v>
      </c>
      <c r="D155" s="111">
        <v>0</v>
      </c>
      <c r="E155" s="111">
        <v>16.192</v>
      </c>
      <c r="G155" s="111">
        <v>176.1</v>
      </c>
    </row>
    <row r="156" spans="1:7" x14ac:dyDescent="0.3">
      <c r="A156" s="112">
        <v>45537.25</v>
      </c>
      <c r="B156" s="111">
        <v>97.6</v>
      </c>
      <c r="C156" s="111">
        <v>42</v>
      </c>
      <c r="D156" s="111">
        <v>0</v>
      </c>
      <c r="E156" s="111">
        <v>16.192</v>
      </c>
      <c r="G156" s="111">
        <v>176.1</v>
      </c>
    </row>
    <row r="157" spans="1:7" x14ac:dyDescent="0.3">
      <c r="A157" s="112">
        <v>45538.25</v>
      </c>
      <c r="B157" s="111">
        <v>97.6</v>
      </c>
      <c r="C157" s="111">
        <v>42</v>
      </c>
      <c r="D157" s="111">
        <v>0</v>
      </c>
      <c r="E157" s="111">
        <v>16.192</v>
      </c>
      <c r="G157" s="111">
        <v>176.1</v>
      </c>
    </row>
    <row r="158" spans="1:7" x14ac:dyDescent="0.3">
      <c r="A158" s="112">
        <v>45539.25</v>
      </c>
      <c r="B158" s="111">
        <v>97.6</v>
      </c>
      <c r="C158" s="111">
        <v>42</v>
      </c>
      <c r="D158" s="111">
        <v>0</v>
      </c>
      <c r="E158" s="111">
        <v>16.192</v>
      </c>
      <c r="G158" s="111">
        <v>176.1</v>
      </c>
    </row>
    <row r="159" spans="1:7" x14ac:dyDescent="0.3">
      <c r="A159" s="112">
        <v>45540.25</v>
      </c>
      <c r="B159" s="111">
        <v>97.6</v>
      </c>
      <c r="C159" s="111">
        <v>42</v>
      </c>
      <c r="D159" s="111">
        <v>0</v>
      </c>
      <c r="E159" s="111">
        <v>16.192</v>
      </c>
      <c r="G159" s="111">
        <v>176.1</v>
      </c>
    </row>
    <row r="160" spans="1:7" x14ac:dyDescent="0.3">
      <c r="A160" s="112">
        <v>45541.25</v>
      </c>
      <c r="B160" s="111">
        <v>97.6</v>
      </c>
      <c r="C160" s="111">
        <v>42</v>
      </c>
      <c r="D160" s="111">
        <v>0</v>
      </c>
      <c r="E160" s="111">
        <v>16.192</v>
      </c>
      <c r="G160" s="111">
        <v>176.1</v>
      </c>
    </row>
    <row r="161" spans="1:7" x14ac:dyDescent="0.3">
      <c r="A161" s="112">
        <v>45542.25</v>
      </c>
      <c r="B161" s="111">
        <v>97.6</v>
      </c>
      <c r="C161" s="111">
        <v>42</v>
      </c>
      <c r="D161" s="111">
        <v>0</v>
      </c>
      <c r="E161" s="111">
        <v>16.192</v>
      </c>
      <c r="G161" s="111">
        <v>96.66</v>
      </c>
    </row>
    <row r="162" spans="1:7" x14ac:dyDescent="0.3">
      <c r="A162" s="112">
        <v>45543.25</v>
      </c>
      <c r="B162" s="111">
        <v>97.6</v>
      </c>
      <c r="C162" s="111">
        <v>42</v>
      </c>
      <c r="D162" s="111">
        <v>0</v>
      </c>
      <c r="E162" s="111">
        <v>16.192</v>
      </c>
      <c r="G162" s="111">
        <v>95.66</v>
      </c>
    </row>
    <row r="163" spans="1:7" x14ac:dyDescent="0.3">
      <c r="A163" s="112">
        <v>45544.25</v>
      </c>
      <c r="B163" s="111">
        <v>97.6</v>
      </c>
      <c r="C163" s="111">
        <v>42</v>
      </c>
      <c r="D163" s="111">
        <v>0</v>
      </c>
      <c r="E163" s="111">
        <v>16.192</v>
      </c>
      <c r="G163" s="111">
        <v>95.66</v>
      </c>
    </row>
    <row r="164" spans="1:7" x14ac:dyDescent="0.3">
      <c r="A164" s="112">
        <v>45545.25</v>
      </c>
      <c r="B164" s="111">
        <v>97.6</v>
      </c>
      <c r="C164" s="111">
        <v>42</v>
      </c>
      <c r="D164" s="111">
        <v>0</v>
      </c>
      <c r="E164" s="111">
        <v>16.192</v>
      </c>
      <c r="G164" s="111">
        <v>63.29</v>
      </c>
    </row>
    <row r="165" spans="1:7" x14ac:dyDescent="0.3">
      <c r="A165" s="112">
        <v>45546.25</v>
      </c>
      <c r="B165" s="111">
        <v>97.6</v>
      </c>
      <c r="C165" s="111">
        <v>42</v>
      </c>
      <c r="D165" s="111">
        <v>0</v>
      </c>
      <c r="E165" s="111">
        <v>16.192</v>
      </c>
      <c r="G165" s="111">
        <v>53.79</v>
      </c>
    </row>
    <row r="166" spans="1:7" x14ac:dyDescent="0.3">
      <c r="A166" s="112">
        <v>45547.25</v>
      </c>
      <c r="B166" s="111">
        <v>97.6</v>
      </c>
      <c r="C166" s="111">
        <v>42</v>
      </c>
      <c r="D166" s="111">
        <v>0</v>
      </c>
      <c r="E166" s="111">
        <v>21.192</v>
      </c>
      <c r="G166" s="111">
        <v>53.79</v>
      </c>
    </row>
    <row r="167" spans="1:7" x14ac:dyDescent="0.3">
      <c r="A167" s="112">
        <v>45548.25</v>
      </c>
      <c r="B167" s="111">
        <v>97.6</v>
      </c>
      <c r="C167" s="111">
        <v>0</v>
      </c>
      <c r="D167" s="111">
        <v>0</v>
      </c>
      <c r="E167" s="111">
        <v>21.192</v>
      </c>
      <c r="G167" s="111">
        <v>53.79</v>
      </c>
    </row>
    <row r="168" spans="1:7" x14ac:dyDescent="0.3">
      <c r="A168" s="112">
        <v>45549.25</v>
      </c>
      <c r="B168" s="111">
        <v>97.6</v>
      </c>
      <c r="C168" s="111">
        <v>0</v>
      </c>
      <c r="D168" s="111">
        <v>0</v>
      </c>
      <c r="E168" s="111">
        <v>21.192</v>
      </c>
      <c r="G168" s="111">
        <v>53.79</v>
      </c>
    </row>
    <row r="169" spans="1:7" x14ac:dyDescent="0.3">
      <c r="A169" s="112">
        <v>45550.25</v>
      </c>
      <c r="B169" s="111">
        <v>97.6</v>
      </c>
      <c r="C169" s="111">
        <v>0</v>
      </c>
      <c r="D169" s="111">
        <v>9</v>
      </c>
      <c r="E169" s="111">
        <v>16.192</v>
      </c>
      <c r="G169" s="111">
        <v>53.79</v>
      </c>
    </row>
    <row r="170" spans="1:7" x14ac:dyDescent="0.3">
      <c r="A170" s="112">
        <v>45551.25</v>
      </c>
      <c r="B170" s="111">
        <v>97.6</v>
      </c>
      <c r="C170" s="111">
        <v>0</v>
      </c>
      <c r="D170" s="111">
        <v>0</v>
      </c>
      <c r="E170" s="111">
        <v>16.192</v>
      </c>
      <c r="G170" s="111">
        <v>53.79</v>
      </c>
    </row>
    <row r="171" spans="1:7" x14ac:dyDescent="0.3">
      <c r="A171" s="112">
        <v>45552.25</v>
      </c>
      <c r="B171" s="111">
        <v>97.6</v>
      </c>
      <c r="C171" s="111">
        <v>0</v>
      </c>
      <c r="D171" s="111">
        <v>0</v>
      </c>
      <c r="E171" s="111">
        <v>16.192</v>
      </c>
      <c r="G171" s="111">
        <v>87.59</v>
      </c>
    </row>
    <row r="172" spans="1:7" x14ac:dyDescent="0.3">
      <c r="A172" s="112">
        <v>45553.25</v>
      </c>
      <c r="B172" s="111">
        <v>97.6</v>
      </c>
      <c r="C172" s="111">
        <v>0</v>
      </c>
      <c r="D172" s="111">
        <v>0</v>
      </c>
      <c r="E172" s="111">
        <v>16.192</v>
      </c>
      <c r="G172" s="111">
        <v>29.6</v>
      </c>
    </row>
    <row r="173" spans="1:7" x14ac:dyDescent="0.3">
      <c r="A173" s="112">
        <v>45554.25</v>
      </c>
      <c r="B173" s="111">
        <v>97.6</v>
      </c>
      <c r="C173" s="111">
        <v>23</v>
      </c>
      <c r="D173" s="111">
        <v>34.799999999999997</v>
      </c>
      <c r="E173" s="111">
        <v>16.192</v>
      </c>
      <c r="G173" s="111">
        <v>24.6</v>
      </c>
    </row>
    <row r="174" spans="1:7" x14ac:dyDescent="0.3">
      <c r="A174" s="112">
        <v>45555.25</v>
      </c>
      <c r="B174" s="111">
        <v>75.39</v>
      </c>
      <c r="C174" s="111">
        <v>0</v>
      </c>
      <c r="D174" s="111">
        <v>0</v>
      </c>
      <c r="E174" s="111">
        <v>16.192</v>
      </c>
      <c r="G174" s="111">
        <v>24.6</v>
      </c>
    </row>
    <row r="175" spans="1:7" x14ac:dyDescent="0.3">
      <c r="A175" s="112">
        <v>45556.25</v>
      </c>
      <c r="B175" s="111">
        <v>75.39</v>
      </c>
      <c r="C175" s="111">
        <v>0</v>
      </c>
      <c r="D175" s="111">
        <v>0</v>
      </c>
      <c r="E175" s="111">
        <v>16.192</v>
      </c>
      <c r="G175" s="111">
        <v>24.6</v>
      </c>
    </row>
    <row r="176" spans="1:7" x14ac:dyDescent="0.3">
      <c r="A176" s="112">
        <v>45557.25</v>
      </c>
      <c r="B176" s="111">
        <v>72.072999999999993</v>
      </c>
      <c r="C176" s="111">
        <v>0</v>
      </c>
      <c r="D176" s="111">
        <v>0</v>
      </c>
      <c r="E176" s="111">
        <v>16.192</v>
      </c>
      <c r="G176" s="111">
        <v>34.1</v>
      </c>
    </row>
    <row r="177" spans="1:7" x14ac:dyDescent="0.3">
      <c r="A177" s="112">
        <v>45558.25</v>
      </c>
      <c r="B177" s="111">
        <v>65.072999999999993</v>
      </c>
      <c r="C177" s="111">
        <v>0</v>
      </c>
      <c r="D177" s="111">
        <v>0</v>
      </c>
      <c r="E177" s="111">
        <v>8.3360000000000003</v>
      </c>
      <c r="G177" s="111">
        <v>34.1</v>
      </c>
    </row>
    <row r="178" spans="1:7" x14ac:dyDescent="0.3">
      <c r="A178" s="112">
        <v>45559.25</v>
      </c>
      <c r="B178" s="111">
        <v>58.199999999999989</v>
      </c>
      <c r="C178" s="111">
        <v>0</v>
      </c>
      <c r="D178" s="111">
        <v>0</v>
      </c>
      <c r="E178" s="111">
        <v>20.835999999999999</v>
      </c>
      <c r="G178" s="111">
        <v>34.1</v>
      </c>
    </row>
    <row r="179" spans="1:7" x14ac:dyDescent="0.3">
      <c r="A179" s="112">
        <v>45560.25</v>
      </c>
      <c r="B179" s="111">
        <v>41.543000000000006</v>
      </c>
      <c r="C179" s="111">
        <v>0</v>
      </c>
      <c r="D179" s="111">
        <v>0</v>
      </c>
      <c r="E179" s="111">
        <v>12.5</v>
      </c>
      <c r="G179" s="111">
        <v>22.5</v>
      </c>
    </row>
    <row r="180" spans="1:7" x14ac:dyDescent="0.3">
      <c r="A180" s="112">
        <v>45561.25</v>
      </c>
      <c r="B180" s="111">
        <v>41.543000000000006</v>
      </c>
      <c r="C180" s="111">
        <v>0</v>
      </c>
      <c r="D180" s="111">
        <v>0</v>
      </c>
      <c r="E180" s="111">
        <v>12.5</v>
      </c>
      <c r="G180" s="111">
        <v>35.6</v>
      </c>
    </row>
    <row r="181" spans="1:7" x14ac:dyDescent="0.3">
      <c r="A181" s="112">
        <v>45562.25</v>
      </c>
      <c r="B181" s="111">
        <v>34.693000000000005</v>
      </c>
      <c r="C181" s="111">
        <v>0</v>
      </c>
      <c r="D181" s="111">
        <v>0</v>
      </c>
      <c r="E181" s="111">
        <v>12.5</v>
      </c>
      <c r="G181" s="111">
        <v>90.1</v>
      </c>
    </row>
    <row r="182" spans="1:7" x14ac:dyDescent="0.3">
      <c r="A182" s="112">
        <v>45563.25</v>
      </c>
      <c r="B182" s="111">
        <v>34.693000000000005</v>
      </c>
      <c r="C182" s="111">
        <v>0</v>
      </c>
      <c r="D182" s="111">
        <v>0</v>
      </c>
      <c r="E182" s="111">
        <v>12.5</v>
      </c>
      <c r="G182" s="111">
        <v>22.5</v>
      </c>
    </row>
    <row r="183" spans="1:7" x14ac:dyDescent="0.3">
      <c r="A183" s="112">
        <v>45564.25</v>
      </c>
      <c r="B183" s="111">
        <v>34.693000000000005</v>
      </c>
      <c r="C183" s="111">
        <v>0</v>
      </c>
      <c r="D183" s="111">
        <v>0</v>
      </c>
      <c r="E183" s="111">
        <v>12.5</v>
      </c>
      <c r="G183" s="111">
        <v>9.5</v>
      </c>
    </row>
    <row r="184" spans="1:7" x14ac:dyDescent="0.3">
      <c r="A184" s="112">
        <v>45565.25</v>
      </c>
      <c r="B184" s="111">
        <v>41.563000000000002</v>
      </c>
      <c r="C184" s="111">
        <v>0</v>
      </c>
      <c r="D184" s="111">
        <v>0</v>
      </c>
      <c r="E184" s="111">
        <v>12.5</v>
      </c>
      <c r="G184" s="111">
        <v>9.5</v>
      </c>
    </row>
    <row r="185" spans="1:7" x14ac:dyDescent="0.3">
      <c r="A185" s="112">
        <v>45566.25</v>
      </c>
      <c r="B185" s="111">
        <v>25.599999999999994</v>
      </c>
      <c r="C185" s="111">
        <v>0</v>
      </c>
      <c r="D185" s="111">
        <v>0</v>
      </c>
      <c r="E185" s="111">
        <v>12.5</v>
      </c>
      <c r="G185" s="111">
        <v>0</v>
      </c>
    </row>
    <row r="186" spans="1:7" x14ac:dyDescent="0.3">
      <c r="A186" s="112">
        <v>45567.25</v>
      </c>
      <c r="B186" s="111">
        <v>25.599999999999994</v>
      </c>
      <c r="C186" s="111">
        <v>0</v>
      </c>
      <c r="D186" s="111">
        <v>0</v>
      </c>
      <c r="E186" s="111">
        <v>12.5</v>
      </c>
      <c r="G186" s="111">
        <v>0</v>
      </c>
    </row>
    <row r="187" spans="1:7" x14ac:dyDescent="0.3">
      <c r="A187" s="112">
        <v>45568.25</v>
      </c>
      <c r="B187" s="111">
        <v>25.599999999999994</v>
      </c>
      <c r="C187" s="111">
        <v>0</v>
      </c>
      <c r="D187" s="111">
        <v>0</v>
      </c>
      <c r="E187" s="111">
        <v>3</v>
      </c>
      <c r="G187" s="111">
        <v>0</v>
      </c>
    </row>
    <row r="188" spans="1:7" x14ac:dyDescent="0.3">
      <c r="A188" s="112">
        <v>45569.25</v>
      </c>
      <c r="B188" s="111">
        <v>25.599999999999994</v>
      </c>
      <c r="C188" s="111">
        <v>0</v>
      </c>
      <c r="D188" s="111">
        <v>0</v>
      </c>
      <c r="E188" s="111">
        <v>3</v>
      </c>
      <c r="G188" s="111">
        <v>0</v>
      </c>
    </row>
    <row r="189" spans="1:7" x14ac:dyDescent="0.3">
      <c r="A189" s="112">
        <v>45570.25</v>
      </c>
      <c r="B189" s="111">
        <v>25.599999999999994</v>
      </c>
      <c r="C189" s="111">
        <v>0</v>
      </c>
      <c r="D189" s="111">
        <v>0</v>
      </c>
      <c r="E189" s="111">
        <v>3</v>
      </c>
      <c r="G189" s="111">
        <v>0</v>
      </c>
    </row>
    <row r="190" spans="1:7" x14ac:dyDescent="0.3">
      <c r="A190" s="112">
        <v>45571.25</v>
      </c>
      <c r="B190" s="111">
        <v>25.599999999999994</v>
      </c>
      <c r="C190" s="111">
        <v>0</v>
      </c>
      <c r="D190" s="111">
        <v>0</v>
      </c>
      <c r="E190" s="111">
        <v>0</v>
      </c>
      <c r="G190" s="111">
        <v>0</v>
      </c>
    </row>
    <row r="191" spans="1:7" x14ac:dyDescent="0.3">
      <c r="A191" s="112">
        <v>45572.25</v>
      </c>
      <c r="B191" s="111">
        <v>25.599999999999994</v>
      </c>
      <c r="C191" s="111">
        <v>0</v>
      </c>
      <c r="D191" s="111">
        <v>0</v>
      </c>
      <c r="E191" s="111">
        <v>0</v>
      </c>
      <c r="G191" s="111">
        <v>0</v>
      </c>
    </row>
    <row r="192" spans="1:7" x14ac:dyDescent="0.3">
      <c r="A192" s="112">
        <v>45573.25</v>
      </c>
      <c r="B192" s="111">
        <v>25.599999999999994</v>
      </c>
      <c r="C192" s="111">
        <v>0</v>
      </c>
      <c r="D192" s="111">
        <v>0</v>
      </c>
      <c r="E192" s="111">
        <v>0</v>
      </c>
      <c r="G192" s="111">
        <v>0</v>
      </c>
    </row>
    <row r="193" spans="1:7" x14ac:dyDescent="0.3">
      <c r="A193" s="112">
        <v>45574.25</v>
      </c>
      <c r="B193" s="111">
        <v>25.599999999999994</v>
      </c>
      <c r="C193" s="111">
        <v>0</v>
      </c>
      <c r="D193" s="111">
        <v>0</v>
      </c>
      <c r="E193" s="111">
        <v>0</v>
      </c>
      <c r="G193" s="111">
        <v>0</v>
      </c>
    </row>
    <row r="194" spans="1:7" x14ac:dyDescent="0.3">
      <c r="A194" s="112">
        <v>45575.25</v>
      </c>
      <c r="B194" s="111">
        <v>25.599999999999994</v>
      </c>
      <c r="C194" s="111">
        <v>0</v>
      </c>
      <c r="D194" s="111">
        <v>0</v>
      </c>
      <c r="E194" s="111">
        <v>0</v>
      </c>
      <c r="G194" s="111">
        <v>0</v>
      </c>
    </row>
    <row r="195" spans="1:7" x14ac:dyDescent="0.3">
      <c r="A195" s="112">
        <v>45576.25</v>
      </c>
      <c r="B195" s="111">
        <v>25.599999999999994</v>
      </c>
      <c r="C195" s="111">
        <v>0</v>
      </c>
      <c r="D195" s="111">
        <v>0</v>
      </c>
      <c r="E195" s="111">
        <v>0</v>
      </c>
      <c r="G195" s="111">
        <v>0</v>
      </c>
    </row>
    <row r="196" spans="1:7" x14ac:dyDescent="0.3">
      <c r="A196" s="112">
        <v>45577.25</v>
      </c>
      <c r="B196" s="111">
        <v>25.599999999999994</v>
      </c>
      <c r="C196" s="111">
        <v>0</v>
      </c>
      <c r="D196" s="111">
        <v>0</v>
      </c>
      <c r="E196" s="111">
        <v>0</v>
      </c>
      <c r="G196" s="111">
        <v>0</v>
      </c>
    </row>
    <row r="197" spans="1:7" x14ac:dyDescent="0.3">
      <c r="A197" s="112">
        <v>45578.25</v>
      </c>
      <c r="B197" s="111">
        <v>25.599999999999994</v>
      </c>
      <c r="C197" s="111">
        <v>0</v>
      </c>
      <c r="D197" s="111">
        <v>0</v>
      </c>
      <c r="E197" s="111">
        <v>0</v>
      </c>
      <c r="G197" s="111">
        <v>0</v>
      </c>
    </row>
    <row r="198" spans="1:7" x14ac:dyDescent="0.3">
      <c r="A198" s="112">
        <v>45579.25</v>
      </c>
      <c r="B198" s="111">
        <v>25.599999999999994</v>
      </c>
      <c r="C198" s="111">
        <v>0</v>
      </c>
      <c r="D198" s="111">
        <v>0</v>
      </c>
      <c r="E198" s="111">
        <v>0</v>
      </c>
      <c r="G198" s="111">
        <v>0</v>
      </c>
    </row>
    <row r="199" spans="1:7" x14ac:dyDescent="0.3">
      <c r="A199" s="112">
        <v>45580.25</v>
      </c>
      <c r="B199" s="111">
        <v>25.599999999999994</v>
      </c>
      <c r="C199" s="111">
        <v>0</v>
      </c>
      <c r="D199" s="111">
        <v>0</v>
      </c>
      <c r="E199" s="111">
        <v>0</v>
      </c>
      <c r="G199" s="111">
        <v>0</v>
      </c>
    </row>
    <row r="200" spans="1:7" x14ac:dyDescent="0.3">
      <c r="A200" s="112">
        <v>45581.25</v>
      </c>
      <c r="B200" s="111">
        <v>25.599999999999994</v>
      </c>
      <c r="C200" s="111">
        <v>0</v>
      </c>
      <c r="D200" s="111">
        <v>0</v>
      </c>
      <c r="E200" s="111">
        <v>0</v>
      </c>
      <c r="G200" s="111">
        <v>0</v>
      </c>
    </row>
    <row r="201" spans="1:7" x14ac:dyDescent="0.3">
      <c r="A201" s="112">
        <v>45582.25</v>
      </c>
      <c r="B201" s="111">
        <v>25.599999999999994</v>
      </c>
      <c r="C201" s="111">
        <v>0</v>
      </c>
      <c r="D201" s="111">
        <v>0</v>
      </c>
      <c r="E201" s="111">
        <v>25.5</v>
      </c>
      <c r="G201" s="111">
        <v>0</v>
      </c>
    </row>
    <row r="202" spans="1:7" x14ac:dyDescent="0.3">
      <c r="A202" s="112">
        <v>45583.25</v>
      </c>
      <c r="B202" s="111">
        <v>25.599999999999994</v>
      </c>
      <c r="C202" s="111">
        <v>0</v>
      </c>
      <c r="D202" s="111">
        <v>0</v>
      </c>
      <c r="E202" s="111">
        <v>0</v>
      </c>
      <c r="G202" s="111">
        <v>0</v>
      </c>
    </row>
    <row r="203" spans="1:7" x14ac:dyDescent="0.3">
      <c r="A203" s="112">
        <v>45584.25</v>
      </c>
      <c r="B203" s="111">
        <v>25.599999999999994</v>
      </c>
      <c r="C203" s="111">
        <v>0</v>
      </c>
      <c r="D203" s="111">
        <v>0</v>
      </c>
      <c r="E203" s="111">
        <v>0</v>
      </c>
      <c r="G203" s="111">
        <v>0</v>
      </c>
    </row>
    <row r="204" spans="1:7" x14ac:dyDescent="0.3">
      <c r="A204" s="112">
        <v>45585.25</v>
      </c>
      <c r="B204" s="111">
        <v>0</v>
      </c>
      <c r="C204" s="111">
        <v>0</v>
      </c>
      <c r="D204" s="111">
        <v>0</v>
      </c>
      <c r="E204" s="111">
        <v>0</v>
      </c>
      <c r="G204" s="111">
        <v>0</v>
      </c>
    </row>
    <row r="205" spans="1:7" x14ac:dyDescent="0.3">
      <c r="A205" s="112">
        <v>45586.25</v>
      </c>
      <c r="B205" s="111">
        <v>0</v>
      </c>
      <c r="C205" s="111">
        <v>0</v>
      </c>
      <c r="D205" s="111">
        <v>0</v>
      </c>
      <c r="E205" s="111">
        <v>0</v>
      </c>
      <c r="G205" s="111">
        <v>0</v>
      </c>
    </row>
    <row r="206" spans="1:7" x14ac:dyDescent="0.3">
      <c r="A206" s="112">
        <v>45587.25</v>
      </c>
      <c r="B206" s="111">
        <v>0</v>
      </c>
      <c r="C206" s="111">
        <v>0</v>
      </c>
      <c r="D206" s="111">
        <v>0</v>
      </c>
      <c r="E206" s="111">
        <v>0</v>
      </c>
      <c r="G206" s="111">
        <v>0</v>
      </c>
    </row>
    <row r="207" spans="1:7" x14ac:dyDescent="0.3">
      <c r="A207" s="112">
        <v>45588.25</v>
      </c>
      <c r="B207" s="111">
        <v>0</v>
      </c>
      <c r="C207" s="111">
        <v>0</v>
      </c>
      <c r="D207" s="111">
        <v>0</v>
      </c>
      <c r="E207" s="111">
        <v>0</v>
      </c>
      <c r="G207" s="111">
        <v>0</v>
      </c>
    </row>
    <row r="208" spans="1:7" x14ac:dyDescent="0.3">
      <c r="A208" s="112">
        <v>45589.25</v>
      </c>
      <c r="B208" s="111">
        <v>0</v>
      </c>
      <c r="C208" s="111">
        <v>0</v>
      </c>
      <c r="D208" s="111">
        <v>0</v>
      </c>
      <c r="E208" s="111">
        <v>0</v>
      </c>
      <c r="G208" s="111">
        <v>0</v>
      </c>
    </row>
    <row r="209" spans="1:7" x14ac:dyDescent="0.3">
      <c r="A209" s="112">
        <v>45590.25</v>
      </c>
      <c r="B209" s="111">
        <v>0</v>
      </c>
      <c r="C209" s="111">
        <v>0</v>
      </c>
      <c r="D209" s="111">
        <v>0</v>
      </c>
      <c r="E209" s="111">
        <v>0</v>
      </c>
      <c r="G209" s="111">
        <v>0</v>
      </c>
    </row>
    <row r="210" spans="1:7" x14ac:dyDescent="0.3">
      <c r="A210" s="112">
        <v>45591.25</v>
      </c>
      <c r="B210" s="111">
        <v>0</v>
      </c>
      <c r="C210" s="111">
        <v>0</v>
      </c>
      <c r="D210" s="111">
        <v>0</v>
      </c>
      <c r="E210" s="111">
        <v>0</v>
      </c>
      <c r="G210" s="111">
        <v>0</v>
      </c>
    </row>
    <row r="211" spans="1:7" x14ac:dyDescent="0.3">
      <c r="A211" s="112">
        <v>45592.25</v>
      </c>
      <c r="B211" s="111">
        <v>0</v>
      </c>
      <c r="C211" s="111">
        <v>0</v>
      </c>
      <c r="D211" s="111">
        <v>0</v>
      </c>
      <c r="E211" s="111">
        <v>0</v>
      </c>
      <c r="G211" s="111">
        <v>0</v>
      </c>
    </row>
    <row r="212" spans="1:7" x14ac:dyDescent="0.3">
      <c r="A212" s="112">
        <v>45593.25</v>
      </c>
      <c r="B212" s="111">
        <v>0</v>
      </c>
      <c r="C212" s="111">
        <v>0</v>
      </c>
      <c r="D212" s="111">
        <v>0</v>
      </c>
      <c r="E212" s="111">
        <v>0</v>
      </c>
      <c r="G212" s="111">
        <v>0</v>
      </c>
    </row>
    <row r="213" spans="1:7" x14ac:dyDescent="0.3">
      <c r="A213" s="112">
        <v>45594.25</v>
      </c>
      <c r="B213" s="111">
        <v>0</v>
      </c>
      <c r="C213" s="111">
        <v>0</v>
      </c>
      <c r="D213" s="111">
        <v>0</v>
      </c>
      <c r="E213" s="111">
        <v>0</v>
      </c>
      <c r="G213" s="111">
        <v>0</v>
      </c>
    </row>
    <row r="214" spans="1:7" x14ac:dyDescent="0.3">
      <c r="A214" s="112">
        <v>45595.25</v>
      </c>
      <c r="B214" s="111">
        <v>0</v>
      </c>
      <c r="C214" s="111">
        <v>0</v>
      </c>
      <c r="D214" s="111">
        <v>0</v>
      </c>
      <c r="E214" s="111">
        <v>0</v>
      </c>
      <c r="G214" s="111">
        <v>0</v>
      </c>
    </row>
    <row r="215" spans="1:7" x14ac:dyDescent="0.3">
      <c r="A215" s="112">
        <v>45596.25</v>
      </c>
      <c r="B215" s="111">
        <v>0</v>
      </c>
      <c r="C215" s="111">
        <v>0</v>
      </c>
      <c r="D215" s="111">
        <v>0</v>
      </c>
      <c r="E215" s="111">
        <v>0</v>
      </c>
      <c r="G215" s="111">
        <v>0</v>
      </c>
    </row>
    <row r="216" spans="1:7" x14ac:dyDescent="0.3">
      <c r="A216" s="112">
        <v>45597.25</v>
      </c>
      <c r="B216" s="111">
        <v>4.9000000000000004</v>
      </c>
      <c r="C216" s="111">
        <v>8.01</v>
      </c>
      <c r="D216" s="111">
        <v>0</v>
      </c>
      <c r="E216" s="111">
        <v>8.39</v>
      </c>
      <c r="G216" s="111">
        <v>0</v>
      </c>
    </row>
    <row r="217" spans="1:7" x14ac:dyDescent="0.3">
      <c r="A217" s="112">
        <v>45598.25</v>
      </c>
      <c r="B217" s="111">
        <v>0</v>
      </c>
      <c r="C217" s="111">
        <v>0</v>
      </c>
      <c r="D217" s="111">
        <v>0</v>
      </c>
      <c r="E217" s="111">
        <v>8.39</v>
      </c>
      <c r="G217" s="111">
        <v>0</v>
      </c>
    </row>
    <row r="218" spans="1:7" x14ac:dyDescent="0.3">
      <c r="A218" s="112">
        <v>45599.25</v>
      </c>
      <c r="B218" s="111">
        <v>0</v>
      </c>
      <c r="C218" s="111">
        <v>0</v>
      </c>
      <c r="D218" s="111">
        <v>0</v>
      </c>
      <c r="E218" s="111">
        <v>0</v>
      </c>
      <c r="G218" s="111">
        <v>0</v>
      </c>
    </row>
    <row r="219" spans="1:7" x14ac:dyDescent="0.3">
      <c r="A219" s="112">
        <v>45600.25</v>
      </c>
      <c r="B219" s="111">
        <v>0</v>
      </c>
      <c r="C219" s="111">
        <v>0</v>
      </c>
      <c r="D219" s="111">
        <v>0</v>
      </c>
      <c r="E219" s="111">
        <v>0</v>
      </c>
      <c r="G219" s="111">
        <v>0</v>
      </c>
    </row>
    <row r="220" spans="1:7" x14ac:dyDescent="0.3">
      <c r="A220" s="112">
        <v>45601.25</v>
      </c>
      <c r="B220" s="111">
        <v>0</v>
      </c>
      <c r="C220" s="111">
        <v>0</v>
      </c>
      <c r="D220" s="111">
        <v>0</v>
      </c>
      <c r="E220" s="111">
        <v>0</v>
      </c>
      <c r="G220" s="111">
        <v>0</v>
      </c>
    </row>
    <row r="221" spans="1:7" x14ac:dyDescent="0.3">
      <c r="A221" s="112">
        <v>45602.25</v>
      </c>
      <c r="B221" s="111">
        <v>0</v>
      </c>
      <c r="C221" s="111">
        <v>0</v>
      </c>
      <c r="D221" s="111">
        <v>0</v>
      </c>
      <c r="E221" s="111">
        <v>0</v>
      </c>
      <c r="G221" s="111">
        <v>0</v>
      </c>
    </row>
    <row r="222" spans="1:7" x14ac:dyDescent="0.3">
      <c r="A222" s="112">
        <v>45603.25</v>
      </c>
      <c r="B222" s="111">
        <v>0</v>
      </c>
      <c r="C222" s="111">
        <v>0</v>
      </c>
      <c r="D222" s="111">
        <v>0</v>
      </c>
      <c r="E222" s="111">
        <v>0</v>
      </c>
      <c r="G222" s="111">
        <v>0</v>
      </c>
    </row>
    <row r="223" spans="1:7" x14ac:dyDescent="0.3">
      <c r="A223" s="112">
        <v>45604.25</v>
      </c>
      <c r="B223" s="111">
        <v>0</v>
      </c>
      <c r="C223" s="111">
        <v>0</v>
      </c>
      <c r="D223" s="111">
        <v>0</v>
      </c>
      <c r="E223" s="111">
        <v>0</v>
      </c>
      <c r="G223" s="111">
        <v>0</v>
      </c>
    </row>
    <row r="224" spans="1:7" x14ac:dyDescent="0.3">
      <c r="A224" s="112">
        <v>45605.25</v>
      </c>
      <c r="B224" s="111">
        <v>0</v>
      </c>
      <c r="C224" s="111">
        <v>0</v>
      </c>
      <c r="D224" s="111">
        <v>0</v>
      </c>
      <c r="E224" s="111">
        <v>0</v>
      </c>
      <c r="G224" s="111">
        <v>0</v>
      </c>
    </row>
    <row r="225" spans="1:7" x14ac:dyDescent="0.3">
      <c r="A225" s="112">
        <v>45606.25</v>
      </c>
      <c r="B225" s="111">
        <v>0</v>
      </c>
      <c r="C225" s="111">
        <v>0</v>
      </c>
      <c r="D225" s="111">
        <v>0</v>
      </c>
      <c r="E225" s="111">
        <v>0</v>
      </c>
      <c r="G225" s="111">
        <v>0</v>
      </c>
    </row>
    <row r="226" spans="1:7" x14ac:dyDescent="0.3">
      <c r="A226" s="112">
        <v>45607.25</v>
      </c>
      <c r="B226" s="111">
        <v>0</v>
      </c>
      <c r="C226" s="111">
        <v>0</v>
      </c>
      <c r="D226" s="111">
        <v>0</v>
      </c>
      <c r="E226" s="111">
        <v>0</v>
      </c>
      <c r="G226" s="111">
        <v>0</v>
      </c>
    </row>
    <row r="227" spans="1:7" x14ac:dyDescent="0.3">
      <c r="A227" s="112">
        <v>45608.25</v>
      </c>
      <c r="B227" s="111">
        <v>0</v>
      </c>
      <c r="C227" s="111">
        <v>0</v>
      </c>
      <c r="D227" s="111">
        <v>0</v>
      </c>
      <c r="E227" s="111">
        <v>0</v>
      </c>
      <c r="G227" s="111">
        <v>0</v>
      </c>
    </row>
    <row r="228" spans="1:7" x14ac:dyDescent="0.3">
      <c r="A228" s="112">
        <v>45609.25</v>
      </c>
      <c r="B228" s="111">
        <v>0</v>
      </c>
      <c r="C228" s="111">
        <v>0</v>
      </c>
      <c r="D228" s="111">
        <v>0</v>
      </c>
      <c r="E228" s="111">
        <v>0</v>
      </c>
      <c r="G228" s="111">
        <v>0</v>
      </c>
    </row>
    <row r="229" spans="1:7" x14ac:dyDescent="0.3">
      <c r="A229" s="112">
        <v>45610.25</v>
      </c>
      <c r="B229" s="111">
        <v>0</v>
      </c>
      <c r="C229" s="111">
        <v>0</v>
      </c>
      <c r="D229" s="111">
        <v>0</v>
      </c>
      <c r="E229" s="111">
        <v>0</v>
      </c>
      <c r="G229" s="111">
        <v>0</v>
      </c>
    </row>
    <row r="230" spans="1:7" x14ac:dyDescent="0.3">
      <c r="A230" s="112">
        <v>45611.25</v>
      </c>
      <c r="B230" s="111">
        <v>0</v>
      </c>
      <c r="C230" s="111">
        <v>0</v>
      </c>
      <c r="D230" s="111">
        <v>0</v>
      </c>
      <c r="E230" s="111">
        <v>0</v>
      </c>
      <c r="G230" s="111">
        <v>0</v>
      </c>
    </row>
    <row r="231" spans="1:7" x14ac:dyDescent="0.3">
      <c r="A231" s="112">
        <v>45612.25</v>
      </c>
      <c r="B231" s="111">
        <v>0</v>
      </c>
      <c r="C231" s="111">
        <v>0</v>
      </c>
      <c r="D231" s="111">
        <v>0</v>
      </c>
      <c r="E231" s="111">
        <v>0</v>
      </c>
      <c r="G231" s="111">
        <v>0</v>
      </c>
    </row>
    <row r="232" spans="1:7" x14ac:dyDescent="0.3">
      <c r="A232" s="112">
        <v>45613.25</v>
      </c>
      <c r="B232" s="111">
        <v>0</v>
      </c>
      <c r="C232" s="111">
        <v>0</v>
      </c>
      <c r="D232" s="111">
        <v>0</v>
      </c>
      <c r="E232" s="111">
        <v>0</v>
      </c>
      <c r="G232" s="111">
        <v>0</v>
      </c>
    </row>
    <row r="233" spans="1:7" x14ac:dyDescent="0.3">
      <c r="A233" s="112">
        <v>45614.25</v>
      </c>
      <c r="B233" s="111">
        <v>0</v>
      </c>
      <c r="C233" s="111">
        <v>0</v>
      </c>
      <c r="D233" s="111">
        <v>0</v>
      </c>
      <c r="E233" s="111">
        <v>0</v>
      </c>
      <c r="G233" s="111">
        <v>0</v>
      </c>
    </row>
    <row r="234" spans="1:7" x14ac:dyDescent="0.3">
      <c r="A234" s="112">
        <v>45615.25</v>
      </c>
      <c r="B234" s="111">
        <v>0</v>
      </c>
      <c r="C234" s="111">
        <v>0</v>
      </c>
      <c r="D234" s="111">
        <v>0</v>
      </c>
      <c r="E234" s="111">
        <v>0</v>
      </c>
      <c r="G234" s="111">
        <v>0</v>
      </c>
    </row>
    <row r="235" spans="1:7" x14ac:dyDescent="0.3">
      <c r="A235" s="112">
        <v>45616.25</v>
      </c>
      <c r="B235" s="111">
        <v>0</v>
      </c>
      <c r="C235" s="111">
        <v>0</v>
      </c>
      <c r="D235" s="111">
        <v>0</v>
      </c>
      <c r="E235" s="111">
        <v>0</v>
      </c>
      <c r="G235" s="111">
        <v>0</v>
      </c>
    </row>
    <row r="236" spans="1:7" x14ac:dyDescent="0.3">
      <c r="A236" s="112">
        <v>45617.25</v>
      </c>
      <c r="B236" s="111">
        <v>0</v>
      </c>
      <c r="C236" s="111">
        <v>0</v>
      </c>
      <c r="D236" s="111">
        <v>0</v>
      </c>
      <c r="E236" s="111">
        <v>0</v>
      </c>
      <c r="G236" s="111">
        <v>0</v>
      </c>
    </row>
    <row r="237" spans="1:7" x14ac:dyDescent="0.3">
      <c r="A237" s="112">
        <v>45618.25</v>
      </c>
      <c r="B237" s="111">
        <v>0</v>
      </c>
      <c r="C237" s="111">
        <v>0</v>
      </c>
      <c r="D237" s="111">
        <v>0</v>
      </c>
      <c r="E237" s="111">
        <v>0</v>
      </c>
      <c r="G237" s="111">
        <v>0</v>
      </c>
    </row>
    <row r="238" spans="1:7" x14ac:dyDescent="0.3">
      <c r="A238" s="112">
        <v>45619.25</v>
      </c>
      <c r="B238" s="111">
        <v>0</v>
      </c>
      <c r="C238" s="111">
        <v>0</v>
      </c>
      <c r="D238" s="111">
        <v>0</v>
      </c>
      <c r="E238" s="111">
        <v>0</v>
      </c>
      <c r="G238" s="111">
        <v>0</v>
      </c>
    </row>
    <row r="239" spans="1:7" x14ac:dyDescent="0.3">
      <c r="A239" s="112">
        <v>45620.25</v>
      </c>
      <c r="B239" s="111">
        <v>0</v>
      </c>
      <c r="C239" s="111">
        <v>0</v>
      </c>
      <c r="D239" s="111">
        <v>0</v>
      </c>
      <c r="E239" s="111">
        <v>0</v>
      </c>
      <c r="G239" s="111">
        <v>0</v>
      </c>
    </row>
    <row r="240" spans="1:7" x14ac:dyDescent="0.3">
      <c r="A240" s="112">
        <v>45621.25</v>
      </c>
      <c r="B240" s="111">
        <v>0</v>
      </c>
      <c r="C240" s="111">
        <v>0</v>
      </c>
      <c r="D240" s="111">
        <v>0</v>
      </c>
      <c r="E240" s="111">
        <v>0</v>
      </c>
      <c r="G240" s="111">
        <v>0</v>
      </c>
    </row>
    <row r="241" spans="1:7" x14ac:dyDescent="0.3">
      <c r="A241" s="112">
        <v>45622.25</v>
      </c>
      <c r="B241" s="111">
        <v>0</v>
      </c>
      <c r="C241" s="111">
        <v>0</v>
      </c>
      <c r="D241" s="111">
        <v>0</v>
      </c>
      <c r="E241" s="111">
        <v>0</v>
      </c>
      <c r="G241" s="111">
        <v>0</v>
      </c>
    </row>
    <row r="242" spans="1:7" x14ac:dyDescent="0.3">
      <c r="A242" s="112">
        <v>45623.25</v>
      </c>
      <c r="B242" s="111">
        <v>0</v>
      </c>
      <c r="C242" s="111">
        <v>0</v>
      </c>
      <c r="D242" s="111">
        <v>0</v>
      </c>
      <c r="E242" s="111">
        <v>0</v>
      </c>
      <c r="G242" s="111">
        <v>0</v>
      </c>
    </row>
    <row r="243" spans="1:7" x14ac:dyDescent="0.3">
      <c r="A243" s="112">
        <v>45624.25</v>
      </c>
      <c r="B243" s="111">
        <v>0</v>
      </c>
      <c r="C243" s="111">
        <v>0</v>
      </c>
      <c r="D243" s="111">
        <v>0</v>
      </c>
      <c r="E243" s="111">
        <v>0</v>
      </c>
      <c r="G243" s="111">
        <v>0</v>
      </c>
    </row>
    <row r="244" spans="1:7" x14ac:dyDescent="0.3">
      <c r="A244" s="112">
        <v>45625.25</v>
      </c>
      <c r="B244" s="111">
        <v>0</v>
      </c>
      <c r="C244" s="111">
        <v>0</v>
      </c>
      <c r="D244" s="111">
        <v>0</v>
      </c>
      <c r="E244" s="111">
        <v>0</v>
      </c>
      <c r="G244" s="111">
        <v>0</v>
      </c>
    </row>
    <row r="245" spans="1:7" x14ac:dyDescent="0.3">
      <c r="A245" s="112">
        <v>45626.25</v>
      </c>
      <c r="B245" s="111">
        <v>0</v>
      </c>
      <c r="C245" s="111">
        <v>0</v>
      </c>
      <c r="D245" s="111">
        <v>0</v>
      </c>
      <c r="E245" s="111">
        <v>0</v>
      </c>
      <c r="G245" s="111">
        <v>0</v>
      </c>
    </row>
    <row r="246" spans="1:7" x14ac:dyDescent="0.3">
      <c r="A246" s="112">
        <v>45627.25</v>
      </c>
      <c r="B246" s="111">
        <v>0</v>
      </c>
      <c r="C246" s="111">
        <v>16.600000000000001</v>
      </c>
      <c r="D246" s="111">
        <v>9</v>
      </c>
      <c r="E246" s="111">
        <v>0</v>
      </c>
      <c r="G246" s="111">
        <v>0</v>
      </c>
    </row>
    <row r="247" spans="1:7" x14ac:dyDescent="0.3">
      <c r="A247" s="112">
        <v>45628.25</v>
      </c>
      <c r="B247" s="111">
        <v>0</v>
      </c>
      <c r="C247" s="111">
        <v>0</v>
      </c>
      <c r="D247" s="111">
        <v>0</v>
      </c>
      <c r="E247" s="111">
        <v>0</v>
      </c>
      <c r="G247" s="111">
        <v>0</v>
      </c>
    </row>
    <row r="248" spans="1:7" x14ac:dyDescent="0.3">
      <c r="A248" s="112">
        <v>45629.25</v>
      </c>
      <c r="B248" s="111">
        <v>0</v>
      </c>
      <c r="C248" s="111">
        <v>0</v>
      </c>
      <c r="D248" s="111">
        <v>0</v>
      </c>
      <c r="E248" s="111">
        <v>0</v>
      </c>
      <c r="G248" s="111">
        <v>0</v>
      </c>
    </row>
    <row r="249" spans="1:7" x14ac:dyDescent="0.3">
      <c r="A249" s="112">
        <v>45630.25</v>
      </c>
      <c r="B249" s="111">
        <v>0</v>
      </c>
      <c r="C249" s="111">
        <v>0</v>
      </c>
      <c r="D249" s="111">
        <v>0</v>
      </c>
      <c r="E249" s="111">
        <v>0</v>
      </c>
      <c r="G249" s="111">
        <v>0</v>
      </c>
    </row>
    <row r="250" spans="1:7" x14ac:dyDescent="0.3">
      <c r="A250" s="112">
        <v>45631.25</v>
      </c>
      <c r="B250" s="111">
        <v>0</v>
      </c>
      <c r="C250" s="111">
        <v>0</v>
      </c>
      <c r="D250" s="111">
        <v>0</v>
      </c>
      <c r="E250" s="111">
        <v>0</v>
      </c>
      <c r="G250" s="111">
        <v>0</v>
      </c>
    </row>
    <row r="251" spans="1:7" x14ac:dyDescent="0.3">
      <c r="A251" s="112">
        <v>45632.25</v>
      </c>
      <c r="B251" s="111">
        <v>0</v>
      </c>
      <c r="C251" s="111">
        <v>0</v>
      </c>
      <c r="D251" s="111">
        <v>0</v>
      </c>
      <c r="E251" s="111">
        <v>0</v>
      </c>
      <c r="G251" s="111">
        <v>0</v>
      </c>
    </row>
    <row r="252" spans="1:7" x14ac:dyDescent="0.3">
      <c r="A252" s="112">
        <v>45633.25</v>
      </c>
      <c r="B252" s="111">
        <v>0</v>
      </c>
      <c r="C252" s="111">
        <v>0</v>
      </c>
      <c r="D252" s="111">
        <v>0</v>
      </c>
      <c r="E252" s="111">
        <v>0</v>
      </c>
      <c r="G252" s="111">
        <v>0</v>
      </c>
    </row>
    <row r="253" spans="1:7" x14ac:dyDescent="0.3">
      <c r="A253" s="112">
        <v>45634.25</v>
      </c>
      <c r="B253" s="111">
        <v>0</v>
      </c>
      <c r="C253" s="111">
        <v>0</v>
      </c>
      <c r="D253" s="111">
        <v>0</v>
      </c>
      <c r="E253" s="111">
        <v>0</v>
      </c>
      <c r="G253" s="111">
        <v>0</v>
      </c>
    </row>
    <row r="254" spans="1:7" x14ac:dyDescent="0.3">
      <c r="A254" s="112">
        <v>45635.25</v>
      </c>
      <c r="B254" s="111">
        <v>0</v>
      </c>
      <c r="C254" s="111">
        <v>0</v>
      </c>
      <c r="D254" s="111">
        <v>0</v>
      </c>
      <c r="E254" s="111">
        <v>0</v>
      </c>
      <c r="G254" s="111">
        <v>0</v>
      </c>
    </row>
    <row r="255" spans="1:7" x14ac:dyDescent="0.3">
      <c r="A255" s="112">
        <v>45636.25</v>
      </c>
      <c r="B255" s="111">
        <v>0</v>
      </c>
      <c r="C255" s="111">
        <v>0</v>
      </c>
      <c r="D255" s="111">
        <v>0</v>
      </c>
      <c r="E255" s="111">
        <v>0</v>
      </c>
      <c r="G255" s="111">
        <v>0</v>
      </c>
    </row>
    <row r="256" spans="1:7" x14ac:dyDescent="0.3">
      <c r="A256" s="112">
        <v>45637.25</v>
      </c>
      <c r="B256" s="111">
        <v>8.1760000000000002</v>
      </c>
      <c r="C256" s="111">
        <v>0</v>
      </c>
      <c r="D256" s="111">
        <v>0</v>
      </c>
      <c r="E256" s="111">
        <v>0</v>
      </c>
      <c r="G256" s="111">
        <v>0</v>
      </c>
    </row>
    <row r="257" spans="1:7" x14ac:dyDescent="0.3">
      <c r="A257" s="112">
        <v>45638.25</v>
      </c>
      <c r="B257" s="111">
        <v>0</v>
      </c>
      <c r="C257" s="111">
        <v>0</v>
      </c>
      <c r="D257" s="111">
        <v>0</v>
      </c>
      <c r="E257" s="111">
        <v>0</v>
      </c>
      <c r="G257" s="111">
        <v>0</v>
      </c>
    </row>
    <row r="258" spans="1:7" x14ac:dyDescent="0.3">
      <c r="A258" s="112">
        <v>45639.25</v>
      </c>
      <c r="B258" s="111">
        <v>0</v>
      </c>
      <c r="C258" s="111">
        <v>0</v>
      </c>
      <c r="D258" s="111">
        <v>0</v>
      </c>
      <c r="E258" s="111">
        <v>0</v>
      </c>
      <c r="G258" s="111">
        <v>0</v>
      </c>
    </row>
    <row r="259" spans="1:7" x14ac:dyDescent="0.3">
      <c r="A259" s="112">
        <v>45640.25</v>
      </c>
      <c r="B259" s="111">
        <v>0</v>
      </c>
      <c r="C259" s="111">
        <v>0</v>
      </c>
      <c r="D259" s="111">
        <v>0</v>
      </c>
      <c r="E259" s="111">
        <v>0</v>
      </c>
      <c r="G259" s="111">
        <v>0</v>
      </c>
    </row>
    <row r="260" spans="1:7" x14ac:dyDescent="0.3">
      <c r="A260" s="112">
        <v>45641.25</v>
      </c>
      <c r="B260" s="111">
        <v>0</v>
      </c>
      <c r="C260" s="111">
        <v>0</v>
      </c>
      <c r="D260" s="111">
        <v>0</v>
      </c>
      <c r="E260" s="111">
        <v>0</v>
      </c>
      <c r="G260" s="111">
        <v>0</v>
      </c>
    </row>
    <row r="261" spans="1:7" x14ac:dyDescent="0.3">
      <c r="A261" s="112">
        <v>45642.25</v>
      </c>
      <c r="B261" s="111">
        <v>0</v>
      </c>
      <c r="C261" s="111">
        <v>0</v>
      </c>
      <c r="D261" s="111">
        <v>0</v>
      </c>
      <c r="E261" s="111">
        <v>0</v>
      </c>
      <c r="G261" s="111">
        <v>0</v>
      </c>
    </row>
    <row r="262" spans="1:7" x14ac:dyDescent="0.3">
      <c r="A262" s="112">
        <v>45643.25</v>
      </c>
      <c r="B262" s="111">
        <v>0</v>
      </c>
      <c r="C262" s="111">
        <v>0</v>
      </c>
      <c r="D262" s="111">
        <v>0</v>
      </c>
      <c r="E262" s="111">
        <v>0</v>
      </c>
      <c r="G262" s="111">
        <v>0</v>
      </c>
    </row>
    <row r="263" spans="1:7" x14ac:dyDescent="0.3">
      <c r="A263" s="112">
        <v>45644.25</v>
      </c>
      <c r="B263" s="111">
        <v>0</v>
      </c>
      <c r="C263" s="111">
        <v>0</v>
      </c>
      <c r="D263" s="111">
        <v>0</v>
      </c>
      <c r="E263" s="111">
        <v>0</v>
      </c>
      <c r="G263" s="111">
        <v>0</v>
      </c>
    </row>
    <row r="264" spans="1:7" x14ac:dyDescent="0.3">
      <c r="A264" s="112">
        <v>45645.25</v>
      </c>
      <c r="B264" s="111">
        <v>0</v>
      </c>
      <c r="C264" s="111">
        <v>0</v>
      </c>
      <c r="D264" s="111">
        <v>0</v>
      </c>
      <c r="E264" s="111">
        <v>0</v>
      </c>
      <c r="G264" s="111">
        <v>0</v>
      </c>
    </row>
    <row r="265" spans="1:7" x14ac:dyDescent="0.3">
      <c r="A265" s="112">
        <v>45646.25</v>
      </c>
      <c r="B265" s="111">
        <v>0</v>
      </c>
      <c r="C265" s="111">
        <v>0</v>
      </c>
      <c r="D265" s="111">
        <v>0</v>
      </c>
      <c r="E265" s="111">
        <v>0</v>
      </c>
      <c r="G265" s="111">
        <v>0</v>
      </c>
    </row>
    <row r="266" spans="1:7" x14ac:dyDescent="0.3">
      <c r="A266" s="112">
        <v>45647.25</v>
      </c>
      <c r="B266" s="111">
        <v>0</v>
      </c>
      <c r="C266" s="111">
        <v>0</v>
      </c>
      <c r="D266" s="111">
        <v>0</v>
      </c>
      <c r="E266" s="111">
        <v>0</v>
      </c>
      <c r="G266" s="111">
        <v>0</v>
      </c>
    </row>
    <row r="267" spans="1:7" x14ac:dyDescent="0.3">
      <c r="A267" s="112">
        <v>45648.25</v>
      </c>
      <c r="B267" s="111">
        <v>0</v>
      </c>
      <c r="C267" s="111">
        <v>0</v>
      </c>
      <c r="D267" s="111">
        <v>0</v>
      </c>
      <c r="E267" s="111">
        <v>0</v>
      </c>
      <c r="G267" s="111">
        <v>0</v>
      </c>
    </row>
    <row r="268" spans="1:7" x14ac:dyDescent="0.3">
      <c r="A268" s="112">
        <v>45649.25</v>
      </c>
      <c r="B268" s="111">
        <v>0</v>
      </c>
      <c r="C268" s="111">
        <v>0</v>
      </c>
      <c r="D268" s="111">
        <v>0</v>
      </c>
      <c r="E268" s="111">
        <v>0</v>
      </c>
      <c r="G268" s="111">
        <v>0</v>
      </c>
    </row>
    <row r="269" spans="1:7" x14ac:dyDescent="0.3">
      <c r="A269" s="112">
        <v>45650.25</v>
      </c>
      <c r="B269" s="111">
        <v>0</v>
      </c>
      <c r="C269" s="111">
        <v>0</v>
      </c>
      <c r="D269" s="111">
        <v>0</v>
      </c>
      <c r="E269" s="111">
        <v>0</v>
      </c>
      <c r="G269" s="111">
        <v>0</v>
      </c>
    </row>
    <row r="270" spans="1:7" x14ac:dyDescent="0.3">
      <c r="A270" s="112">
        <v>45651.25</v>
      </c>
      <c r="B270" s="111">
        <v>0</v>
      </c>
      <c r="C270" s="111">
        <v>0</v>
      </c>
      <c r="D270" s="111">
        <v>0</v>
      </c>
      <c r="E270" s="111">
        <v>0</v>
      </c>
      <c r="G270" s="111">
        <v>0</v>
      </c>
    </row>
    <row r="271" spans="1:7" x14ac:dyDescent="0.3">
      <c r="A271" s="112">
        <v>45652.25</v>
      </c>
      <c r="B271" s="111">
        <v>0</v>
      </c>
      <c r="C271" s="111">
        <v>0</v>
      </c>
      <c r="D271" s="111">
        <v>0</v>
      </c>
      <c r="E271" s="111">
        <v>0</v>
      </c>
      <c r="G271" s="111">
        <v>0</v>
      </c>
    </row>
    <row r="272" spans="1:7" x14ac:dyDescent="0.3">
      <c r="A272" s="112">
        <v>45653.25</v>
      </c>
      <c r="B272" s="111">
        <v>0</v>
      </c>
      <c r="C272" s="111">
        <v>0</v>
      </c>
      <c r="D272" s="111">
        <v>0</v>
      </c>
      <c r="E272" s="111">
        <v>0</v>
      </c>
      <c r="G272" s="111">
        <v>0</v>
      </c>
    </row>
    <row r="273" spans="1:7" x14ac:dyDescent="0.3">
      <c r="A273" s="112">
        <v>45654.25</v>
      </c>
      <c r="B273" s="111">
        <v>0</v>
      </c>
      <c r="C273" s="111">
        <v>0</v>
      </c>
      <c r="D273" s="111">
        <v>0</v>
      </c>
      <c r="E273" s="111">
        <v>0</v>
      </c>
      <c r="G273" s="111">
        <v>0</v>
      </c>
    </row>
    <row r="274" spans="1:7" x14ac:dyDescent="0.3">
      <c r="A274" s="112">
        <v>45655.25</v>
      </c>
      <c r="B274" s="111">
        <v>0</v>
      </c>
      <c r="C274" s="111">
        <v>0</v>
      </c>
      <c r="D274" s="111">
        <v>0</v>
      </c>
      <c r="E274" s="111">
        <v>0</v>
      </c>
      <c r="G274" s="111">
        <v>0</v>
      </c>
    </row>
    <row r="275" spans="1:7" x14ac:dyDescent="0.3">
      <c r="A275" s="112">
        <v>45656.25</v>
      </c>
      <c r="B275" s="111">
        <v>0</v>
      </c>
      <c r="C275" s="111">
        <v>0</v>
      </c>
      <c r="D275" s="111">
        <v>0</v>
      </c>
      <c r="E275" s="111">
        <v>0</v>
      </c>
      <c r="G275" s="111">
        <v>0</v>
      </c>
    </row>
    <row r="276" spans="1:7" x14ac:dyDescent="0.3">
      <c r="A276" s="112">
        <v>45657.25</v>
      </c>
      <c r="B276" s="111">
        <v>0</v>
      </c>
      <c r="C276" s="111">
        <v>0</v>
      </c>
      <c r="D276" s="111">
        <v>0</v>
      </c>
      <c r="E276" s="111">
        <v>0</v>
      </c>
      <c r="G276" s="111">
        <v>0</v>
      </c>
    </row>
    <row r="277" spans="1:7" x14ac:dyDescent="0.3">
      <c r="A277" s="112">
        <v>45658.25</v>
      </c>
      <c r="B277" s="111">
        <v>0</v>
      </c>
      <c r="C277" s="111">
        <v>0</v>
      </c>
      <c r="D277" s="111">
        <v>0</v>
      </c>
      <c r="E277" s="111">
        <v>0</v>
      </c>
      <c r="G277" s="111">
        <v>0</v>
      </c>
    </row>
    <row r="278" spans="1:7" x14ac:dyDescent="0.3">
      <c r="A278" s="112">
        <v>45659.25</v>
      </c>
      <c r="B278" s="111">
        <v>0</v>
      </c>
      <c r="C278" s="111">
        <v>0</v>
      </c>
      <c r="D278" s="111">
        <v>0</v>
      </c>
      <c r="E278" s="111">
        <v>0</v>
      </c>
      <c r="G278" s="111">
        <v>0</v>
      </c>
    </row>
    <row r="279" spans="1:7" x14ac:dyDescent="0.3">
      <c r="A279" s="112">
        <v>45660.25</v>
      </c>
      <c r="B279" s="111">
        <v>0</v>
      </c>
      <c r="C279" s="111">
        <v>0</v>
      </c>
      <c r="D279" s="111">
        <v>0</v>
      </c>
      <c r="E279" s="111">
        <v>0</v>
      </c>
      <c r="G279" s="111">
        <v>0</v>
      </c>
    </row>
    <row r="280" spans="1:7" x14ac:dyDescent="0.3">
      <c r="A280" s="112">
        <v>45661.25</v>
      </c>
      <c r="B280" s="111">
        <v>0</v>
      </c>
      <c r="C280" s="111">
        <v>0</v>
      </c>
      <c r="D280" s="111">
        <v>0</v>
      </c>
      <c r="E280" s="111">
        <v>0</v>
      </c>
      <c r="G280" s="111">
        <v>0</v>
      </c>
    </row>
    <row r="281" spans="1:7" x14ac:dyDescent="0.3">
      <c r="A281" s="112">
        <v>45662.25</v>
      </c>
      <c r="B281" s="111">
        <v>0</v>
      </c>
      <c r="C281" s="111">
        <v>0</v>
      </c>
      <c r="D281" s="111">
        <v>0</v>
      </c>
      <c r="E281" s="111">
        <v>0</v>
      </c>
      <c r="G281" s="111">
        <v>0</v>
      </c>
    </row>
    <row r="282" spans="1:7" x14ac:dyDescent="0.3">
      <c r="A282" s="112">
        <v>45663.25</v>
      </c>
      <c r="B282" s="111">
        <v>0</v>
      </c>
      <c r="C282" s="111">
        <v>0</v>
      </c>
      <c r="D282" s="111">
        <v>0</v>
      </c>
      <c r="E282" s="111">
        <v>0</v>
      </c>
      <c r="G282" s="111">
        <v>0</v>
      </c>
    </row>
    <row r="283" spans="1:7" x14ac:dyDescent="0.3">
      <c r="A283" s="112">
        <v>45664.25</v>
      </c>
      <c r="B283" s="111">
        <v>0</v>
      </c>
      <c r="C283" s="111">
        <v>0</v>
      </c>
      <c r="D283" s="111">
        <v>0</v>
      </c>
      <c r="E283" s="111">
        <v>0</v>
      </c>
      <c r="G283" s="111">
        <v>0</v>
      </c>
    </row>
    <row r="284" spans="1:7" x14ac:dyDescent="0.3">
      <c r="A284" s="112">
        <v>45665.25</v>
      </c>
      <c r="B284" s="111">
        <v>0</v>
      </c>
      <c r="C284" s="111">
        <v>0</v>
      </c>
      <c r="D284" s="111">
        <v>0</v>
      </c>
      <c r="E284" s="111">
        <v>0</v>
      </c>
      <c r="G284" s="111">
        <v>0</v>
      </c>
    </row>
    <row r="285" spans="1:7" x14ac:dyDescent="0.3">
      <c r="A285" s="112">
        <v>45666.25</v>
      </c>
      <c r="B285" s="111">
        <v>0</v>
      </c>
      <c r="C285" s="111">
        <v>0</v>
      </c>
      <c r="D285" s="111">
        <v>0</v>
      </c>
      <c r="E285" s="111">
        <v>0</v>
      </c>
      <c r="G285" s="111">
        <v>0</v>
      </c>
    </row>
    <row r="286" spans="1:7" x14ac:dyDescent="0.3">
      <c r="A286" s="112">
        <v>45667.25</v>
      </c>
      <c r="B286" s="111">
        <v>0</v>
      </c>
      <c r="C286" s="111">
        <v>0</v>
      </c>
      <c r="D286" s="111">
        <v>0</v>
      </c>
      <c r="E286" s="111">
        <v>0</v>
      </c>
      <c r="G286" s="111">
        <v>0</v>
      </c>
    </row>
    <row r="287" spans="1:7" x14ac:dyDescent="0.3">
      <c r="A287" s="112">
        <v>45668.25</v>
      </c>
      <c r="B287" s="111">
        <v>0</v>
      </c>
      <c r="C287" s="111">
        <v>0</v>
      </c>
      <c r="D287" s="111">
        <v>0</v>
      </c>
      <c r="E287" s="111">
        <v>0</v>
      </c>
      <c r="G287" s="111">
        <v>0</v>
      </c>
    </row>
    <row r="288" spans="1:7" x14ac:dyDescent="0.3">
      <c r="A288" s="112">
        <v>45669.25</v>
      </c>
      <c r="B288" s="111">
        <v>0</v>
      </c>
      <c r="C288" s="111">
        <v>0</v>
      </c>
      <c r="D288" s="111">
        <v>0</v>
      </c>
      <c r="E288" s="111">
        <v>0</v>
      </c>
      <c r="G288" s="111">
        <v>0</v>
      </c>
    </row>
    <row r="289" spans="1:7" x14ac:dyDescent="0.3">
      <c r="A289" s="112">
        <v>45670.25</v>
      </c>
      <c r="B289" s="111">
        <v>0</v>
      </c>
      <c r="C289" s="111">
        <v>0</v>
      </c>
      <c r="D289" s="111">
        <v>0</v>
      </c>
      <c r="E289" s="111">
        <v>0</v>
      </c>
      <c r="G289" s="111">
        <v>0</v>
      </c>
    </row>
    <row r="290" spans="1:7" x14ac:dyDescent="0.3">
      <c r="A290" s="112">
        <v>45671.25</v>
      </c>
      <c r="B290" s="111">
        <v>0</v>
      </c>
      <c r="C290" s="111">
        <v>0</v>
      </c>
      <c r="D290" s="111">
        <v>0</v>
      </c>
      <c r="E290" s="111">
        <v>0</v>
      </c>
      <c r="G290" s="111">
        <v>0</v>
      </c>
    </row>
    <row r="291" spans="1:7" x14ac:dyDescent="0.3">
      <c r="A291" s="112">
        <v>45672.25</v>
      </c>
      <c r="B291" s="111">
        <v>0</v>
      </c>
      <c r="C291" s="111">
        <v>0</v>
      </c>
      <c r="D291" s="111">
        <v>0</v>
      </c>
      <c r="E291" s="111">
        <v>0</v>
      </c>
      <c r="G291" s="111">
        <v>0</v>
      </c>
    </row>
    <row r="292" spans="1:7" x14ac:dyDescent="0.3">
      <c r="A292" s="112">
        <v>45673.25</v>
      </c>
      <c r="B292" s="111">
        <v>0</v>
      </c>
      <c r="C292" s="111">
        <v>0</v>
      </c>
      <c r="D292" s="111">
        <v>0</v>
      </c>
      <c r="E292" s="111">
        <v>0</v>
      </c>
      <c r="G292" s="111">
        <v>0</v>
      </c>
    </row>
    <row r="293" spans="1:7" x14ac:dyDescent="0.3">
      <c r="A293" s="112">
        <v>45674.25</v>
      </c>
      <c r="B293" s="111">
        <v>0</v>
      </c>
      <c r="C293" s="111">
        <v>0</v>
      </c>
      <c r="D293" s="111">
        <v>0</v>
      </c>
      <c r="E293" s="111">
        <v>0</v>
      </c>
      <c r="G293" s="111">
        <v>0</v>
      </c>
    </row>
    <row r="294" spans="1:7" x14ac:dyDescent="0.3">
      <c r="A294" s="112">
        <v>45675.25</v>
      </c>
      <c r="B294" s="111">
        <v>0</v>
      </c>
      <c r="C294" s="111">
        <v>0</v>
      </c>
      <c r="D294" s="111">
        <v>0</v>
      </c>
      <c r="E294" s="111">
        <v>0</v>
      </c>
      <c r="G294" s="111">
        <v>0</v>
      </c>
    </row>
    <row r="295" spans="1:7" x14ac:dyDescent="0.3">
      <c r="A295" s="112">
        <v>45676.25</v>
      </c>
      <c r="B295" s="111">
        <v>0</v>
      </c>
      <c r="C295" s="111">
        <v>0</v>
      </c>
      <c r="D295" s="111">
        <v>0</v>
      </c>
      <c r="E295" s="111">
        <v>0</v>
      </c>
      <c r="G295" s="111">
        <v>0</v>
      </c>
    </row>
    <row r="296" spans="1:7" x14ac:dyDescent="0.3">
      <c r="A296" s="112">
        <v>45677.25</v>
      </c>
      <c r="B296" s="111">
        <v>0</v>
      </c>
      <c r="C296" s="111">
        <v>0</v>
      </c>
      <c r="D296" s="111">
        <v>0</v>
      </c>
      <c r="E296" s="111">
        <v>0</v>
      </c>
      <c r="G296" s="111">
        <v>0</v>
      </c>
    </row>
    <row r="297" spans="1:7" x14ac:dyDescent="0.3">
      <c r="A297" s="112">
        <v>45678.25</v>
      </c>
      <c r="B297" s="111">
        <v>0</v>
      </c>
      <c r="C297" s="111">
        <v>0</v>
      </c>
      <c r="D297" s="111">
        <v>0</v>
      </c>
      <c r="E297" s="111">
        <v>0</v>
      </c>
      <c r="G297" s="111">
        <v>0</v>
      </c>
    </row>
    <row r="298" spans="1:7" x14ac:dyDescent="0.3">
      <c r="A298" s="112">
        <v>45679.25</v>
      </c>
      <c r="B298" s="111">
        <v>0</v>
      </c>
      <c r="C298" s="111">
        <v>0</v>
      </c>
      <c r="D298" s="111">
        <v>0</v>
      </c>
      <c r="E298" s="111">
        <v>0</v>
      </c>
      <c r="G298" s="111">
        <v>0</v>
      </c>
    </row>
    <row r="299" spans="1:7" x14ac:dyDescent="0.3">
      <c r="A299" s="112">
        <v>45680.25</v>
      </c>
      <c r="B299" s="111">
        <v>0</v>
      </c>
      <c r="C299" s="111">
        <v>0</v>
      </c>
      <c r="D299" s="111">
        <v>0</v>
      </c>
      <c r="E299" s="111">
        <v>0</v>
      </c>
      <c r="G299" s="111">
        <v>0</v>
      </c>
    </row>
    <row r="300" spans="1:7" x14ac:dyDescent="0.3">
      <c r="A300" s="112">
        <v>45681.25</v>
      </c>
      <c r="B300" s="111">
        <v>0</v>
      </c>
      <c r="C300" s="111">
        <v>0</v>
      </c>
      <c r="D300" s="111">
        <v>0</v>
      </c>
      <c r="E300" s="111">
        <v>0</v>
      </c>
      <c r="G300" s="111">
        <v>0</v>
      </c>
    </row>
    <row r="301" spans="1:7" x14ac:dyDescent="0.3">
      <c r="A301" s="112">
        <v>45682.25</v>
      </c>
      <c r="B301" s="111">
        <v>0</v>
      </c>
      <c r="C301" s="111">
        <v>0</v>
      </c>
      <c r="D301" s="111">
        <v>0</v>
      </c>
      <c r="E301" s="111">
        <v>0</v>
      </c>
      <c r="G301" s="111">
        <v>0</v>
      </c>
    </row>
    <row r="302" spans="1:7" x14ac:dyDescent="0.3">
      <c r="A302" s="112">
        <v>45683.25</v>
      </c>
      <c r="B302" s="111">
        <v>0</v>
      </c>
      <c r="C302" s="111">
        <v>0</v>
      </c>
      <c r="D302" s="111">
        <v>0</v>
      </c>
      <c r="E302" s="111">
        <v>0</v>
      </c>
      <c r="G302" s="111">
        <v>0</v>
      </c>
    </row>
    <row r="303" spans="1:7" x14ac:dyDescent="0.3">
      <c r="A303" s="112">
        <v>45684.25</v>
      </c>
      <c r="B303" s="111">
        <v>0</v>
      </c>
      <c r="C303" s="111">
        <v>0</v>
      </c>
      <c r="D303" s="111">
        <v>0</v>
      </c>
      <c r="E303" s="111">
        <v>0</v>
      </c>
      <c r="G303" s="111">
        <v>0</v>
      </c>
    </row>
    <row r="304" spans="1:7" x14ac:dyDescent="0.3">
      <c r="A304" s="112">
        <v>45685.25</v>
      </c>
      <c r="B304" s="111">
        <v>0</v>
      </c>
      <c r="C304" s="111">
        <v>0</v>
      </c>
      <c r="D304" s="111">
        <v>0</v>
      </c>
      <c r="E304" s="111">
        <v>0</v>
      </c>
      <c r="G304" s="111">
        <v>0</v>
      </c>
    </row>
    <row r="305" spans="1:7" x14ac:dyDescent="0.3">
      <c r="A305" s="112">
        <v>45686.25</v>
      </c>
      <c r="B305" s="111">
        <v>0</v>
      </c>
      <c r="C305" s="111">
        <v>0</v>
      </c>
      <c r="D305" s="111">
        <v>0</v>
      </c>
      <c r="E305" s="111">
        <v>0</v>
      </c>
      <c r="G305" s="111">
        <v>0</v>
      </c>
    </row>
    <row r="306" spans="1:7" x14ac:dyDescent="0.3">
      <c r="A306" s="112">
        <v>45687.25</v>
      </c>
      <c r="B306" s="111">
        <v>0</v>
      </c>
      <c r="C306" s="111">
        <v>0</v>
      </c>
      <c r="D306" s="111">
        <v>0</v>
      </c>
      <c r="E306" s="111">
        <v>0</v>
      </c>
      <c r="G306" s="111">
        <v>0</v>
      </c>
    </row>
    <row r="307" spans="1:7" x14ac:dyDescent="0.3">
      <c r="A307" s="112">
        <v>45688.25</v>
      </c>
      <c r="B307" s="111">
        <v>0</v>
      </c>
      <c r="C307" s="111">
        <v>0</v>
      </c>
      <c r="D307" s="111">
        <v>0</v>
      </c>
      <c r="E307" s="111">
        <v>0</v>
      </c>
      <c r="G307" s="111">
        <v>0</v>
      </c>
    </row>
    <row r="308" spans="1:7" x14ac:dyDescent="0.3">
      <c r="A308" s="112">
        <v>45689.25</v>
      </c>
      <c r="B308" s="111">
        <v>0</v>
      </c>
      <c r="C308" s="111">
        <v>0</v>
      </c>
      <c r="D308" s="111">
        <v>0</v>
      </c>
      <c r="E308" s="111">
        <v>0</v>
      </c>
      <c r="G308" s="111">
        <v>0</v>
      </c>
    </row>
    <row r="309" spans="1:7" x14ac:dyDescent="0.3">
      <c r="A309" s="112">
        <v>45690.25</v>
      </c>
      <c r="B309" s="111">
        <v>0</v>
      </c>
      <c r="C309" s="111">
        <v>0</v>
      </c>
      <c r="D309" s="111">
        <v>0</v>
      </c>
      <c r="E309" s="111">
        <v>0</v>
      </c>
      <c r="G309" s="111">
        <v>0</v>
      </c>
    </row>
    <row r="310" spans="1:7" x14ac:dyDescent="0.3">
      <c r="A310" s="112">
        <v>45691.25</v>
      </c>
      <c r="B310" s="111">
        <v>0</v>
      </c>
      <c r="C310" s="111">
        <v>0</v>
      </c>
      <c r="D310" s="111">
        <v>0</v>
      </c>
      <c r="E310" s="111">
        <v>0</v>
      </c>
      <c r="G310" s="111">
        <v>0</v>
      </c>
    </row>
    <row r="311" spans="1:7" x14ac:dyDescent="0.3">
      <c r="A311" s="112">
        <v>45692.25</v>
      </c>
      <c r="B311" s="111">
        <v>0</v>
      </c>
      <c r="C311" s="111">
        <v>0</v>
      </c>
      <c r="D311" s="111">
        <v>0</v>
      </c>
      <c r="E311" s="111">
        <v>0</v>
      </c>
      <c r="G311" s="111">
        <v>0</v>
      </c>
    </row>
    <row r="312" spans="1:7" x14ac:dyDescent="0.3">
      <c r="A312" s="112">
        <v>45693.25</v>
      </c>
      <c r="B312" s="111">
        <v>0</v>
      </c>
      <c r="C312" s="111">
        <v>0</v>
      </c>
      <c r="D312" s="111">
        <v>0</v>
      </c>
      <c r="E312" s="111">
        <v>0</v>
      </c>
      <c r="G312" s="111">
        <v>0</v>
      </c>
    </row>
    <row r="313" spans="1:7" x14ac:dyDescent="0.3">
      <c r="A313" s="112">
        <v>45694.25</v>
      </c>
      <c r="B313" s="111">
        <v>0</v>
      </c>
      <c r="C313" s="111">
        <v>0</v>
      </c>
      <c r="D313" s="111">
        <v>0</v>
      </c>
      <c r="E313" s="111">
        <v>0</v>
      </c>
      <c r="G313" s="111">
        <v>0</v>
      </c>
    </row>
    <row r="314" spans="1:7" x14ac:dyDescent="0.3">
      <c r="A314" s="112">
        <v>45695.25</v>
      </c>
      <c r="B314" s="111">
        <v>0</v>
      </c>
      <c r="C314" s="111">
        <v>0</v>
      </c>
      <c r="D314" s="111">
        <v>0</v>
      </c>
      <c r="E314" s="111">
        <v>12.5</v>
      </c>
      <c r="G314" s="111">
        <v>0</v>
      </c>
    </row>
    <row r="315" spans="1:7" x14ac:dyDescent="0.3">
      <c r="A315" s="112">
        <v>45696.25</v>
      </c>
      <c r="B315" s="111">
        <v>0</v>
      </c>
      <c r="C315" s="111">
        <v>0</v>
      </c>
      <c r="D315" s="111">
        <v>0</v>
      </c>
      <c r="E315" s="111">
        <v>12.5</v>
      </c>
      <c r="G315" s="111">
        <v>0</v>
      </c>
    </row>
    <row r="316" spans="1:7" x14ac:dyDescent="0.3">
      <c r="A316" s="112">
        <v>45697.25</v>
      </c>
      <c r="B316" s="111">
        <v>0</v>
      </c>
      <c r="C316" s="111">
        <v>0</v>
      </c>
      <c r="D316" s="111">
        <v>0</v>
      </c>
      <c r="E316" s="111">
        <v>12.5</v>
      </c>
      <c r="G316" s="111">
        <v>0</v>
      </c>
    </row>
    <row r="317" spans="1:7" x14ac:dyDescent="0.3">
      <c r="A317" s="112">
        <v>45698.25</v>
      </c>
      <c r="B317" s="111">
        <v>0</v>
      </c>
      <c r="C317" s="111">
        <v>0</v>
      </c>
      <c r="D317" s="111">
        <v>0</v>
      </c>
      <c r="E317" s="111">
        <v>12.5</v>
      </c>
      <c r="G317" s="111">
        <v>0</v>
      </c>
    </row>
    <row r="318" spans="1:7" x14ac:dyDescent="0.3">
      <c r="A318" s="112">
        <v>45699.25</v>
      </c>
      <c r="B318" s="111">
        <v>0</v>
      </c>
      <c r="C318" s="111">
        <v>0</v>
      </c>
      <c r="D318" s="111">
        <v>0</v>
      </c>
      <c r="E318" s="111">
        <v>12.5</v>
      </c>
      <c r="G318" s="111">
        <v>0</v>
      </c>
    </row>
    <row r="319" spans="1:7" x14ac:dyDescent="0.3">
      <c r="A319" s="112">
        <v>45700.25</v>
      </c>
      <c r="B319" s="111">
        <v>0</v>
      </c>
      <c r="C319" s="111">
        <v>0</v>
      </c>
      <c r="D319" s="111">
        <v>0</v>
      </c>
      <c r="E319" s="111">
        <v>0</v>
      </c>
      <c r="G319" s="111">
        <v>0</v>
      </c>
    </row>
    <row r="320" spans="1:7" x14ac:dyDescent="0.3">
      <c r="A320" s="112">
        <v>45701.25</v>
      </c>
      <c r="B320" s="111">
        <v>0</v>
      </c>
      <c r="C320" s="111">
        <v>0</v>
      </c>
      <c r="D320" s="111">
        <v>0</v>
      </c>
      <c r="E320" s="111">
        <v>0</v>
      </c>
      <c r="G320" s="111">
        <v>0</v>
      </c>
    </row>
    <row r="321" spans="1:7" x14ac:dyDescent="0.3">
      <c r="A321" s="112">
        <v>45702.25</v>
      </c>
      <c r="B321" s="111">
        <v>0</v>
      </c>
      <c r="C321" s="111">
        <v>0</v>
      </c>
      <c r="D321" s="111">
        <v>0</v>
      </c>
      <c r="E321" s="111">
        <v>0</v>
      </c>
      <c r="G321" s="111">
        <v>0</v>
      </c>
    </row>
    <row r="322" spans="1:7" x14ac:dyDescent="0.3">
      <c r="A322" s="112">
        <v>45703.25</v>
      </c>
      <c r="B322" s="111">
        <v>0</v>
      </c>
      <c r="C322" s="111">
        <v>0</v>
      </c>
      <c r="D322" s="111">
        <v>0</v>
      </c>
      <c r="E322" s="111">
        <v>0</v>
      </c>
      <c r="G322" s="111">
        <v>0</v>
      </c>
    </row>
    <row r="323" spans="1:7" x14ac:dyDescent="0.3">
      <c r="A323" s="112">
        <v>45704.25</v>
      </c>
      <c r="B323" s="111">
        <v>0</v>
      </c>
      <c r="C323" s="111">
        <v>0</v>
      </c>
      <c r="D323" s="111">
        <v>0</v>
      </c>
      <c r="E323" s="111">
        <v>0</v>
      </c>
      <c r="G323" s="111">
        <v>0</v>
      </c>
    </row>
    <row r="324" spans="1:7" x14ac:dyDescent="0.3">
      <c r="A324" s="112">
        <v>45705.25</v>
      </c>
      <c r="B324" s="111">
        <v>0</v>
      </c>
      <c r="C324" s="111">
        <v>0</v>
      </c>
      <c r="D324" s="111">
        <v>0</v>
      </c>
      <c r="E324" s="111">
        <v>0</v>
      </c>
      <c r="G324" s="111">
        <v>0</v>
      </c>
    </row>
    <row r="325" spans="1:7" x14ac:dyDescent="0.3">
      <c r="A325" s="112">
        <v>45706.25</v>
      </c>
      <c r="B325" s="111">
        <v>0</v>
      </c>
      <c r="C325" s="111">
        <v>0</v>
      </c>
      <c r="D325" s="111">
        <v>0</v>
      </c>
      <c r="E325" s="111">
        <v>0</v>
      </c>
      <c r="G325" s="111">
        <v>0</v>
      </c>
    </row>
    <row r="326" spans="1:7" x14ac:dyDescent="0.3">
      <c r="A326" s="112">
        <v>45707.25</v>
      </c>
      <c r="B326" s="111">
        <v>0</v>
      </c>
      <c r="C326" s="111">
        <v>0</v>
      </c>
      <c r="D326" s="111">
        <v>0</v>
      </c>
      <c r="E326" s="111">
        <v>0</v>
      </c>
      <c r="G326" s="111">
        <v>0</v>
      </c>
    </row>
    <row r="327" spans="1:7" x14ac:dyDescent="0.3">
      <c r="A327" s="112">
        <v>45708.25</v>
      </c>
      <c r="B327" s="111">
        <v>0</v>
      </c>
      <c r="C327" s="111">
        <v>0</v>
      </c>
      <c r="D327" s="111">
        <v>0</v>
      </c>
      <c r="E327" s="111">
        <v>0</v>
      </c>
      <c r="G327" s="111">
        <v>0</v>
      </c>
    </row>
    <row r="328" spans="1:7" x14ac:dyDescent="0.3">
      <c r="A328" s="112">
        <v>45709.25</v>
      </c>
      <c r="B328" s="111">
        <v>0</v>
      </c>
      <c r="C328" s="111">
        <v>0</v>
      </c>
      <c r="D328" s="111">
        <v>0</v>
      </c>
      <c r="E328" s="111">
        <v>0</v>
      </c>
      <c r="G328" s="111">
        <v>0</v>
      </c>
    </row>
    <row r="329" spans="1:7" x14ac:dyDescent="0.3">
      <c r="A329" s="112">
        <v>45710.25</v>
      </c>
      <c r="B329" s="111">
        <v>0</v>
      </c>
      <c r="C329" s="111">
        <v>0</v>
      </c>
      <c r="D329" s="111">
        <v>0</v>
      </c>
      <c r="E329" s="111">
        <v>0</v>
      </c>
      <c r="G329" s="111">
        <v>0</v>
      </c>
    </row>
    <row r="330" spans="1:7" x14ac:dyDescent="0.3">
      <c r="A330" s="112">
        <v>45711.25</v>
      </c>
      <c r="B330" s="111">
        <v>0</v>
      </c>
      <c r="C330" s="111">
        <v>0</v>
      </c>
      <c r="D330" s="111">
        <v>0</v>
      </c>
      <c r="E330" s="111">
        <v>0</v>
      </c>
      <c r="G330" s="111">
        <v>0</v>
      </c>
    </row>
    <row r="331" spans="1:7" x14ac:dyDescent="0.3">
      <c r="A331" s="112">
        <v>45712.25</v>
      </c>
      <c r="B331" s="111">
        <v>0</v>
      </c>
      <c r="C331" s="111">
        <v>0</v>
      </c>
      <c r="D331" s="111">
        <v>0</v>
      </c>
      <c r="E331" s="111">
        <v>0</v>
      </c>
      <c r="G331" s="111">
        <v>0</v>
      </c>
    </row>
    <row r="332" spans="1:7" x14ac:dyDescent="0.3">
      <c r="A332" s="112">
        <v>45713.25</v>
      </c>
      <c r="B332" s="111">
        <v>0</v>
      </c>
      <c r="C332" s="111">
        <v>0</v>
      </c>
      <c r="D332" s="111">
        <v>0</v>
      </c>
      <c r="E332" s="111">
        <v>0</v>
      </c>
      <c r="G332" s="111">
        <v>0</v>
      </c>
    </row>
    <row r="333" spans="1:7" x14ac:dyDescent="0.3">
      <c r="A333" s="112">
        <v>45714.25</v>
      </c>
      <c r="B333" s="111">
        <v>0</v>
      </c>
      <c r="C333" s="111">
        <v>0</v>
      </c>
      <c r="D333" s="111">
        <v>0</v>
      </c>
      <c r="E333" s="111">
        <v>0</v>
      </c>
      <c r="G333" s="111">
        <v>0</v>
      </c>
    </row>
    <row r="334" spans="1:7" x14ac:dyDescent="0.3">
      <c r="A334" s="112">
        <v>45715.25</v>
      </c>
      <c r="B334" s="111">
        <v>0</v>
      </c>
      <c r="C334" s="111">
        <v>0</v>
      </c>
      <c r="D334" s="111">
        <v>0</v>
      </c>
      <c r="E334" s="111">
        <v>0</v>
      </c>
      <c r="G334" s="111">
        <v>0</v>
      </c>
    </row>
    <row r="335" spans="1:7" x14ac:dyDescent="0.3">
      <c r="A335" s="112">
        <v>45716.25</v>
      </c>
      <c r="B335" s="111">
        <v>0</v>
      </c>
      <c r="C335" s="111">
        <v>0</v>
      </c>
      <c r="D335" s="111">
        <v>0</v>
      </c>
      <c r="E335" s="111">
        <v>0</v>
      </c>
      <c r="G335" s="111">
        <v>0</v>
      </c>
    </row>
    <row r="336" spans="1:7" x14ac:dyDescent="0.3">
      <c r="A336" s="112">
        <v>45717.25</v>
      </c>
      <c r="B336" s="111">
        <v>0</v>
      </c>
      <c r="C336" s="111">
        <v>0</v>
      </c>
      <c r="D336" s="111">
        <v>0</v>
      </c>
      <c r="E336" s="111">
        <v>33.881</v>
      </c>
      <c r="G336" s="111">
        <v>0</v>
      </c>
    </row>
    <row r="337" spans="1:7" x14ac:dyDescent="0.3">
      <c r="A337" s="112">
        <v>45718.25</v>
      </c>
      <c r="B337" s="111">
        <v>0</v>
      </c>
      <c r="C337" s="111">
        <v>0</v>
      </c>
      <c r="D337" s="111">
        <v>0</v>
      </c>
      <c r="E337" s="111">
        <v>33.881</v>
      </c>
      <c r="G337" s="111">
        <v>0</v>
      </c>
    </row>
    <row r="338" spans="1:7" x14ac:dyDescent="0.3">
      <c r="A338" s="112">
        <v>45719.25</v>
      </c>
      <c r="B338" s="111">
        <v>0</v>
      </c>
      <c r="C338" s="111">
        <v>0</v>
      </c>
      <c r="D338" s="111">
        <v>0</v>
      </c>
      <c r="E338" s="111">
        <v>27</v>
      </c>
      <c r="G338" s="111">
        <v>0</v>
      </c>
    </row>
    <row r="339" spans="1:7" x14ac:dyDescent="0.3">
      <c r="A339" s="112">
        <v>45720.25</v>
      </c>
      <c r="B339" s="111">
        <v>0</v>
      </c>
      <c r="C339" s="111">
        <v>0</v>
      </c>
      <c r="D339" s="111">
        <v>0</v>
      </c>
      <c r="E339" s="111">
        <v>27</v>
      </c>
      <c r="G339" s="111">
        <v>0</v>
      </c>
    </row>
    <row r="340" spans="1:7" x14ac:dyDescent="0.3">
      <c r="A340" s="112">
        <v>45721.25</v>
      </c>
      <c r="B340" s="111">
        <v>12.599999999999994</v>
      </c>
      <c r="C340" s="111">
        <v>0</v>
      </c>
      <c r="D340" s="111">
        <v>0</v>
      </c>
      <c r="E340" s="111">
        <v>27</v>
      </c>
      <c r="G340" s="111">
        <v>0</v>
      </c>
    </row>
    <row r="341" spans="1:7" x14ac:dyDescent="0.3">
      <c r="A341" s="112">
        <v>45722.25</v>
      </c>
      <c r="B341" s="111">
        <v>12.599999999999994</v>
      </c>
      <c r="C341" s="111">
        <v>0</v>
      </c>
      <c r="D341" s="111">
        <v>0</v>
      </c>
      <c r="E341" s="111">
        <v>27</v>
      </c>
      <c r="G341" s="111">
        <v>0</v>
      </c>
    </row>
    <row r="342" spans="1:7" x14ac:dyDescent="0.3">
      <c r="A342" s="112">
        <v>45723.25</v>
      </c>
      <c r="B342" s="111">
        <v>12.599999999999994</v>
      </c>
      <c r="C342" s="111">
        <v>0</v>
      </c>
      <c r="D342" s="111">
        <v>0</v>
      </c>
      <c r="E342" s="111">
        <v>27</v>
      </c>
      <c r="G342" s="111">
        <v>0</v>
      </c>
    </row>
    <row r="343" spans="1:7" x14ac:dyDescent="0.3">
      <c r="A343" s="112">
        <v>45724.25</v>
      </c>
      <c r="B343" s="111">
        <v>12.599999999999994</v>
      </c>
      <c r="C343" s="111">
        <v>0</v>
      </c>
      <c r="D343" s="111">
        <v>0</v>
      </c>
      <c r="E343" s="111">
        <v>27</v>
      </c>
      <c r="G343" s="111">
        <v>0</v>
      </c>
    </row>
    <row r="344" spans="1:7" x14ac:dyDescent="0.3">
      <c r="A344" s="112">
        <v>45725.25</v>
      </c>
      <c r="B344" s="111">
        <v>12.599999999999994</v>
      </c>
      <c r="C344" s="111">
        <v>0</v>
      </c>
      <c r="D344" s="111">
        <v>0</v>
      </c>
      <c r="E344" s="111">
        <v>27</v>
      </c>
      <c r="G344" s="111">
        <v>0</v>
      </c>
    </row>
    <row r="345" spans="1:7" x14ac:dyDescent="0.3">
      <c r="A345" s="112">
        <v>45726.25</v>
      </c>
      <c r="B345" s="111">
        <v>12.599999999999994</v>
      </c>
      <c r="C345" s="111">
        <v>0</v>
      </c>
      <c r="D345" s="111">
        <v>0</v>
      </c>
      <c r="E345" s="111">
        <v>27</v>
      </c>
      <c r="G345" s="111">
        <v>0</v>
      </c>
    </row>
    <row r="346" spans="1:7" x14ac:dyDescent="0.3">
      <c r="A346" s="112">
        <v>45727.25</v>
      </c>
      <c r="B346" s="111">
        <v>12.599999999999994</v>
      </c>
      <c r="C346" s="111">
        <v>0</v>
      </c>
      <c r="D346" s="111">
        <v>0</v>
      </c>
      <c r="E346" s="111">
        <v>27</v>
      </c>
      <c r="G346" s="111">
        <v>0</v>
      </c>
    </row>
    <row r="347" spans="1:7" x14ac:dyDescent="0.3">
      <c r="A347" s="112">
        <v>45728.25</v>
      </c>
      <c r="B347" s="111">
        <v>12.599999999999994</v>
      </c>
      <c r="C347" s="111">
        <v>0</v>
      </c>
      <c r="D347" s="111">
        <v>0</v>
      </c>
      <c r="E347" s="111">
        <v>27</v>
      </c>
      <c r="G347" s="111">
        <v>0</v>
      </c>
    </row>
    <row r="348" spans="1:7" x14ac:dyDescent="0.3">
      <c r="A348" s="112">
        <v>45729.25</v>
      </c>
      <c r="B348" s="111">
        <v>12.599999999999994</v>
      </c>
      <c r="C348" s="111">
        <v>0</v>
      </c>
      <c r="D348" s="111">
        <v>0</v>
      </c>
      <c r="E348" s="111">
        <v>27</v>
      </c>
      <c r="G348" s="111">
        <v>0</v>
      </c>
    </row>
    <row r="349" spans="1:7" x14ac:dyDescent="0.3">
      <c r="A349" s="112">
        <v>45730.25</v>
      </c>
      <c r="B349" s="111">
        <v>12.599999999999994</v>
      </c>
      <c r="C349" s="111">
        <v>0</v>
      </c>
      <c r="D349" s="111">
        <v>0</v>
      </c>
      <c r="E349" s="111">
        <v>27</v>
      </c>
      <c r="G349" s="111">
        <v>0</v>
      </c>
    </row>
    <row r="350" spans="1:7" x14ac:dyDescent="0.3">
      <c r="A350" s="112">
        <v>45731.25</v>
      </c>
      <c r="B350" s="111">
        <v>12.599999999999994</v>
      </c>
      <c r="C350" s="111">
        <v>0</v>
      </c>
      <c r="D350" s="111">
        <v>30.5</v>
      </c>
      <c r="E350" s="111">
        <v>27</v>
      </c>
      <c r="G350" s="111">
        <v>0</v>
      </c>
    </row>
    <row r="351" spans="1:7" x14ac:dyDescent="0.3">
      <c r="A351" s="112">
        <v>45732.25</v>
      </c>
      <c r="B351" s="111">
        <v>12.599999999999994</v>
      </c>
      <c r="C351" s="111">
        <v>0</v>
      </c>
      <c r="D351" s="111">
        <v>30.5</v>
      </c>
      <c r="E351" s="111">
        <v>0</v>
      </c>
      <c r="G351" s="111">
        <v>0</v>
      </c>
    </row>
    <row r="352" spans="1:7" x14ac:dyDescent="0.3">
      <c r="A352" s="112">
        <v>45733.25</v>
      </c>
      <c r="B352" s="111">
        <v>12.599999999999994</v>
      </c>
      <c r="C352" s="111">
        <v>0</v>
      </c>
      <c r="D352" s="111">
        <v>30.5</v>
      </c>
      <c r="E352" s="111">
        <v>0</v>
      </c>
      <c r="G352" s="111">
        <v>0</v>
      </c>
    </row>
    <row r="353" spans="1:7" x14ac:dyDescent="0.3">
      <c r="A353" s="112">
        <v>45734.25</v>
      </c>
      <c r="B353" s="111">
        <v>12.599999999999994</v>
      </c>
      <c r="C353" s="111">
        <v>0</v>
      </c>
      <c r="D353" s="111">
        <v>0</v>
      </c>
      <c r="E353" s="111">
        <v>0</v>
      </c>
      <c r="G353" s="111">
        <v>0</v>
      </c>
    </row>
    <row r="354" spans="1:7" x14ac:dyDescent="0.3">
      <c r="A354" s="112">
        <v>45735.25</v>
      </c>
      <c r="B354" s="111">
        <v>0</v>
      </c>
      <c r="C354" s="111">
        <v>0</v>
      </c>
      <c r="D354" s="111">
        <v>0</v>
      </c>
      <c r="E354" s="111">
        <v>0</v>
      </c>
      <c r="G354" s="111">
        <v>0</v>
      </c>
    </row>
    <row r="355" spans="1:7" x14ac:dyDescent="0.3">
      <c r="A355" s="112">
        <v>45736.25</v>
      </c>
      <c r="B355" s="111">
        <v>0</v>
      </c>
      <c r="C355" s="111">
        <v>0</v>
      </c>
      <c r="D355" s="111">
        <v>0</v>
      </c>
      <c r="E355" s="111">
        <v>0</v>
      </c>
      <c r="G355" s="111">
        <v>0</v>
      </c>
    </row>
    <row r="356" spans="1:7" x14ac:dyDescent="0.3">
      <c r="A356" s="112">
        <v>45737.25</v>
      </c>
      <c r="B356" s="111">
        <v>0</v>
      </c>
      <c r="C356" s="111">
        <v>0</v>
      </c>
      <c r="D356" s="111">
        <v>0</v>
      </c>
      <c r="E356" s="111">
        <v>0</v>
      </c>
      <c r="G356" s="111">
        <v>0</v>
      </c>
    </row>
    <row r="357" spans="1:7" x14ac:dyDescent="0.3">
      <c r="A357" s="112">
        <v>45738.25</v>
      </c>
      <c r="B357" s="111">
        <v>0</v>
      </c>
      <c r="C357" s="111">
        <v>0</v>
      </c>
      <c r="D357" s="111">
        <v>0</v>
      </c>
      <c r="E357" s="111">
        <v>0</v>
      </c>
      <c r="G357" s="111">
        <v>0</v>
      </c>
    </row>
    <row r="358" spans="1:7" x14ac:dyDescent="0.3">
      <c r="A358" s="112">
        <v>45739.25</v>
      </c>
      <c r="B358" s="111">
        <v>0</v>
      </c>
      <c r="C358" s="111">
        <v>0</v>
      </c>
      <c r="D358" s="111">
        <v>0</v>
      </c>
      <c r="E358" s="111">
        <v>0</v>
      </c>
      <c r="G358" s="111">
        <v>0</v>
      </c>
    </row>
    <row r="359" spans="1:7" x14ac:dyDescent="0.3">
      <c r="A359" s="112">
        <v>45740.25</v>
      </c>
      <c r="B359" s="111">
        <v>0</v>
      </c>
      <c r="C359" s="111">
        <v>0</v>
      </c>
      <c r="D359" s="111">
        <v>0</v>
      </c>
      <c r="E359" s="111">
        <v>0</v>
      </c>
      <c r="G359" s="111">
        <v>0</v>
      </c>
    </row>
    <row r="360" spans="1:7" x14ac:dyDescent="0.3">
      <c r="A360" s="112">
        <v>45741.25</v>
      </c>
      <c r="B360" s="111">
        <v>0</v>
      </c>
      <c r="C360" s="111">
        <v>0</v>
      </c>
      <c r="D360" s="111">
        <v>0</v>
      </c>
      <c r="E360" s="111">
        <v>0</v>
      </c>
      <c r="G360" s="111">
        <v>0</v>
      </c>
    </row>
    <row r="361" spans="1:7" x14ac:dyDescent="0.3">
      <c r="A361" s="112">
        <v>45742.25</v>
      </c>
      <c r="B361" s="111">
        <v>0</v>
      </c>
      <c r="C361" s="111">
        <v>0</v>
      </c>
      <c r="D361" s="111">
        <v>0</v>
      </c>
      <c r="E361" s="111">
        <v>0</v>
      </c>
      <c r="G361" s="111">
        <v>0</v>
      </c>
    </row>
    <row r="362" spans="1:7" x14ac:dyDescent="0.3">
      <c r="A362" s="112">
        <v>45743.25</v>
      </c>
      <c r="B362" s="111">
        <v>0</v>
      </c>
      <c r="C362" s="111">
        <v>0</v>
      </c>
      <c r="D362" s="111">
        <v>0</v>
      </c>
      <c r="E362" s="111">
        <v>0</v>
      </c>
      <c r="G362" s="111">
        <v>0</v>
      </c>
    </row>
    <row r="363" spans="1:7" x14ac:dyDescent="0.3">
      <c r="A363" s="112">
        <v>45744.25</v>
      </c>
      <c r="B363" s="111">
        <v>0</v>
      </c>
      <c r="C363" s="111">
        <v>0</v>
      </c>
      <c r="D363" s="111">
        <v>0</v>
      </c>
      <c r="E363" s="111">
        <v>0</v>
      </c>
      <c r="G363" s="111">
        <v>0</v>
      </c>
    </row>
    <row r="364" spans="1:7" x14ac:dyDescent="0.3">
      <c r="A364" s="112">
        <v>45745.25</v>
      </c>
      <c r="B364" s="111">
        <v>0</v>
      </c>
      <c r="C364" s="111">
        <v>0</v>
      </c>
      <c r="D364" s="111">
        <v>0</v>
      </c>
      <c r="E364" s="111">
        <v>0</v>
      </c>
      <c r="G364" s="111">
        <v>0</v>
      </c>
    </row>
    <row r="365" spans="1:7" x14ac:dyDescent="0.3">
      <c r="A365" s="112">
        <v>45746.25</v>
      </c>
      <c r="B365" s="111">
        <v>0</v>
      </c>
      <c r="C365" s="111">
        <v>0</v>
      </c>
      <c r="D365" s="111">
        <v>0</v>
      </c>
      <c r="E365" s="111">
        <v>0</v>
      </c>
      <c r="G365" s="111">
        <v>0</v>
      </c>
    </row>
    <row r="366" spans="1:7" x14ac:dyDescent="0.3">
      <c r="A366" s="112">
        <v>45747.25</v>
      </c>
      <c r="B366" s="111">
        <v>21.099999999999994</v>
      </c>
      <c r="C366" s="111">
        <v>0</v>
      </c>
      <c r="D366" s="111">
        <v>0</v>
      </c>
      <c r="E366" s="111">
        <v>0</v>
      </c>
      <c r="G366" s="111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513E-5C27-4A35-945C-DB02BF3550EE}">
  <dimension ref="B1:J20"/>
  <sheetViews>
    <sheetView workbookViewId="0">
      <selection activeCell="C7" sqref="C7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2:10" x14ac:dyDescent="0.3">
      <c r="B1" s="17" t="str">
        <f>KeyStats!D1</f>
        <v>Assumed CV (MJ/m3)</v>
      </c>
      <c r="C1">
        <f>KeyStats!E1</f>
        <v>39.6</v>
      </c>
    </row>
    <row r="2" spans="2:10" x14ac:dyDescent="0.3">
      <c r="I2" t="s">
        <v>158</v>
      </c>
    </row>
    <row r="3" spans="2:10" ht="15" thickBot="1" x14ac:dyDescent="0.35"/>
    <row r="4" spans="2:10" ht="27" thickBot="1" x14ac:dyDescent="0.35">
      <c r="B4" s="6" t="s">
        <v>55</v>
      </c>
      <c r="C4" s="6">
        <v>2018</v>
      </c>
      <c r="D4" s="6">
        <v>2019</v>
      </c>
      <c r="E4" s="6">
        <v>2020</v>
      </c>
      <c r="F4" s="6">
        <v>2021</v>
      </c>
      <c r="G4" s="6">
        <v>2022</v>
      </c>
      <c r="H4" s="6">
        <v>2023</v>
      </c>
      <c r="I4" s="6" t="s">
        <v>71</v>
      </c>
    </row>
    <row r="5" spans="2:10" ht="15" thickBot="1" x14ac:dyDescent="0.35">
      <c r="B5" s="6" t="s">
        <v>2</v>
      </c>
      <c r="C5" s="7">
        <v>16.8</v>
      </c>
      <c r="D5" s="7">
        <v>16.899999999999999</v>
      </c>
      <c r="E5" s="7">
        <v>15.9</v>
      </c>
      <c r="F5" s="7">
        <v>12.2</v>
      </c>
      <c r="G5" s="7">
        <v>17.2</v>
      </c>
      <c r="H5" s="7">
        <v>16.600000000000001</v>
      </c>
      <c r="I5" s="7">
        <v>16.2</v>
      </c>
    </row>
    <row r="6" spans="2:10" ht="15" thickBot="1" x14ac:dyDescent="0.35">
      <c r="B6" s="6" t="s">
        <v>1</v>
      </c>
      <c r="C6" s="7">
        <v>13.3</v>
      </c>
      <c r="D6" s="7">
        <v>9.8000000000000007</v>
      </c>
      <c r="E6" s="7">
        <v>8.8000000000000007</v>
      </c>
      <c r="F6" s="7">
        <v>12.7</v>
      </c>
      <c r="G6" s="7">
        <v>13.2</v>
      </c>
      <c r="H6" s="7">
        <v>7.1</v>
      </c>
      <c r="I6" s="7">
        <v>7.4</v>
      </c>
    </row>
    <row r="7" spans="2:10" ht="15" thickBot="1" x14ac:dyDescent="0.35">
      <c r="B7" s="6" t="s">
        <v>64</v>
      </c>
      <c r="C7" s="7">
        <v>0.1</v>
      </c>
      <c r="D7" s="7">
        <v>0</v>
      </c>
      <c r="E7" s="7">
        <v>0</v>
      </c>
      <c r="F7" s="7">
        <v>0.1</v>
      </c>
      <c r="G7" s="7">
        <v>0</v>
      </c>
      <c r="H7" s="7">
        <v>0</v>
      </c>
      <c r="I7" s="7">
        <v>0</v>
      </c>
    </row>
    <row r="8" spans="2:10" ht="15" thickBot="1" x14ac:dyDescent="0.35">
      <c r="B8" s="6" t="s">
        <v>19</v>
      </c>
      <c r="C8" s="7">
        <v>1.4</v>
      </c>
      <c r="D8" s="7">
        <v>6</v>
      </c>
      <c r="E8" s="7">
        <v>7.1</v>
      </c>
      <c r="F8" s="7">
        <v>5.0999999999999996</v>
      </c>
      <c r="G8" s="7">
        <v>9.8000000000000007</v>
      </c>
      <c r="H8" s="7">
        <v>6.4</v>
      </c>
      <c r="I8" s="7">
        <v>3.9</v>
      </c>
    </row>
    <row r="9" spans="2:10" ht="15" thickBot="1" x14ac:dyDescent="0.35">
      <c r="B9" s="8" t="s">
        <v>40</v>
      </c>
      <c r="C9" s="9">
        <v>1.3</v>
      </c>
      <c r="D9" s="9">
        <v>1.4</v>
      </c>
      <c r="E9" s="9">
        <v>1.3</v>
      </c>
      <c r="F9" s="9">
        <v>1.3</v>
      </c>
      <c r="G9" s="9">
        <v>2.1</v>
      </c>
      <c r="H9" s="9">
        <v>1.6</v>
      </c>
      <c r="I9" s="9">
        <v>1.6</v>
      </c>
    </row>
    <row r="10" spans="2:10" ht="15" thickBot="1" x14ac:dyDescent="0.35">
      <c r="B10" s="10" t="s">
        <v>65</v>
      </c>
      <c r="C10" s="11">
        <v>32.799999999999997</v>
      </c>
      <c r="D10" s="11">
        <v>34.1</v>
      </c>
      <c r="E10" s="11">
        <v>33.1</v>
      </c>
      <c r="F10" s="11">
        <v>31.5</v>
      </c>
      <c r="G10" s="11">
        <v>42.2</v>
      </c>
      <c r="H10" s="113">
        <v>31.76</v>
      </c>
      <c r="I10" s="113">
        <v>29</v>
      </c>
      <c r="J10" s="78"/>
    </row>
    <row r="13" spans="2:10" ht="15" thickBot="1" x14ac:dyDescent="0.35"/>
    <row r="14" spans="2:10" ht="27" thickBot="1" x14ac:dyDescent="0.35">
      <c r="B14" s="6" t="s">
        <v>63</v>
      </c>
      <c r="C14" s="6">
        <v>2018</v>
      </c>
      <c r="D14" s="6">
        <v>2019</v>
      </c>
      <c r="E14" s="6">
        <v>2020</v>
      </c>
      <c r="F14" s="6">
        <v>2021</v>
      </c>
      <c r="G14" s="6">
        <v>2022</v>
      </c>
      <c r="H14" s="6">
        <v>2023</v>
      </c>
      <c r="I14" s="6" t="s">
        <v>71</v>
      </c>
    </row>
    <row r="15" spans="2:10" ht="15" thickBot="1" x14ac:dyDescent="0.35">
      <c r="B15" s="6" t="s">
        <v>2</v>
      </c>
      <c r="C15" s="7">
        <f>C5*($C$1/3.6)</f>
        <v>184.8</v>
      </c>
      <c r="D15" s="7">
        <f t="shared" ref="D15:I15" si="0">D5*($C$1/3.6)</f>
        <v>185.89999999999998</v>
      </c>
      <c r="E15" s="7">
        <f t="shared" si="0"/>
        <v>174.9</v>
      </c>
      <c r="F15" s="7">
        <f t="shared" si="0"/>
        <v>134.19999999999999</v>
      </c>
      <c r="G15" s="7">
        <f t="shared" si="0"/>
        <v>189.2</v>
      </c>
      <c r="H15" s="7">
        <f t="shared" si="0"/>
        <v>182.60000000000002</v>
      </c>
      <c r="I15" s="7">
        <f t="shared" si="0"/>
        <v>178.2</v>
      </c>
    </row>
    <row r="16" spans="2:10" ht="15" thickBot="1" x14ac:dyDescent="0.35">
      <c r="B16" s="6" t="s">
        <v>1</v>
      </c>
      <c r="C16" s="7">
        <f t="shared" ref="C16:I16" si="1">C6*($C$1/3.6)</f>
        <v>146.30000000000001</v>
      </c>
      <c r="D16" s="7">
        <f t="shared" si="1"/>
        <v>107.80000000000001</v>
      </c>
      <c r="E16" s="7">
        <f t="shared" si="1"/>
        <v>96.800000000000011</v>
      </c>
      <c r="F16" s="7">
        <f t="shared" si="1"/>
        <v>139.69999999999999</v>
      </c>
      <c r="G16" s="7">
        <f t="shared" si="1"/>
        <v>145.19999999999999</v>
      </c>
      <c r="H16" s="7">
        <f t="shared" si="1"/>
        <v>78.099999999999994</v>
      </c>
      <c r="I16" s="7">
        <f t="shared" si="1"/>
        <v>81.400000000000006</v>
      </c>
    </row>
    <row r="17" spans="2:9" ht="15" thickBot="1" x14ac:dyDescent="0.35">
      <c r="B17" s="6" t="s">
        <v>64</v>
      </c>
      <c r="C17" s="7">
        <f t="shared" ref="C17:I17" si="2">C7*($C$1/3.6)</f>
        <v>1.1000000000000001</v>
      </c>
      <c r="D17" s="7">
        <f t="shared" si="2"/>
        <v>0</v>
      </c>
      <c r="E17" s="7">
        <f t="shared" si="2"/>
        <v>0</v>
      </c>
      <c r="F17" s="7">
        <f t="shared" si="2"/>
        <v>1.1000000000000001</v>
      </c>
      <c r="G17" s="7">
        <f t="shared" si="2"/>
        <v>0</v>
      </c>
      <c r="H17" s="7">
        <f t="shared" si="2"/>
        <v>0</v>
      </c>
      <c r="I17" s="7">
        <f t="shared" si="2"/>
        <v>0</v>
      </c>
    </row>
    <row r="18" spans="2:9" ht="15" thickBot="1" x14ac:dyDescent="0.35">
      <c r="B18" s="6" t="s">
        <v>19</v>
      </c>
      <c r="C18" s="7">
        <f t="shared" ref="C18:I18" si="3">C8*($C$1/3.6)</f>
        <v>15.399999999999999</v>
      </c>
      <c r="D18" s="7">
        <f t="shared" si="3"/>
        <v>66</v>
      </c>
      <c r="E18" s="7">
        <f t="shared" si="3"/>
        <v>78.099999999999994</v>
      </c>
      <c r="F18" s="7">
        <f t="shared" si="3"/>
        <v>56.099999999999994</v>
      </c>
      <c r="G18" s="7">
        <f t="shared" si="3"/>
        <v>107.80000000000001</v>
      </c>
      <c r="H18" s="7">
        <f t="shared" si="3"/>
        <v>70.400000000000006</v>
      </c>
      <c r="I18" s="7">
        <f t="shared" si="3"/>
        <v>42.9</v>
      </c>
    </row>
    <row r="19" spans="2:9" ht="15" thickBot="1" x14ac:dyDescent="0.35">
      <c r="B19" s="8" t="s">
        <v>40</v>
      </c>
      <c r="C19" s="9">
        <f t="shared" ref="C19:I19" si="4">C9*($C$1/3.6)</f>
        <v>14.3</v>
      </c>
      <c r="D19" s="9">
        <f t="shared" si="4"/>
        <v>15.399999999999999</v>
      </c>
      <c r="E19" s="9">
        <f t="shared" si="4"/>
        <v>14.3</v>
      </c>
      <c r="F19" s="9">
        <f t="shared" si="4"/>
        <v>14.3</v>
      </c>
      <c r="G19" s="9">
        <f t="shared" si="4"/>
        <v>23.1</v>
      </c>
      <c r="H19" s="9">
        <f t="shared" si="4"/>
        <v>17.600000000000001</v>
      </c>
      <c r="I19" s="9">
        <f t="shared" si="4"/>
        <v>17.600000000000001</v>
      </c>
    </row>
    <row r="20" spans="2:9" ht="15" thickBot="1" x14ac:dyDescent="0.35">
      <c r="B20" s="10" t="s">
        <v>65</v>
      </c>
      <c r="C20" s="11">
        <f t="shared" ref="C20:I20" si="5">C10*($C$1/3.6)</f>
        <v>360.79999999999995</v>
      </c>
      <c r="D20" s="11">
        <f t="shared" si="5"/>
        <v>375.1</v>
      </c>
      <c r="E20" s="11">
        <f t="shared" si="5"/>
        <v>364.1</v>
      </c>
      <c r="F20" s="11">
        <f t="shared" si="5"/>
        <v>346.5</v>
      </c>
      <c r="G20" s="11">
        <f t="shared" si="5"/>
        <v>464.20000000000005</v>
      </c>
      <c r="H20" s="11">
        <f t="shared" si="5"/>
        <v>349.36</v>
      </c>
      <c r="I20" s="11">
        <f t="shared" si="5"/>
        <v>319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E1BF-D7CA-4F2C-83A4-B62C6E8C8B94}">
  <dimension ref="B7:S16"/>
  <sheetViews>
    <sheetView topLeftCell="A7" zoomScale="70" zoomScaleNormal="70" workbookViewId="0">
      <selection activeCell="C7" sqref="C7"/>
    </sheetView>
  </sheetViews>
  <sheetFormatPr defaultColWidth="9.109375" defaultRowHeight="14.4" x14ac:dyDescent="0.35"/>
  <cols>
    <col min="1" max="1" width="4" style="18" customWidth="1"/>
    <col min="2" max="2" width="9" style="18" customWidth="1"/>
    <col min="3" max="3" width="7.88671875" style="18" customWidth="1"/>
    <col min="4" max="4" width="9" style="18" customWidth="1"/>
    <col min="5" max="5" width="6.88671875" style="18" customWidth="1"/>
    <col min="6" max="6" width="11.33203125" style="18" customWidth="1"/>
    <col min="7" max="16384" width="9.109375" style="18"/>
  </cols>
  <sheetData>
    <row r="7" spans="2:19" x14ac:dyDescent="0.35">
      <c r="B7" s="110"/>
      <c r="C7" s="19" t="s">
        <v>7</v>
      </c>
      <c r="D7" s="19" t="s">
        <v>8</v>
      </c>
      <c r="E7" s="19"/>
      <c r="F7" s="19" t="s">
        <v>9</v>
      </c>
      <c r="G7" s="19" t="s">
        <v>10</v>
      </c>
      <c r="H7" s="19" t="s">
        <v>11</v>
      </c>
      <c r="I7" s="19" t="s">
        <v>75</v>
      </c>
      <c r="J7" s="19" t="s">
        <v>12</v>
      </c>
      <c r="K7" s="19" t="s">
        <v>1</v>
      </c>
      <c r="L7" s="19" t="s">
        <v>13</v>
      </c>
      <c r="M7" s="19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/>
      <c r="S7" s="20" t="s">
        <v>76</v>
      </c>
    </row>
    <row r="8" spans="2:19" x14ac:dyDescent="0.35">
      <c r="B8" s="110" t="s">
        <v>182</v>
      </c>
      <c r="C8" s="110">
        <v>0</v>
      </c>
      <c r="D8" s="110">
        <v>192.54</v>
      </c>
      <c r="E8" s="110">
        <v>0</v>
      </c>
      <c r="F8" s="110">
        <v>0</v>
      </c>
      <c r="G8" s="110">
        <v>108</v>
      </c>
      <c r="H8" s="110">
        <v>104.4</v>
      </c>
      <c r="I8" s="110">
        <v>0</v>
      </c>
      <c r="J8" s="110">
        <v>183.3</v>
      </c>
      <c r="K8" s="110">
        <v>0</v>
      </c>
      <c r="L8" s="110">
        <v>518.16</v>
      </c>
      <c r="M8" s="110">
        <v>1585.8600000000001</v>
      </c>
      <c r="N8" s="110">
        <v>310.68</v>
      </c>
      <c r="O8" s="110">
        <v>85.56</v>
      </c>
      <c r="P8" s="110">
        <v>208.44</v>
      </c>
      <c r="Q8" s="110">
        <v>4881.0600000000004</v>
      </c>
      <c r="R8" s="110"/>
      <c r="S8" s="110"/>
    </row>
    <row r="9" spans="2:19" x14ac:dyDescent="0.35">
      <c r="B9" s="110" t="s">
        <v>183</v>
      </c>
      <c r="C9" s="110">
        <v>399.84</v>
      </c>
      <c r="D9" s="110">
        <v>192.48</v>
      </c>
      <c r="E9" s="110">
        <v>0</v>
      </c>
      <c r="F9" s="110">
        <v>0</v>
      </c>
      <c r="G9" s="110">
        <v>103.8</v>
      </c>
      <c r="H9" s="110">
        <v>0</v>
      </c>
      <c r="I9" s="110">
        <v>0</v>
      </c>
      <c r="J9" s="110">
        <v>102</v>
      </c>
      <c r="K9" s="110">
        <v>88.8</v>
      </c>
      <c r="L9" s="110">
        <v>496.79999999999995</v>
      </c>
      <c r="M9" s="110">
        <v>2935.56</v>
      </c>
      <c r="N9" s="110">
        <v>0</v>
      </c>
      <c r="O9" s="110">
        <v>0</v>
      </c>
      <c r="P9" s="110">
        <v>104.04</v>
      </c>
      <c r="Q9" s="110">
        <v>2373.06</v>
      </c>
      <c r="R9" s="110"/>
      <c r="S9" s="110"/>
    </row>
    <row r="10" spans="2:19" x14ac:dyDescent="0.35">
      <c r="B10" s="110" t="s">
        <v>184</v>
      </c>
      <c r="C10" s="110">
        <v>138.30000000000001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104.4</v>
      </c>
      <c r="J10" s="110">
        <v>191.94</v>
      </c>
      <c r="K10" s="110">
        <v>85.56</v>
      </c>
      <c r="L10" s="110">
        <v>602.6400000000001</v>
      </c>
      <c r="M10" s="110">
        <v>2694.78</v>
      </c>
      <c r="N10" s="110">
        <v>0</v>
      </c>
      <c r="O10" s="110">
        <v>0</v>
      </c>
      <c r="P10" s="110">
        <v>0</v>
      </c>
      <c r="Q10" s="110">
        <v>1105.6199999999999</v>
      </c>
      <c r="R10" s="110"/>
      <c r="S10" s="110"/>
    </row>
    <row r="11" spans="2:19" x14ac:dyDescent="0.35">
      <c r="B11" s="110" t="s">
        <v>185</v>
      </c>
      <c r="C11" s="110">
        <v>103.08</v>
      </c>
      <c r="D11" s="110">
        <v>296.04000000000002</v>
      </c>
      <c r="E11" s="110">
        <v>0</v>
      </c>
      <c r="F11" s="110">
        <v>104.04</v>
      </c>
      <c r="G11" s="110">
        <v>0</v>
      </c>
      <c r="H11" s="110">
        <v>0</v>
      </c>
      <c r="I11" s="110">
        <v>0</v>
      </c>
      <c r="J11" s="110">
        <v>106.2</v>
      </c>
      <c r="K11" s="110">
        <v>85.56</v>
      </c>
      <c r="L11" s="110">
        <v>810.06000000000006</v>
      </c>
      <c r="M11" s="110">
        <v>1082.3399999999999</v>
      </c>
      <c r="N11" s="110">
        <v>0</v>
      </c>
      <c r="O11" s="110">
        <v>0</v>
      </c>
      <c r="P11" s="110">
        <v>104.4</v>
      </c>
      <c r="Q11" s="110">
        <v>5052.6000000000004</v>
      </c>
      <c r="R11" s="110"/>
      <c r="S11" s="110"/>
    </row>
    <row r="12" spans="2:19" x14ac:dyDescent="0.35">
      <c r="B12" s="110" t="s">
        <v>186</v>
      </c>
      <c r="C12" s="110">
        <v>0</v>
      </c>
      <c r="D12" s="110">
        <v>672.96</v>
      </c>
      <c r="E12" s="110">
        <v>0</v>
      </c>
      <c r="F12" s="110">
        <v>0</v>
      </c>
      <c r="G12" s="110">
        <v>102.12</v>
      </c>
      <c r="H12" s="110">
        <v>0</v>
      </c>
      <c r="I12" s="110">
        <v>0</v>
      </c>
      <c r="J12" s="110">
        <v>275.70000000000005</v>
      </c>
      <c r="K12" s="110">
        <v>85.68</v>
      </c>
      <c r="L12" s="110">
        <v>519.24</v>
      </c>
      <c r="M12" s="110">
        <v>818.22</v>
      </c>
      <c r="N12" s="110">
        <v>0</v>
      </c>
      <c r="O12" s="110">
        <v>0</v>
      </c>
      <c r="P12" s="110">
        <v>187.2</v>
      </c>
      <c r="Q12" s="110">
        <v>5350.8600000000006</v>
      </c>
      <c r="R12" s="110"/>
      <c r="S12" s="110"/>
    </row>
    <row r="13" spans="2:19" x14ac:dyDescent="0.35">
      <c r="B13" s="110" t="s">
        <v>187</v>
      </c>
      <c r="C13" s="110">
        <v>128.1</v>
      </c>
      <c r="D13" s="110">
        <v>96.24</v>
      </c>
      <c r="E13" s="110">
        <v>0</v>
      </c>
      <c r="F13" s="110">
        <v>0</v>
      </c>
      <c r="G13" s="110">
        <v>104.4</v>
      </c>
      <c r="H13" s="110">
        <v>0</v>
      </c>
      <c r="I13" s="110">
        <v>0</v>
      </c>
      <c r="J13" s="110">
        <v>108</v>
      </c>
      <c r="K13" s="110">
        <v>88.8</v>
      </c>
      <c r="L13" s="110">
        <v>489.71999999999997</v>
      </c>
      <c r="M13" s="110">
        <v>1343.1</v>
      </c>
      <c r="N13" s="110">
        <v>0</v>
      </c>
      <c r="O13" s="110">
        <v>0</v>
      </c>
      <c r="P13" s="110">
        <v>104.4</v>
      </c>
      <c r="Q13" s="110">
        <v>3613.4399999999996</v>
      </c>
      <c r="R13" s="110"/>
      <c r="S13" s="110"/>
    </row>
    <row r="14" spans="2:19" x14ac:dyDescent="0.35">
      <c r="B14" s="110" t="s">
        <v>188</v>
      </c>
      <c r="C14" s="110">
        <v>103.08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105</v>
      </c>
      <c r="K14" s="110">
        <v>88.8</v>
      </c>
      <c r="L14" s="110">
        <v>0</v>
      </c>
      <c r="M14" s="110">
        <v>319.2</v>
      </c>
      <c r="N14" s="110">
        <v>0</v>
      </c>
      <c r="O14" s="110">
        <v>0</v>
      </c>
      <c r="P14" s="110">
        <v>0</v>
      </c>
      <c r="Q14" s="110">
        <v>208.8</v>
      </c>
      <c r="R14" s="110"/>
      <c r="S14" s="110"/>
    </row>
    <row r="15" spans="2:19" x14ac:dyDescent="0.35">
      <c r="B15" s="110" t="s">
        <v>189</v>
      </c>
      <c r="C15" s="110">
        <v>82.8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88.8</v>
      </c>
      <c r="L15" s="110">
        <v>931.92</v>
      </c>
      <c r="M15" s="110">
        <v>449.28</v>
      </c>
      <c r="N15" s="110">
        <v>0</v>
      </c>
      <c r="O15" s="110">
        <v>104.4</v>
      </c>
      <c r="P15" s="110">
        <v>208.8</v>
      </c>
      <c r="Q15" s="110">
        <v>2237.4</v>
      </c>
      <c r="R15" s="110"/>
      <c r="S15" s="110"/>
    </row>
    <row r="16" spans="2:19" x14ac:dyDescent="0.35">
      <c r="B16" s="110" t="s">
        <v>190</v>
      </c>
      <c r="C16" s="110">
        <v>0</v>
      </c>
      <c r="D16" s="110">
        <v>192.24</v>
      </c>
      <c r="E16" s="110">
        <v>0</v>
      </c>
      <c r="F16" s="110">
        <v>0</v>
      </c>
      <c r="G16" s="110">
        <v>208.8</v>
      </c>
      <c r="H16" s="110">
        <v>0</v>
      </c>
      <c r="I16" s="110">
        <v>0</v>
      </c>
      <c r="J16" s="110">
        <v>208.56</v>
      </c>
      <c r="K16" s="110">
        <v>88.8</v>
      </c>
      <c r="L16" s="110">
        <v>208.8</v>
      </c>
      <c r="M16" s="110">
        <v>87.42</v>
      </c>
      <c r="N16" s="110">
        <v>0</v>
      </c>
      <c r="O16" s="110">
        <v>0</v>
      </c>
      <c r="P16" s="110">
        <v>208.2</v>
      </c>
      <c r="Q16" s="110">
        <v>3720.96</v>
      </c>
      <c r="R16" s="110"/>
      <c r="S16" s="11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58F5-8421-451B-ABE8-949B398A0C9A}">
  <dimension ref="B3:J16"/>
  <sheetViews>
    <sheetView tabSelected="1" zoomScaleNormal="100" workbookViewId="0">
      <selection activeCell="C7" sqref="C7"/>
    </sheetView>
  </sheetViews>
  <sheetFormatPr defaultColWidth="8.6640625" defaultRowHeight="14.4" x14ac:dyDescent="0.3"/>
  <cols>
    <col min="1" max="1" width="8.6640625" style="21"/>
    <col min="2" max="2" width="10.6640625" style="21" bestFit="1" customWidth="1"/>
    <col min="3" max="3" width="12.109375" style="21" bestFit="1" customWidth="1"/>
    <col min="4" max="4" width="19.44140625" style="21" bestFit="1" customWidth="1"/>
    <col min="5" max="5" width="16" style="21" bestFit="1" customWidth="1"/>
    <col min="6" max="6" width="16.88671875" style="21" bestFit="1" customWidth="1"/>
    <col min="7" max="7" width="10.44140625" style="21" customWidth="1"/>
    <col min="8" max="8" width="16.5546875" style="21" customWidth="1"/>
    <col min="9" max="9" width="17.88671875" style="21" customWidth="1"/>
    <col min="10" max="10" width="20.5546875" style="21" customWidth="1"/>
    <col min="11" max="11" width="18.44140625" style="21" customWidth="1"/>
    <col min="12" max="16384" width="8.6640625" style="21"/>
  </cols>
  <sheetData>
    <row r="3" spans="2:10" x14ac:dyDescent="0.3">
      <c r="B3" s="23" t="s">
        <v>32</v>
      </c>
      <c r="C3" s="23"/>
      <c r="D3" s="23"/>
      <c r="E3" s="23"/>
      <c r="F3" s="23"/>
    </row>
    <row r="4" spans="2:10" x14ac:dyDescent="0.3">
      <c r="B4" s="24"/>
      <c r="C4" s="25" t="s">
        <v>33</v>
      </c>
      <c r="D4" s="25" t="s">
        <v>34</v>
      </c>
      <c r="E4" s="25" t="s">
        <v>35</v>
      </c>
      <c r="F4" s="25" t="s">
        <v>36</v>
      </c>
      <c r="G4" s="25" t="s">
        <v>37</v>
      </c>
      <c r="H4" s="25" t="s">
        <v>38</v>
      </c>
      <c r="I4" s="26" t="s">
        <v>39</v>
      </c>
      <c r="J4" s="26" t="s">
        <v>77</v>
      </c>
    </row>
    <row r="5" spans="2:10" x14ac:dyDescent="0.3">
      <c r="B5" s="25" t="s">
        <v>29</v>
      </c>
      <c r="C5" s="27">
        <v>181.07432000000006</v>
      </c>
      <c r="D5" s="27">
        <v>260.54000000000002</v>
      </c>
      <c r="E5" s="27">
        <v>649.6640000000001</v>
      </c>
      <c r="F5" s="27">
        <v>1882.2520000000002</v>
      </c>
      <c r="G5" s="28">
        <v>692.03800000000012</v>
      </c>
      <c r="H5" s="28">
        <v>643.03599999999994</v>
      </c>
      <c r="I5" s="28">
        <v>1720.933</v>
      </c>
      <c r="J5" s="28">
        <v>802.47</v>
      </c>
    </row>
    <row r="6" spans="2:10" x14ac:dyDescent="0.3">
      <c r="B6" s="25" t="s">
        <v>30</v>
      </c>
      <c r="C6" s="27">
        <v>289.4020000000001</v>
      </c>
      <c r="D6" s="27">
        <v>319.37000000000006</v>
      </c>
      <c r="E6" s="27">
        <v>1327.8019999999999</v>
      </c>
      <c r="F6" s="27">
        <v>2228.5260000000003</v>
      </c>
      <c r="G6" s="28">
        <v>1317.008</v>
      </c>
      <c r="H6" s="28">
        <v>1392.0409999999997</v>
      </c>
      <c r="I6" s="28">
        <v>2479.4600000000005</v>
      </c>
      <c r="J6" s="28">
        <v>1550.88</v>
      </c>
    </row>
    <row r="7" spans="2:10" x14ac:dyDescent="0.3">
      <c r="B7" s="25" t="s">
        <v>31</v>
      </c>
      <c r="C7" s="27">
        <v>259.16243999999995</v>
      </c>
      <c r="D7" s="27">
        <v>249.71999999999997</v>
      </c>
      <c r="E7" s="27">
        <v>1390.7090000000001</v>
      </c>
      <c r="F7" s="27">
        <v>2501.9819999999995</v>
      </c>
      <c r="G7" s="28">
        <v>1760.4820000000002</v>
      </c>
      <c r="H7" s="28">
        <v>2016.078</v>
      </c>
      <c r="I7" s="28">
        <v>3374.6200000000003</v>
      </c>
      <c r="J7" s="28">
        <v>1911.4899999999998</v>
      </c>
    </row>
    <row r="8" spans="2:10" x14ac:dyDescent="0.3">
      <c r="B8" s="25" t="s">
        <v>21</v>
      </c>
      <c r="C8" s="27">
        <v>247.68790000000001</v>
      </c>
      <c r="D8" s="27">
        <v>188.75000000000006</v>
      </c>
      <c r="E8" s="27">
        <v>1554.9809999999998</v>
      </c>
      <c r="F8" s="27">
        <v>2508.9960000000001</v>
      </c>
      <c r="G8" s="28">
        <v>900.60200000000009</v>
      </c>
      <c r="H8" s="28">
        <v>3153.8469999999998</v>
      </c>
      <c r="I8" s="28">
        <v>2588.8110000000006</v>
      </c>
      <c r="J8" s="28">
        <v>1331.6645619133169</v>
      </c>
    </row>
    <row r="9" spans="2:10" x14ac:dyDescent="0.3">
      <c r="B9" s="25" t="s">
        <v>22</v>
      </c>
      <c r="C9" s="27">
        <v>189.76075999999998</v>
      </c>
      <c r="D9" s="27">
        <v>333.73</v>
      </c>
      <c r="E9" s="27">
        <v>1313.9250000000002</v>
      </c>
      <c r="F9" s="27">
        <v>2153.7370000000001</v>
      </c>
      <c r="G9" s="28">
        <v>1897.2420000000002</v>
      </c>
      <c r="H9" s="28">
        <v>2047.5009999999997</v>
      </c>
      <c r="I9" s="28">
        <v>2618.6290000000004</v>
      </c>
      <c r="J9" s="28">
        <v>1621.0577053962106</v>
      </c>
    </row>
    <row r="10" spans="2:10" x14ac:dyDescent="0.3">
      <c r="B10" s="25" t="s">
        <v>23</v>
      </c>
      <c r="C10" s="27">
        <v>764.2640600000002</v>
      </c>
      <c r="D10" s="27">
        <v>465.21999999999997</v>
      </c>
      <c r="E10" s="27">
        <v>1581.6109999999996</v>
      </c>
      <c r="F10" s="27">
        <v>2117.2849999999999</v>
      </c>
      <c r="G10" s="28">
        <v>2321.2240000000002</v>
      </c>
      <c r="H10" s="28">
        <v>2154.59</v>
      </c>
      <c r="I10" s="28">
        <v>2938.5230000000001</v>
      </c>
      <c r="J10" s="28">
        <v>1398.8657285239888</v>
      </c>
    </row>
    <row r="11" spans="2:10" x14ac:dyDescent="0.3">
      <c r="B11" s="25" t="s">
        <v>24</v>
      </c>
      <c r="C11" s="27">
        <v>947.61821999999995</v>
      </c>
      <c r="D11" s="27">
        <v>482.58000000000004</v>
      </c>
      <c r="E11" s="27">
        <v>2013.2150000000004</v>
      </c>
      <c r="F11" s="27">
        <v>2119.5940000000001</v>
      </c>
      <c r="G11" s="28">
        <v>2111.9030000000002</v>
      </c>
      <c r="H11" s="28">
        <v>3035.3649999999998</v>
      </c>
      <c r="I11" s="28">
        <v>2737.2399999999993</v>
      </c>
      <c r="J11" s="22"/>
    </row>
    <row r="12" spans="2:10" x14ac:dyDescent="0.3">
      <c r="B12" s="25" t="s">
        <v>20</v>
      </c>
      <c r="C12" s="27">
        <v>708.01117999999974</v>
      </c>
      <c r="D12" s="27">
        <v>214.67000000000004</v>
      </c>
      <c r="E12" s="27">
        <v>1997.931</v>
      </c>
      <c r="F12" s="27">
        <v>1593.3590000000002</v>
      </c>
      <c r="G12" s="28">
        <v>1428.9579999999999</v>
      </c>
      <c r="H12" s="28">
        <v>1845.4579999999996</v>
      </c>
      <c r="I12" s="28">
        <v>2379.08</v>
      </c>
      <c r="J12" s="22"/>
    </row>
    <row r="13" spans="2:10" x14ac:dyDescent="0.3">
      <c r="B13" s="25" t="s">
        <v>25</v>
      </c>
      <c r="C13" s="27">
        <v>280.36563999999998</v>
      </c>
      <c r="D13" s="27">
        <v>164.21999999999997</v>
      </c>
      <c r="E13" s="27">
        <v>399.09</v>
      </c>
      <c r="F13" s="27">
        <v>1161.009</v>
      </c>
      <c r="G13" s="28">
        <v>1016.724</v>
      </c>
      <c r="H13" s="28">
        <v>1282.3509999999999</v>
      </c>
      <c r="I13" s="28">
        <v>503.1699999999999</v>
      </c>
      <c r="J13" s="22"/>
    </row>
    <row r="14" spans="2:10" x14ac:dyDescent="0.3">
      <c r="B14" s="25" t="s">
        <v>26</v>
      </c>
      <c r="C14" s="27">
        <v>526.37716999999998</v>
      </c>
      <c r="D14" s="27">
        <v>168.28899999999999</v>
      </c>
      <c r="E14" s="27">
        <v>384.37</v>
      </c>
      <c r="F14" s="27">
        <v>652.0999999999998</v>
      </c>
      <c r="G14" s="28">
        <v>169.76999999999995</v>
      </c>
      <c r="H14" s="28">
        <v>815.67400000000009</v>
      </c>
      <c r="I14" s="28">
        <v>166.63</v>
      </c>
      <c r="J14" s="22"/>
    </row>
    <row r="15" spans="2:10" x14ac:dyDescent="0.3">
      <c r="B15" s="25" t="s">
        <v>27</v>
      </c>
      <c r="C15" s="27">
        <v>463.20954000000006</v>
      </c>
      <c r="D15" s="27">
        <v>167.76000000000002</v>
      </c>
      <c r="E15" s="27">
        <v>247.08300000000003</v>
      </c>
      <c r="F15" s="27">
        <v>824.20799999999974</v>
      </c>
      <c r="G15" s="28">
        <v>172.85</v>
      </c>
      <c r="H15" s="28">
        <v>1051.0500000000002</v>
      </c>
      <c r="I15" s="28">
        <v>288.78000000000009</v>
      </c>
      <c r="J15" s="22"/>
    </row>
    <row r="16" spans="2:10" x14ac:dyDescent="0.3">
      <c r="B16" s="25" t="s">
        <v>28</v>
      </c>
      <c r="C16" s="27">
        <v>324.9246</v>
      </c>
      <c r="D16" s="27">
        <v>154.54400000000004</v>
      </c>
      <c r="E16" s="27">
        <v>925.28</v>
      </c>
      <c r="F16" s="27">
        <v>794.13300000000004</v>
      </c>
      <c r="G16" s="28">
        <v>211.86899999999997</v>
      </c>
      <c r="H16" s="28">
        <v>1774.4340000000002</v>
      </c>
      <c r="I16" s="28">
        <v>346.68</v>
      </c>
      <c r="J16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8B2F-A007-4D06-B708-E94152590B65}">
  <dimension ref="B1:E32"/>
  <sheetViews>
    <sheetView workbookViewId="0">
      <selection activeCell="C4" sqref="C4"/>
    </sheetView>
  </sheetViews>
  <sheetFormatPr defaultColWidth="8.88671875" defaultRowHeight="13.8" x14ac:dyDescent="0.25"/>
  <cols>
    <col min="1" max="1" width="8.88671875" style="13"/>
    <col min="2" max="2" width="27.6640625" style="13" customWidth="1"/>
    <col min="3" max="3" width="17.33203125" style="13" customWidth="1"/>
    <col min="4" max="4" width="19" style="13" customWidth="1"/>
    <col min="5" max="16384" width="8.88671875" style="13"/>
  </cols>
  <sheetData>
    <row r="1" spans="2:5" ht="16.2" x14ac:dyDescent="0.25">
      <c r="D1" s="16" t="s">
        <v>74</v>
      </c>
      <c r="E1" s="13">
        <v>39.6</v>
      </c>
    </row>
    <row r="3" spans="2:5" ht="14.4" thickBot="1" x14ac:dyDescent="0.3"/>
    <row r="4" spans="2:5" ht="28.2" thickBot="1" x14ac:dyDescent="0.3">
      <c r="B4" s="1" t="s">
        <v>55</v>
      </c>
      <c r="C4" s="1" t="s">
        <v>202</v>
      </c>
      <c r="D4" s="1" t="s">
        <v>71</v>
      </c>
    </row>
    <row r="5" spans="2:5" ht="14.4" thickBot="1" x14ac:dyDescent="0.3">
      <c r="B5" s="3" t="s">
        <v>59</v>
      </c>
      <c r="C5" s="81">
        <f>'Table 1'!J6</f>
        <v>7.8037931397272713</v>
      </c>
      <c r="D5" s="81">
        <f>'Table 1'!K6</f>
        <v>6.56</v>
      </c>
    </row>
    <row r="6" spans="2:5" ht="28.2" thickBot="1" x14ac:dyDescent="0.3">
      <c r="B6" s="2" t="s">
        <v>73</v>
      </c>
      <c r="C6" s="65">
        <f>'Table 1'!J9</f>
        <v>7.1269651184545477</v>
      </c>
      <c r="D6" s="65">
        <f>'Table 1'!K9</f>
        <v>3.59</v>
      </c>
    </row>
    <row r="7" spans="2:5" ht="14.4" thickBot="1" x14ac:dyDescent="0.3">
      <c r="B7" s="5" t="s">
        <v>62</v>
      </c>
      <c r="C7" s="83">
        <f>'Table 1'!J11</f>
        <v>33.319661863609333</v>
      </c>
      <c r="D7" s="83">
        <f>'Table 1'!K11</f>
        <v>28.9918194625285</v>
      </c>
    </row>
    <row r="28" spans="2:4" ht="14.4" thickBot="1" x14ac:dyDescent="0.3"/>
    <row r="29" spans="2:4" ht="14.4" thickBot="1" x14ac:dyDescent="0.3">
      <c r="B29" s="1" t="s">
        <v>63</v>
      </c>
      <c r="C29" s="1" t="s">
        <v>69</v>
      </c>
      <c r="D29" s="1" t="s">
        <v>71</v>
      </c>
    </row>
    <row r="30" spans="2:4" ht="14.4" thickBot="1" x14ac:dyDescent="0.3">
      <c r="B30" s="3" t="s">
        <v>59</v>
      </c>
      <c r="C30" s="81">
        <f>C5*($E$1/3.6)</f>
        <v>85.84172453699999</v>
      </c>
      <c r="D30" s="81">
        <f t="shared" ref="D30:D32" si="0">D5*($E$1/3.6)</f>
        <v>72.16</v>
      </c>
    </row>
    <row r="31" spans="2:4" ht="28.2" thickBot="1" x14ac:dyDescent="0.3">
      <c r="B31" s="2" t="s">
        <v>73</v>
      </c>
      <c r="C31" s="65">
        <f t="shared" ref="C31" si="1">C6*($E$1/3.6)</f>
        <v>78.39661630300003</v>
      </c>
      <c r="D31" s="65">
        <f t="shared" si="0"/>
        <v>39.489999999999995</v>
      </c>
    </row>
    <row r="32" spans="2:4" ht="14.4" thickBot="1" x14ac:dyDescent="0.3">
      <c r="B32" s="5" t="s">
        <v>62</v>
      </c>
      <c r="C32" s="83">
        <f t="shared" ref="C32" si="2">C7*($E$1/3.6)</f>
        <v>366.51628049970265</v>
      </c>
      <c r="D32" s="83">
        <f t="shared" si="0"/>
        <v>318.91001408781352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6A92-0033-4427-9E36-8110D35C7EF5}">
  <dimension ref="B1:M25"/>
  <sheetViews>
    <sheetView workbookViewId="0">
      <selection activeCell="I20" sqref="I20:J21"/>
    </sheetView>
  </sheetViews>
  <sheetFormatPr defaultColWidth="12.33203125" defaultRowHeight="14.4" x14ac:dyDescent="0.3"/>
  <cols>
    <col min="2" max="2" width="29.44140625" customWidth="1"/>
  </cols>
  <sheetData>
    <row r="1" spans="2:13" x14ac:dyDescent="0.3">
      <c r="B1" s="17" t="str">
        <f>KeyStats!D1</f>
        <v>Assumed CV (MJ/m3)</v>
      </c>
      <c r="C1">
        <f>KeyStats!E1</f>
        <v>39.6</v>
      </c>
    </row>
    <row r="2" spans="2:13" ht="15" thickBot="1" x14ac:dyDescent="0.35"/>
    <row r="3" spans="2:13" ht="42" thickBot="1" x14ac:dyDescent="0.35">
      <c r="B3" s="1" t="s">
        <v>55</v>
      </c>
      <c r="C3" s="1">
        <v>2018</v>
      </c>
      <c r="D3" s="1">
        <v>2019</v>
      </c>
      <c r="E3" s="1">
        <v>2020</v>
      </c>
      <c r="F3" s="1">
        <v>2021</v>
      </c>
      <c r="G3" s="1">
        <v>2022</v>
      </c>
      <c r="H3" s="1" t="s">
        <v>56</v>
      </c>
      <c r="I3" s="1" t="s">
        <v>69</v>
      </c>
      <c r="J3" s="1" t="s">
        <v>70</v>
      </c>
      <c r="K3" s="1" t="s">
        <v>71</v>
      </c>
    </row>
    <row r="4" spans="2:13" ht="28.2" thickBot="1" x14ac:dyDescent="0.35">
      <c r="B4" s="2" t="s">
        <v>57</v>
      </c>
      <c r="C4" s="79">
        <v>10.6</v>
      </c>
      <c r="D4" s="79">
        <v>11.4</v>
      </c>
      <c r="E4" s="79">
        <v>10.4</v>
      </c>
      <c r="F4" s="79">
        <v>12.5</v>
      </c>
      <c r="G4" s="65">
        <v>9.67</v>
      </c>
      <c r="H4" s="79">
        <v>10.15</v>
      </c>
      <c r="I4" s="65">
        <f>'[4]From SG'!Q3</f>
        <v>9.2468291850909061</v>
      </c>
      <c r="J4" s="65">
        <f>'[4]From SG'!R3</f>
        <v>9.8185708980916342</v>
      </c>
      <c r="K4" s="65">
        <f>'[4]From SG'!S3</f>
        <v>9.8049708980916339</v>
      </c>
    </row>
    <row r="5" spans="2:13" ht="28.2" thickBot="1" x14ac:dyDescent="0.35">
      <c r="B5" s="2" t="s">
        <v>58</v>
      </c>
      <c r="C5" s="79">
        <v>4.0999999999999996</v>
      </c>
      <c r="D5" s="79">
        <v>4.2</v>
      </c>
      <c r="E5" s="79">
        <v>3.9</v>
      </c>
      <c r="F5" s="79">
        <v>4</v>
      </c>
      <c r="G5" s="65">
        <v>3.58</v>
      </c>
      <c r="H5" s="79">
        <v>3.4</v>
      </c>
      <c r="I5" s="65">
        <f>'[4]From SG'!Q4</f>
        <v>3.7273325019999985</v>
      </c>
      <c r="J5" s="65">
        <f>'[4]From SG'!R4</f>
        <v>3.7446635285020844</v>
      </c>
      <c r="K5" s="65">
        <f>'[4]From SG'!S4</f>
        <v>3.4764359030260543</v>
      </c>
    </row>
    <row r="6" spans="2:13" ht="15" thickBot="1" x14ac:dyDescent="0.35">
      <c r="B6" s="3" t="s">
        <v>59</v>
      </c>
      <c r="C6" s="80">
        <v>10.3</v>
      </c>
      <c r="D6" s="80">
        <v>10.6</v>
      </c>
      <c r="E6" s="80">
        <v>9.3000000000000007</v>
      </c>
      <c r="F6" s="80">
        <v>10.1</v>
      </c>
      <c r="G6" s="81">
        <v>11.48</v>
      </c>
      <c r="H6" s="80">
        <v>8.58</v>
      </c>
      <c r="I6" s="65">
        <f>'[4]From SG'!Q5</f>
        <v>7.8037931397272713</v>
      </c>
      <c r="J6" s="65">
        <f>'[4]From SG'!R5</f>
        <v>7.8037931397272713</v>
      </c>
      <c r="K6" s="65">
        <f>'[4]From SG'!S5</f>
        <v>6.56</v>
      </c>
      <c r="M6" s="78"/>
    </row>
    <row r="7" spans="2:13" ht="15" thickBot="1" x14ac:dyDescent="0.35">
      <c r="B7" s="4" t="s">
        <v>60</v>
      </c>
      <c r="C7" s="82">
        <v>24.9</v>
      </c>
      <c r="D7" s="82">
        <v>26.2</v>
      </c>
      <c r="E7" s="82">
        <v>23.7</v>
      </c>
      <c r="F7" s="82">
        <v>26.6</v>
      </c>
      <c r="G7" s="82">
        <v>24.73</v>
      </c>
      <c r="H7" s="82">
        <v>22.13</v>
      </c>
      <c r="I7" s="65">
        <f>'[4]From SG'!Q6</f>
        <v>20.777954826818178</v>
      </c>
      <c r="J7" s="65">
        <f>'[4]From SG'!R6</f>
        <v>21.367027566320989</v>
      </c>
      <c r="K7" s="65">
        <f>'[4]From SG'!S6</f>
        <v>19.841406801117689</v>
      </c>
    </row>
    <row r="8" spans="2:13" ht="15" thickBot="1" x14ac:dyDescent="0.35">
      <c r="B8" s="5" t="s">
        <v>72</v>
      </c>
      <c r="C8" s="83">
        <v>1.6</v>
      </c>
      <c r="D8" s="83">
        <v>2</v>
      </c>
      <c r="E8" s="83">
        <v>2.2000000000000002</v>
      </c>
      <c r="F8" s="83">
        <v>2.4</v>
      </c>
      <c r="G8" s="84">
        <v>2.6</v>
      </c>
      <c r="H8" s="83">
        <v>3</v>
      </c>
      <c r="I8" s="65">
        <f>'[4]From SG'!Q7</f>
        <v>2.3236741924545457</v>
      </c>
      <c r="J8" s="65">
        <f>'[4]From SG'!R7</f>
        <v>2.3481264698338067</v>
      </c>
      <c r="K8" s="65">
        <f>'[4]From SG'!S7</f>
        <v>2.9504126614108075</v>
      </c>
    </row>
    <row r="9" spans="2:13" ht="15" thickBot="1" x14ac:dyDescent="0.35">
      <c r="B9" s="2" t="s">
        <v>73</v>
      </c>
      <c r="C9" s="79">
        <v>4.5</v>
      </c>
      <c r="D9" s="79">
        <v>4.3</v>
      </c>
      <c r="E9" s="79">
        <v>5.3</v>
      </c>
      <c r="F9" s="79">
        <v>0.7</v>
      </c>
      <c r="G9" s="65">
        <v>12.16</v>
      </c>
      <c r="H9" s="79">
        <v>5.5</v>
      </c>
      <c r="I9" s="65">
        <f>'[4]From SG'!Q8</f>
        <v>7.1269651184545477</v>
      </c>
      <c r="J9" s="65">
        <f>'[4]From SG'!R8</f>
        <v>7.1269651184545477</v>
      </c>
      <c r="K9" s="65">
        <f>'[4]From SG'!S8</f>
        <v>3.59</v>
      </c>
    </row>
    <row r="10" spans="2:13" ht="15" thickBot="1" x14ac:dyDescent="0.35">
      <c r="B10" s="3" t="s">
        <v>61</v>
      </c>
      <c r="C10" s="80">
        <v>2.2999999999999998</v>
      </c>
      <c r="D10" s="80">
        <v>2.2000000000000002</v>
      </c>
      <c r="E10" s="80">
        <v>2.1</v>
      </c>
      <c r="F10" s="80">
        <v>2.1</v>
      </c>
      <c r="G10" s="81">
        <v>2.25</v>
      </c>
      <c r="H10" s="80">
        <v>2.38</v>
      </c>
      <c r="I10" s="123">
        <f>'[4]From SG'!Q9</f>
        <v>2.278</v>
      </c>
      <c r="J10" s="123">
        <f>'[4]From SG'!R9</f>
        <v>2.278</v>
      </c>
      <c r="K10" s="65">
        <f>'[4]From SG'!S9</f>
        <v>2.35</v>
      </c>
    </row>
    <row r="11" spans="2:13" ht="15" thickBot="1" x14ac:dyDescent="0.35">
      <c r="B11" s="5" t="s">
        <v>62</v>
      </c>
      <c r="C11" s="83">
        <v>33.299999999999997</v>
      </c>
      <c r="D11" s="83">
        <v>34.799999999999997</v>
      </c>
      <c r="E11" s="83">
        <v>33.5</v>
      </c>
      <c r="F11" s="83">
        <v>31.9</v>
      </c>
      <c r="G11" s="84">
        <v>42.08</v>
      </c>
      <c r="H11" s="83">
        <v>33.25</v>
      </c>
      <c r="I11" s="123">
        <f>'[4]From SG'!Q10</f>
        <v>32.706136846727269</v>
      </c>
      <c r="J11" s="123">
        <f>'[4]From SG'!R10</f>
        <v>33.319661863609333</v>
      </c>
      <c r="K11" s="65">
        <f>'[4]From SG'!S10</f>
        <v>28.9918194625285</v>
      </c>
    </row>
    <row r="12" spans="2:13" ht="15" thickBot="1" x14ac:dyDescent="0.35">
      <c r="C12" s="42"/>
      <c r="D12" s="42"/>
      <c r="E12" s="42"/>
      <c r="F12" s="42"/>
      <c r="G12" s="42"/>
      <c r="H12" s="42"/>
    </row>
    <row r="13" spans="2:13" ht="42" thickBot="1" x14ac:dyDescent="0.35">
      <c r="B13" s="1" t="s">
        <v>63</v>
      </c>
      <c r="C13" s="1">
        <v>2018</v>
      </c>
      <c r="D13" s="1">
        <v>2019</v>
      </c>
      <c r="E13" s="1">
        <v>2020</v>
      </c>
      <c r="F13" s="1">
        <v>2021</v>
      </c>
      <c r="G13" s="1">
        <v>2022</v>
      </c>
      <c r="H13" s="1" t="s">
        <v>56</v>
      </c>
      <c r="I13" s="1" t="s">
        <v>69</v>
      </c>
      <c r="J13" s="1" t="s">
        <v>70</v>
      </c>
      <c r="K13" s="1" t="s">
        <v>71</v>
      </c>
    </row>
    <row r="14" spans="2:13" ht="28.2" thickBot="1" x14ac:dyDescent="0.35">
      <c r="B14" s="2" t="s">
        <v>57</v>
      </c>
      <c r="C14" s="66">
        <f>C4*($C$1/3.6)</f>
        <v>116.6</v>
      </c>
      <c r="D14" s="66">
        <f t="shared" ref="D14:K14" si="0">D4*($C$1/3.6)</f>
        <v>125.4</v>
      </c>
      <c r="E14" s="66">
        <f t="shared" si="0"/>
        <v>114.4</v>
      </c>
      <c r="F14" s="66">
        <f t="shared" si="0"/>
        <v>137.5</v>
      </c>
      <c r="G14" s="67">
        <f t="shared" si="0"/>
        <v>106.37</v>
      </c>
      <c r="H14" s="66">
        <f t="shared" si="0"/>
        <v>111.65</v>
      </c>
      <c r="I14" s="67">
        <f t="shared" si="0"/>
        <v>101.71512103599997</v>
      </c>
      <c r="J14" s="67">
        <f t="shared" si="0"/>
        <v>108.00427987900798</v>
      </c>
      <c r="K14" s="67">
        <f t="shared" si="0"/>
        <v>107.85467987900797</v>
      </c>
    </row>
    <row r="15" spans="2:13" ht="28.2" thickBot="1" x14ac:dyDescent="0.35">
      <c r="B15" s="2" t="s">
        <v>58</v>
      </c>
      <c r="C15" s="66">
        <f t="shared" ref="C15:K15" si="1">C5*($C$1/3.6)</f>
        <v>45.099999999999994</v>
      </c>
      <c r="D15" s="66">
        <f t="shared" si="1"/>
        <v>46.2</v>
      </c>
      <c r="E15" s="66">
        <f t="shared" si="1"/>
        <v>42.9</v>
      </c>
      <c r="F15" s="66">
        <f t="shared" si="1"/>
        <v>44</v>
      </c>
      <c r="G15" s="67">
        <f t="shared" si="1"/>
        <v>39.380000000000003</v>
      </c>
      <c r="H15" s="66">
        <f t="shared" si="1"/>
        <v>37.4</v>
      </c>
      <c r="I15" s="67">
        <f t="shared" si="1"/>
        <v>41.000657521999983</v>
      </c>
      <c r="J15" s="67">
        <f t="shared" si="1"/>
        <v>41.191298813522927</v>
      </c>
      <c r="K15" s="67">
        <f t="shared" si="1"/>
        <v>38.240794933286594</v>
      </c>
    </row>
    <row r="16" spans="2:13" ht="15" thickBot="1" x14ac:dyDescent="0.35">
      <c r="B16" s="3" t="s">
        <v>59</v>
      </c>
      <c r="C16" s="68">
        <f t="shared" ref="C16:K16" si="2">C6*($C$1/3.6)</f>
        <v>113.30000000000001</v>
      </c>
      <c r="D16" s="68">
        <f t="shared" si="2"/>
        <v>116.6</v>
      </c>
      <c r="E16" s="68">
        <f t="shared" si="2"/>
        <v>102.30000000000001</v>
      </c>
      <c r="F16" s="68">
        <f t="shared" si="2"/>
        <v>111.1</v>
      </c>
      <c r="G16" s="69">
        <f t="shared" si="2"/>
        <v>126.28</v>
      </c>
      <c r="H16" s="68">
        <f t="shared" si="2"/>
        <v>94.38</v>
      </c>
      <c r="I16" s="69">
        <f t="shared" si="2"/>
        <v>85.84172453699999</v>
      </c>
      <c r="J16" s="69">
        <f t="shared" si="2"/>
        <v>85.84172453699999</v>
      </c>
      <c r="K16" s="69">
        <f t="shared" si="2"/>
        <v>72.16</v>
      </c>
    </row>
    <row r="17" spans="2:11" ht="15" thickBot="1" x14ac:dyDescent="0.35">
      <c r="B17" s="4" t="s">
        <v>60</v>
      </c>
      <c r="C17" s="70">
        <f t="shared" ref="C17:K17" si="3">C7*($C$1/3.6)</f>
        <v>273.89999999999998</v>
      </c>
      <c r="D17" s="70">
        <f t="shared" si="3"/>
        <v>288.2</v>
      </c>
      <c r="E17" s="70">
        <f t="shared" si="3"/>
        <v>260.7</v>
      </c>
      <c r="F17" s="70">
        <f t="shared" si="3"/>
        <v>292.60000000000002</v>
      </c>
      <c r="G17" s="70">
        <f t="shared" si="3"/>
        <v>272.03000000000003</v>
      </c>
      <c r="H17" s="70">
        <f t="shared" si="3"/>
        <v>243.42999999999998</v>
      </c>
      <c r="I17" s="71">
        <f t="shared" si="3"/>
        <v>228.55750309499996</v>
      </c>
      <c r="J17" s="70">
        <f t="shared" si="3"/>
        <v>235.03730322953086</v>
      </c>
      <c r="K17" s="70">
        <f t="shared" si="3"/>
        <v>218.25547481229458</v>
      </c>
    </row>
    <row r="18" spans="2:11" ht="15" thickBot="1" x14ac:dyDescent="0.35">
      <c r="B18" s="5" t="s">
        <v>72</v>
      </c>
      <c r="C18" s="72">
        <f t="shared" ref="C18:K18" si="4">C8*($C$1/3.6)</f>
        <v>17.600000000000001</v>
      </c>
      <c r="D18" s="72">
        <f t="shared" si="4"/>
        <v>22</v>
      </c>
      <c r="E18" s="72">
        <f t="shared" si="4"/>
        <v>24.200000000000003</v>
      </c>
      <c r="F18" s="72">
        <f t="shared" si="4"/>
        <v>26.4</v>
      </c>
      <c r="G18" s="73">
        <f t="shared" si="4"/>
        <v>28.6</v>
      </c>
      <c r="H18" s="72">
        <f t="shared" si="4"/>
        <v>33</v>
      </c>
      <c r="I18" s="74">
        <f t="shared" si="4"/>
        <v>25.560416117000003</v>
      </c>
      <c r="J18" s="73">
        <f t="shared" si="4"/>
        <v>25.829391168171874</v>
      </c>
      <c r="K18" s="73">
        <f t="shared" si="4"/>
        <v>32.454539275518883</v>
      </c>
    </row>
    <row r="19" spans="2:11" ht="15" thickBot="1" x14ac:dyDescent="0.35">
      <c r="B19" s="2" t="s">
        <v>73</v>
      </c>
      <c r="C19" s="66">
        <f t="shared" ref="C19:K19" si="5">C9*($C$1/3.6)</f>
        <v>49.5</v>
      </c>
      <c r="D19" s="66">
        <f t="shared" si="5"/>
        <v>47.3</v>
      </c>
      <c r="E19" s="66">
        <f t="shared" si="5"/>
        <v>58.3</v>
      </c>
      <c r="F19" s="66">
        <f t="shared" si="5"/>
        <v>7.6999999999999993</v>
      </c>
      <c r="G19" s="67">
        <f t="shared" si="5"/>
        <v>133.76</v>
      </c>
      <c r="H19" s="66">
        <f t="shared" si="5"/>
        <v>60.5</v>
      </c>
      <c r="I19" s="75">
        <f t="shared" si="5"/>
        <v>78.39661630300003</v>
      </c>
      <c r="J19" s="67">
        <f t="shared" si="5"/>
        <v>78.39661630300003</v>
      </c>
      <c r="K19" s="67">
        <f t="shared" si="5"/>
        <v>39.489999999999995</v>
      </c>
    </row>
    <row r="20" spans="2:11" ht="15" thickBot="1" x14ac:dyDescent="0.35">
      <c r="B20" s="3" t="s">
        <v>61</v>
      </c>
      <c r="C20" s="68">
        <f t="shared" ref="C20:K20" si="6">C10*($C$1/3.6)</f>
        <v>25.299999999999997</v>
      </c>
      <c r="D20" s="68">
        <f t="shared" si="6"/>
        <v>24.200000000000003</v>
      </c>
      <c r="E20" s="68">
        <f t="shared" si="6"/>
        <v>23.1</v>
      </c>
      <c r="F20" s="68">
        <f t="shared" si="6"/>
        <v>23.1</v>
      </c>
      <c r="G20" s="69">
        <f t="shared" si="6"/>
        <v>24.75</v>
      </c>
      <c r="H20" s="68">
        <f t="shared" si="6"/>
        <v>26.18</v>
      </c>
      <c r="I20" s="124">
        <f t="shared" si="6"/>
        <v>25.058</v>
      </c>
      <c r="J20" s="125">
        <f t="shared" si="6"/>
        <v>25.058</v>
      </c>
      <c r="K20" s="76">
        <f t="shared" si="6"/>
        <v>25.85</v>
      </c>
    </row>
    <row r="21" spans="2:11" ht="15" thickBot="1" x14ac:dyDescent="0.35">
      <c r="B21" s="5" t="s">
        <v>62</v>
      </c>
      <c r="C21" s="72">
        <f t="shared" ref="C21:K21" si="7">C11*($C$1/3.6)</f>
        <v>366.29999999999995</v>
      </c>
      <c r="D21" s="72">
        <f t="shared" si="7"/>
        <v>382.79999999999995</v>
      </c>
      <c r="E21" s="72">
        <f t="shared" si="7"/>
        <v>368.5</v>
      </c>
      <c r="F21" s="72">
        <f t="shared" si="7"/>
        <v>350.9</v>
      </c>
      <c r="G21" s="73">
        <f t="shared" si="7"/>
        <v>462.88</v>
      </c>
      <c r="H21" s="72">
        <f t="shared" si="7"/>
        <v>365.75</v>
      </c>
      <c r="I21" s="126">
        <f t="shared" si="7"/>
        <v>359.76750531399995</v>
      </c>
      <c r="J21" s="127">
        <f t="shared" si="7"/>
        <v>366.51628049970265</v>
      </c>
      <c r="K21" s="72">
        <f t="shared" si="7"/>
        <v>318.91001408781352</v>
      </c>
    </row>
    <row r="25" spans="2:11" x14ac:dyDescent="0.3">
      <c r="F25" s="78"/>
      <c r="G25" s="78"/>
      <c r="I25" s="7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A149-3968-4902-ACAB-A8CCADAB8D6A}">
  <dimension ref="A1:D185"/>
  <sheetViews>
    <sheetView workbookViewId="0">
      <selection activeCell="F3" sqref="F3"/>
    </sheetView>
  </sheetViews>
  <sheetFormatPr defaultRowHeight="14.4" x14ac:dyDescent="0.3"/>
  <cols>
    <col min="1" max="1" width="16.88671875" bestFit="1" customWidth="1"/>
    <col min="2" max="2" width="8.5546875" bestFit="1" customWidth="1"/>
  </cols>
  <sheetData>
    <row r="1" spans="1:4" x14ac:dyDescent="0.3">
      <c r="B1" s="86" t="s">
        <v>159</v>
      </c>
    </row>
    <row r="2" spans="1:4" x14ac:dyDescent="0.3">
      <c r="B2" s="86" t="s">
        <v>160</v>
      </c>
      <c r="C2" t="s">
        <v>162</v>
      </c>
      <c r="D2" t="s">
        <v>161</v>
      </c>
    </row>
    <row r="3" spans="1:4" x14ac:dyDescent="0.3">
      <c r="A3" s="88">
        <v>45017</v>
      </c>
      <c r="B3" s="87">
        <v>30.593500000001054</v>
      </c>
      <c r="C3" s="89">
        <f>MAX(B3:B185)</f>
        <v>68.342689999998512</v>
      </c>
      <c r="D3" s="89">
        <f>MIN(B3:B185)</f>
        <v>13.654939999944242</v>
      </c>
    </row>
    <row r="4" spans="1:4" x14ac:dyDescent="0.3">
      <c r="A4" s="88">
        <v>45018</v>
      </c>
      <c r="B4" s="87">
        <v>41.083679999990231</v>
      </c>
      <c r="C4" s="89">
        <f>C3</f>
        <v>68.342689999998512</v>
      </c>
      <c r="D4" s="89">
        <f>D3</f>
        <v>13.654939999944242</v>
      </c>
    </row>
    <row r="5" spans="1:4" x14ac:dyDescent="0.3">
      <c r="A5" s="88">
        <v>45019</v>
      </c>
      <c r="B5" s="87">
        <v>47.816929999921193</v>
      </c>
      <c r="C5" s="89">
        <f t="shared" ref="C5:C68" si="0">C4</f>
        <v>68.342689999998512</v>
      </c>
      <c r="D5" s="89">
        <f t="shared" ref="D5:D68" si="1">D4</f>
        <v>13.654939999944242</v>
      </c>
    </row>
    <row r="6" spans="1:4" x14ac:dyDescent="0.3">
      <c r="A6" s="88">
        <v>45020</v>
      </c>
      <c r="B6" s="87">
        <v>57.638160000032251</v>
      </c>
      <c r="C6" s="89">
        <f t="shared" si="0"/>
        <v>68.342689999998512</v>
      </c>
      <c r="D6" s="89">
        <f t="shared" si="1"/>
        <v>13.654939999944242</v>
      </c>
    </row>
    <row r="7" spans="1:4" x14ac:dyDescent="0.3">
      <c r="A7" s="88">
        <v>45021</v>
      </c>
      <c r="B7" s="87">
        <v>62.560570000023063</v>
      </c>
      <c r="C7" s="89">
        <f t="shared" si="0"/>
        <v>68.342689999998512</v>
      </c>
      <c r="D7" s="89">
        <f t="shared" si="1"/>
        <v>13.654939999944242</v>
      </c>
    </row>
    <row r="8" spans="1:4" x14ac:dyDescent="0.3">
      <c r="A8" s="88">
        <v>45022</v>
      </c>
      <c r="B8" s="87">
        <v>49.526520000026942</v>
      </c>
      <c r="C8" s="89">
        <f t="shared" si="0"/>
        <v>68.342689999998512</v>
      </c>
      <c r="D8" s="89">
        <f t="shared" si="1"/>
        <v>13.654939999944242</v>
      </c>
    </row>
    <row r="9" spans="1:4" x14ac:dyDescent="0.3">
      <c r="A9" s="88">
        <v>45023</v>
      </c>
      <c r="B9" s="87">
        <v>50.689699999986274</v>
      </c>
      <c r="C9" s="89">
        <f t="shared" si="0"/>
        <v>68.342689999998512</v>
      </c>
      <c r="D9" s="89">
        <f t="shared" si="1"/>
        <v>13.654939999944242</v>
      </c>
    </row>
    <row r="10" spans="1:4" x14ac:dyDescent="0.3">
      <c r="A10" s="88">
        <v>45024</v>
      </c>
      <c r="B10" s="87">
        <v>41.305610000021929</v>
      </c>
      <c r="C10" s="89">
        <f t="shared" si="0"/>
        <v>68.342689999998512</v>
      </c>
      <c r="D10" s="89">
        <f t="shared" si="1"/>
        <v>13.654939999944242</v>
      </c>
    </row>
    <row r="11" spans="1:4" x14ac:dyDescent="0.3">
      <c r="A11" s="88">
        <v>45025</v>
      </c>
      <c r="B11" s="87">
        <v>26.004549999987336</v>
      </c>
      <c r="C11" s="89">
        <f t="shared" si="0"/>
        <v>68.342689999998512</v>
      </c>
      <c r="D11" s="89">
        <f t="shared" si="1"/>
        <v>13.654939999944242</v>
      </c>
    </row>
    <row r="12" spans="1:4" x14ac:dyDescent="0.3">
      <c r="A12" s="88">
        <v>45026</v>
      </c>
      <c r="B12" s="87">
        <v>13.876009999998828</v>
      </c>
      <c r="C12" s="89">
        <f t="shared" si="0"/>
        <v>68.342689999998512</v>
      </c>
      <c r="D12" s="89">
        <f t="shared" si="1"/>
        <v>13.654939999944242</v>
      </c>
    </row>
    <row r="13" spans="1:4" x14ac:dyDescent="0.3">
      <c r="A13" s="88">
        <v>45027</v>
      </c>
      <c r="B13" s="87">
        <v>31.338030000014712</v>
      </c>
      <c r="C13" s="89">
        <f t="shared" si="0"/>
        <v>68.342689999998512</v>
      </c>
      <c r="D13" s="89">
        <f t="shared" si="1"/>
        <v>13.654939999944242</v>
      </c>
    </row>
    <row r="14" spans="1:4" x14ac:dyDescent="0.3">
      <c r="A14" s="88">
        <v>45028</v>
      </c>
      <c r="B14" s="87">
        <v>26.008259999986343</v>
      </c>
      <c r="C14" s="89">
        <f t="shared" si="0"/>
        <v>68.342689999998512</v>
      </c>
      <c r="D14" s="89">
        <f t="shared" si="1"/>
        <v>13.654939999944242</v>
      </c>
    </row>
    <row r="15" spans="1:4" x14ac:dyDescent="0.3">
      <c r="A15" s="88">
        <v>45029</v>
      </c>
      <c r="B15" s="87">
        <v>44.345369999916429</v>
      </c>
      <c r="C15" s="89">
        <f t="shared" si="0"/>
        <v>68.342689999998512</v>
      </c>
      <c r="D15" s="89">
        <f t="shared" si="1"/>
        <v>13.654939999944242</v>
      </c>
    </row>
    <row r="16" spans="1:4" x14ac:dyDescent="0.3">
      <c r="A16" s="88">
        <v>45030</v>
      </c>
      <c r="B16" s="87">
        <v>68.342689999998512</v>
      </c>
      <c r="C16" s="89">
        <f t="shared" si="0"/>
        <v>68.342689999998512</v>
      </c>
      <c r="D16" s="89">
        <f t="shared" si="1"/>
        <v>13.654939999944242</v>
      </c>
    </row>
    <row r="17" spans="1:4" x14ac:dyDescent="0.3">
      <c r="A17" s="88">
        <v>45031</v>
      </c>
      <c r="B17" s="87">
        <v>42.650380000001071</v>
      </c>
      <c r="C17" s="89">
        <f t="shared" si="0"/>
        <v>68.342689999998512</v>
      </c>
      <c r="D17" s="89">
        <f t="shared" si="1"/>
        <v>13.654939999944242</v>
      </c>
    </row>
    <row r="18" spans="1:4" x14ac:dyDescent="0.3">
      <c r="A18" s="88">
        <v>45032</v>
      </c>
      <c r="B18" s="87">
        <v>52.967970000082907</v>
      </c>
      <c r="C18" s="89">
        <f t="shared" si="0"/>
        <v>68.342689999998512</v>
      </c>
      <c r="D18" s="89">
        <f t="shared" si="1"/>
        <v>13.654939999944242</v>
      </c>
    </row>
    <row r="19" spans="1:4" x14ac:dyDescent="0.3">
      <c r="A19" s="88">
        <v>45033</v>
      </c>
      <c r="B19" s="87">
        <v>62.924780000000894</v>
      </c>
      <c r="C19" s="89">
        <f t="shared" si="0"/>
        <v>68.342689999998512</v>
      </c>
      <c r="D19" s="89">
        <f t="shared" si="1"/>
        <v>13.654939999944242</v>
      </c>
    </row>
    <row r="20" spans="1:4" x14ac:dyDescent="0.3">
      <c r="A20" s="88">
        <v>45034</v>
      </c>
      <c r="B20" s="87">
        <v>32.314019999977312</v>
      </c>
      <c r="C20" s="89">
        <f t="shared" si="0"/>
        <v>68.342689999998512</v>
      </c>
      <c r="D20" s="89">
        <f t="shared" si="1"/>
        <v>13.654939999944242</v>
      </c>
    </row>
    <row r="21" spans="1:4" x14ac:dyDescent="0.3">
      <c r="A21" s="88">
        <v>45035</v>
      </c>
      <c r="B21" s="87">
        <v>25.387879999994873</v>
      </c>
      <c r="C21" s="89">
        <f t="shared" si="0"/>
        <v>68.342689999998512</v>
      </c>
      <c r="D21" s="89">
        <f t="shared" si="1"/>
        <v>13.654939999944242</v>
      </c>
    </row>
    <row r="22" spans="1:4" x14ac:dyDescent="0.3">
      <c r="A22" s="88">
        <v>45036</v>
      </c>
      <c r="B22" s="87">
        <v>33.197280000017926</v>
      </c>
      <c r="C22" s="89">
        <f t="shared" si="0"/>
        <v>68.342689999998512</v>
      </c>
      <c r="D22" s="89">
        <f t="shared" si="1"/>
        <v>13.654939999944242</v>
      </c>
    </row>
    <row r="23" spans="1:4" x14ac:dyDescent="0.3">
      <c r="A23" s="88">
        <v>45037</v>
      </c>
      <c r="B23" s="87">
        <v>45.031249999966789</v>
      </c>
      <c r="C23" s="89">
        <f t="shared" si="0"/>
        <v>68.342689999998512</v>
      </c>
      <c r="D23" s="89">
        <f t="shared" si="1"/>
        <v>13.654939999944242</v>
      </c>
    </row>
    <row r="24" spans="1:4" x14ac:dyDescent="0.3">
      <c r="A24" s="88">
        <v>45038</v>
      </c>
      <c r="B24" s="87">
        <v>37.70775999997754</v>
      </c>
      <c r="C24" s="89">
        <f t="shared" si="0"/>
        <v>68.342689999998512</v>
      </c>
      <c r="D24" s="89">
        <f t="shared" si="1"/>
        <v>13.654939999944242</v>
      </c>
    </row>
    <row r="25" spans="1:4" x14ac:dyDescent="0.3">
      <c r="A25" s="88">
        <v>45039</v>
      </c>
      <c r="B25" s="87">
        <v>31.138119999994515</v>
      </c>
      <c r="C25" s="89">
        <f t="shared" si="0"/>
        <v>68.342689999998512</v>
      </c>
      <c r="D25" s="89">
        <f t="shared" si="1"/>
        <v>13.654939999944242</v>
      </c>
    </row>
    <row r="26" spans="1:4" x14ac:dyDescent="0.3">
      <c r="A26" s="88">
        <v>45040</v>
      </c>
      <c r="B26" s="87">
        <v>47.795050000018492</v>
      </c>
      <c r="C26" s="89">
        <f t="shared" si="0"/>
        <v>68.342689999998512</v>
      </c>
      <c r="D26" s="89">
        <f t="shared" si="1"/>
        <v>13.654939999944242</v>
      </c>
    </row>
    <row r="27" spans="1:4" x14ac:dyDescent="0.3">
      <c r="A27" s="88">
        <v>45041</v>
      </c>
      <c r="B27" s="87">
        <v>63.129270000070683</v>
      </c>
      <c r="C27" s="89">
        <f t="shared" si="0"/>
        <v>68.342689999998512</v>
      </c>
      <c r="D27" s="89">
        <f t="shared" si="1"/>
        <v>13.654939999944242</v>
      </c>
    </row>
    <row r="28" spans="1:4" x14ac:dyDescent="0.3">
      <c r="A28" s="88">
        <v>45042</v>
      </c>
      <c r="B28" s="87">
        <v>68.167769999919614</v>
      </c>
      <c r="C28" s="89">
        <f t="shared" si="0"/>
        <v>68.342689999998512</v>
      </c>
      <c r="D28" s="89">
        <f t="shared" si="1"/>
        <v>13.654939999944242</v>
      </c>
    </row>
    <row r="29" spans="1:4" x14ac:dyDescent="0.3">
      <c r="A29" s="88">
        <v>45043</v>
      </c>
      <c r="B29" s="87">
        <v>52.115260000000198</v>
      </c>
      <c r="C29" s="89">
        <f t="shared" si="0"/>
        <v>68.342689999998512</v>
      </c>
      <c r="D29" s="89">
        <f t="shared" si="1"/>
        <v>13.654939999944242</v>
      </c>
    </row>
    <row r="30" spans="1:4" x14ac:dyDescent="0.3">
      <c r="A30" s="88">
        <v>45044</v>
      </c>
      <c r="B30" s="87">
        <v>57.771389999972058</v>
      </c>
      <c r="C30" s="89">
        <f t="shared" si="0"/>
        <v>68.342689999998512</v>
      </c>
      <c r="D30" s="89">
        <f t="shared" si="1"/>
        <v>13.654939999944242</v>
      </c>
    </row>
    <row r="31" spans="1:4" x14ac:dyDescent="0.3">
      <c r="A31" s="88">
        <v>45045</v>
      </c>
      <c r="B31" s="87">
        <v>48.409690000000907</v>
      </c>
      <c r="C31" s="89">
        <f t="shared" si="0"/>
        <v>68.342689999998512</v>
      </c>
      <c r="D31" s="89">
        <f t="shared" si="1"/>
        <v>13.654939999944242</v>
      </c>
    </row>
    <row r="32" spans="1:4" x14ac:dyDescent="0.3">
      <c r="A32" s="88">
        <v>45046</v>
      </c>
      <c r="B32" s="87">
        <v>33.065839999963103</v>
      </c>
      <c r="C32" s="89">
        <f t="shared" si="0"/>
        <v>68.342689999998512</v>
      </c>
      <c r="D32" s="89">
        <f t="shared" si="1"/>
        <v>13.654939999944242</v>
      </c>
    </row>
    <row r="33" spans="1:4" x14ac:dyDescent="0.3">
      <c r="A33" s="88">
        <v>45047</v>
      </c>
      <c r="B33" s="87">
        <v>41.44611999999934</v>
      </c>
      <c r="C33" s="89">
        <f t="shared" si="0"/>
        <v>68.342689999998512</v>
      </c>
      <c r="D33" s="89">
        <f t="shared" si="1"/>
        <v>13.654939999944242</v>
      </c>
    </row>
    <row r="34" spans="1:4" x14ac:dyDescent="0.3">
      <c r="A34" s="88">
        <v>45048</v>
      </c>
      <c r="B34" s="87">
        <v>62.048679999897544</v>
      </c>
      <c r="C34" s="89">
        <f t="shared" si="0"/>
        <v>68.342689999998512</v>
      </c>
      <c r="D34" s="89">
        <f t="shared" si="1"/>
        <v>13.654939999944242</v>
      </c>
    </row>
    <row r="35" spans="1:4" x14ac:dyDescent="0.3">
      <c r="A35" s="88">
        <v>45049</v>
      </c>
      <c r="B35" s="87">
        <v>37.388376122032938</v>
      </c>
      <c r="C35" s="89">
        <f t="shared" si="0"/>
        <v>68.342689999998512</v>
      </c>
      <c r="D35" s="89">
        <f t="shared" si="1"/>
        <v>13.654939999944242</v>
      </c>
    </row>
    <row r="36" spans="1:4" x14ac:dyDescent="0.3">
      <c r="A36" s="88">
        <v>45050</v>
      </c>
      <c r="B36" s="87">
        <v>26.666570000024059</v>
      </c>
      <c r="C36" s="89">
        <f t="shared" si="0"/>
        <v>68.342689999998512</v>
      </c>
      <c r="D36" s="89">
        <f t="shared" si="1"/>
        <v>13.654939999944242</v>
      </c>
    </row>
    <row r="37" spans="1:4" x14ac:dyDescent="0.3">
      <c r="A37" s="88">
        <v>45051</v>
      </c>
      <c r="B37" s="87">
        <v>49.668799999942919</v>
      </c>
      <c r="C37" s="89">
        <f t="shared" si="0"/>
        <v>68.342689999998512</v>
      </c>
      <c r="D37" s="89">
        <f t="shared" si="1"/>
        <v>13.654939999944242</v>
      </c>
    </row>
    <row r="38" spans="1:4" x14ac:dyDescent="0.3">
      <c r="A38" s="88">
        <v>45052</v>
      </c>
      <c r="B38" s="87">
        <v>44.04751000002809</v>
      </c>
      <c r="C38" s="89">
        <f t="shared" si="0"/>
        <v>68.342689999998512</v>
      </c>
      <c r="D38" s="89">
        <f t="shared" si="1"/>
        <v>13.654939999944242</v>
      </c>
    </row>
    <row r="39" spans="1:4" x14ac:dyDescent="0.3">
      <c r="A39" s="88">
        <v>45053</v>
      </c>
      <c r="B39" s="87">
        <v>31.278699999967525</v>
      </c>
      <c r="C39" s="89">
        <f t="shared" si="0"/>
        <v>68.342689999998512</v>
      </c>
      <c r="D39" s="89">
        <f t="shared" si="1"/>
        <v>13.654939999944242</v>
      </c>
    </row>
    <row r="40" spans="1:4" x14ac:dyDescent="0.3">
      <c r="A40" s="88">
        <v>45054</v>
      </c>
      <c r="B40" s="87">
        <v>36.013879999999311</v>
      </c>
      <c r="C40" s="89">
        <f t="shared" si="0"/>
        <v>68.342689999998512</v>
      </c>
      <c r="D40" s="89">
        <f t="shared" si="1"/>
        <v>13.654939999944242</v>
      </c>
    </row>
    <row r="41" spans="1:4" x14ac:dyDescent="0.3">
      <c r="A41" s="88">
        <v>45055</v>
      </c>
      <c r="B41" s="87">
        <v>57.143444680743301</v>
      </c>
      <c r="C41" s="89">
        <f t="shared" si="0"/>
        <v>68.342689999998512</v>
      </c>
      <c r="D41" s="89">
        <f t="shared" si="1"/>
        <v>13.654939999944242</v>
      </c>
    </row>
    <row r="42" spans="1:4" x14ac:dyDescent="0.3">
      <c r="A42" s="88">
        <v>45056</v>
      </c>
      <c r="B42" s="87">
        <v>59.657699999995408</v>
      </c>
      <c r="C42" s="89">
        <f t="shared" si="0"/>
        <v>68.342689999998512</v>
      </c>
      <c r="D42" s="89">
        <f t="shared" si="1"/>
        <v>13.654939999944242</v>
      </c>
    </row>
    <row r="43" spans="1:4" x14ac:dyDescent="0.3">
      <c r="A43" s="88">
        <v>45057</v>
      </c>
      <c r="B43" s="87">
        <v>61.858120000033203</v>
      </c>
      <c r="C43" s="89">
        <f t="shared" si="0"/>
        <v>68.342689999998512</v>
      </c>
      <c r="D43" s="89">
        <f t="shared" si="1"/>
        <v>13.654939999944242</v>
      </c>
    </row>
    <row r="44" spans="1:4" x14ac:dyDescent="0.3">
      <c r="A44" s="88">
        <v>45058</v>
      </c>
      <c r="B44" s="87">
        <v>38.638943083559333</v>
      </c>
      <c r="C44" s="89">
        <f t="shared" si="0"/>
        <v>68.342689999998512</v>
      </c>
      <c r="D44" s="89">
        <f t="shared" si="1"/>
        <v>13.654939999944242</v>
      </c>
    </row>
    <row r="45" spans="1:4" x14ac:dyDescent="0.3">
      <c r="A45" s="88">
        <v>45059</v>
      </c>
      <c r="B45" s="87">
        <v>35.325060000027563</v>
      </c>
      <c r="C45" s="89">
        <f t="shared" si="0"/>
        <v>68.342689999998512</v>
      </c>
      <c r="D45" s="89">
        <f t="shared" si="1"/>
        <v>13.654939999944242</v>
      </c>
    </row>
    <row r="46" spans="1:4" x14ac:dyDescent="0.3">
      <c r="A46" s="88">
        <v>45060</v>
      </c>
      <c r="B46" s="87">
        <v>35.573920000041937</v>
      </c>
      <c r="C46" s="89">
        <f t="shared" si="0"/>
        <v>68.342689999998512</v>
      </c>
      <c r="D46" s="89">
        <f t="shared" si="1"/>
        <v>13.654939999944242</v>
      </c>
    </row>
    <row r="47" spans="1:4" x14ac:dyDescent="0.3">
      <c r="A47" s="88">
        <v>45061</v>
      </c>
      <c r="B47" s="87">
        <v>34.266129999991101</v>
      </c>
      <c r="C47" s="89">
        <f t="shared" si="0"/>
        <v>68.342689999998512</v>
      </c>
      <c r="D47" s="89">
        <f t="shared" si="1"/>
        <v>13.654939999944242</v>
      </c>
    </row>
    <row r="48" spans="1:4" x14ac:dyDescent="0.3">
      <c r="A48" s="88">
        <v>45062</v>
      </c>
      <c r="B48" s="87">
        <v>43.326869999939383</v>
      </c>
      <c r="C48" s="89">
        <f t="shared" si="0"/>
        <v>68.342689999998512</v>
      </c>
      <c r="D48" s="89">
        <f t="shared" si="1"/>
        <v>13.654939999944242</v>
      </c>
    </row>
    <row r="49" spans="1:4" x14ac:dyDescent="0.3">
      <c r="A49" s="88">
        <v>45063</v>
      </c>
      <c r="B49" s="87">
        <v>54.516070000107121</v>
      </c>
      <c r="C49" s="89">
        <f t="shared" si="0"/>
        <v>68.342689999998512</v>
      </c>
      <c r="D49" s="89">
        <f t="shared" si="1"/>
        <v>13.654939999944242</v>
      </c>
    </row>
    <row r="50" spans="1:4" x14ac:dyDescent="0.3">
      <c r="A50" s="88">
        <v>45064</v>
      </c>
      <c r="B50" s="87">
        <v>48.81568407049204</v>
      </c>
      <c r="C50" s="89">
        <f t="shared" si="0"/>
        <v>68.342689999998512</v>
      </c>
      <c r="D50" s="89">
        <f t="shared" si="1"/>
        <v>13.654939999944242</v>
      </c>
    </row>
    <row r="51" spans="1:4" x14ac:dyDescent="0.3">
      <c r="A51" s="88">
        <v>45065</v>
      </c>
      <c r="B51" s="87">
        <v>47.728619999999339</v>
      </c>
      <c r="C51" s="89">
        <f t="shared" si="0"/>
        <v>68.342689999998512</v>
      </c>
      <c r="D51" s="89">
        <f t="shared" si="1"/>
        <v>13.654939999944242</v>
      </c>
    </row>
    <row r="52" spans="1:4" x14ac:dyDescent="0.3">
      <c r="A52" s="88">
        <v>45066</v>
      </c>
      <c r="B52" s="87">
        <v>22.985550000000565</v>
      </c>
      <c r="C52" s="89">
        <f t="shared" si="0"/>
        <v>68.342689999998512</v>
      </c>
      <c r="D52" s="89">
        <f t="shared" si="1"/>
        <v>13.654939999944242</v>
      </c>
    </row>
    <row r="53" spans="1:4" x14ac:dyDescent="0.3">
      <c r="A53" s="88">
        <v>45067</v>
      </c>
      <c r="B53" s="87">
        <v>25.307040000000903</v>
      </c>
      <c r="C53" s="89">
        <f t="shared" si="0"/>
        <v>68.342689999998512</v>
      </c>
      <c r="D53" s="89">
        <f t="shared" si="1"/>
        <v>13.654939999944242</v>
      </c>
    </row>
    <row r="54" spans="1:4" x14ac:dyDescent="0.3">
      <c r="A54" s="88">
        <v>45068</v>
      </c>
      <c r="B54" s="87">
        <v>34.306699999999516</v>
      </c>
      <c r="C54" s="89">
        <f t="shared" si="0"/>
        <v>68.342689999998512</v>
      </c>
      <c r="D54" s="89">
        <f t="shared" si="1"/>
        <v>13.654939999944242</v>
      </c>
    </row>
    <row r="55" spans="1:4" x14ac:dyDescent="0.3">
      <c r="A55" s="88">
        <v>45069</v>
      </c>
      <c r="B55" s="87">
        <v>43.181309999975916</v>
      </c>
      <c r="C55" s="89">
        <f t="shared" si="0"/>
        <v>68.342689999998512</v>
      </c>
      <c r="D55" s="89">
        <f t="shared" si="1"/>
        <v>13.654939999944242</v>
      </c>
    </row>
    <row r="56" spans="1:4" x14ac:dyDescent="0.3">
      <c r="A56" s="88">
        <v>45070</v>
      </c>
      <c r="B56" s="87">
        <v>46.648730000000441</v>
      </c>
      <c r="C56" s="89">
        <f t="shared" si="0"/>
        <v>68.342689999998512</v>
      </c>
      <c r="D56" s="89">
        <f t="shared" si="1"/>
        <v>13.654939999944242</v>
      </c>
    </row>
    <row r="57" spans="1:4" x14ac:dyDescent="0.3">
      <c r="A57" s="88">
        <v>45071</v>
      </c>
      <c r="B57" s="87">
        <v>43.304988557691829</v>
      </c>
      <c r="C57" s="89">
        <f t="shared" si="0"/>
        <v>68.342689999998512</v>
      </c>
      <c r="D57" s="89">
        <f t="shared" si="1"/>
        <v>13.654939999944242</v>
      </c>
    </row>
    <row r="58" spans="1:4" x14ac:dyDescent="0.3">
      <c r="A58" s="88">
        <v>45072</v>
      </c>
      <c r="B58" s="87">
        <v>38.982079999998504</v>
      </c>
      <c r="C58" s="89">
        <f t="shared" si="0"/>
        <v>68.342689999998512</v>
      </c>
      <c r="D58" s="89">
        <f t="shared" si="1"/>
        <v>13.654939999944242</v>
      </c>
    </row>
    <row r="59" spans="1:4" x14ac:dyDescent="0.3">
      <c r="A59" s="88">
        <v>45073</v>
      </c>
      <c r="B59" s="87">
        <v>24.149190000005635</v>
      </c>
      <c r="C59" s="89">
        <f t="shared" si="0"/>
        <v>68.342689999998512</v>
      </c>
      <c r="D59" s="89">
        <f t="shared" si="1"/>
        <v>13.654939999944242</v>
      </c>
    </row>
    <row r="60" spans="1:4" x14ac:dyDescent="0.3">
      <c r="A60" s="88">
        <v>45074</v>
      </c>
      <c r="B60" s="87">
        <v>17.773639999994774</v>
      </c>
      <c r="C60" s="89">
        <f t="shared" si="0"/>
        <v>68.342689999998512</v>
      </c>
      <c r="D60" s="89">
        <f t="shared" si="1"/>
        <v>13.654939999944242</v>
      </c>
    </row>
    <row r="61" spans="1:4" x14ac:dyDescent="0.3">
      <c r="A61" s="88">
        <v>45075</v>
      </c>
      <c r="B61" s="87">
        <v>16.637340000039398</v>
      </c>
      <c r="C61" s="89">
        <f t="shared" si="0"/>
        <v>68.342689999998512</v>
      </c>
      <c r="D61" s="89">
        <f t="shared" si="1"/>
        <v>13.654939999944242</v>
      </c>
    </row>
    <row r="62" spans="1:4" x14ac:dyDescent="0.3">
      <c r="A62" s="88">
        <v>45076</v>
      </c>
      <c r="B62" s="87">
        <v>33.937359999983869</v>
      </c>
      <c r="C62" s="89">
        <f t="shared" si="0"/>
        <v>68.342689999998512</v>
      </c>
      <c r="D62" s="89">
        <f t="shared" si="1"/>
        <v>13.654939999944242</v>
      </c>
    </row>
    <row r="63" spans="1:4" x14ac:dyDescent="0.3">
      <c r="A63" s="88">
        <v>45077</v>
      </c>
      <c r="B63" s="87">
        <v>38.489230000005428</v>
      </c>
      <c r="C63" s="89">
        <f t="shared" si="0"/>
        <v>68.342689999998512</v>
      </c>
      <c r="D63" s="89">
        <f t="shared" si="1"/>
        <v>13.654939999944242</v>
      </c>
    </row>
    <row r="64" spans="1:4" x14ac:dyDescent="0.3">
      <c r="A64" s="88">
        <v>45078</v>
      </c>
      <c r="B64" s="87">
        <v>33.818079999992044</v>
      </c>
      <c r="C64" s="89">
        <f t="shared" si="0"/>
        <v>68.342689999998512</v>
      </c>
      <c r="D64" s="89">
        <f t="shared" si="1"/>
        <v>13.654939999944242</v>
      </c>
    </row>
    <row r="65" spans="1:4" x14ac:dyDescent="0.3">
      <c r="A65" s="88">
        <v>45079</v>
      </c>
      <c r="B65" s="87">
        <v>32.546160000000462</v>
      </c>
      <c r="C65" s="89">
        <f t="shared" si="0"/>
        <v>68.342689999998512</v>
      </c>
      <c r="D65" s="89">
        <f t="shared" si="1"/>
        <v>13.654939999944242</v>
      </c>
    </row>
    <row r="66" spans="1:4" x14ac:dyDescent="0.3">
      <c r="A66" s="88">
        <v>45080</v>
      </c>
      <c r="B66" s="87">
        <v>26.455250000000376</v>
      </c>
      <c r="C66" s="89">
        <f t="shared" si="0"/>
        <v>68.342689999998512</v>
      </c>
      <c r="D66" s="89">
        <f t="shared" si="1"/>
        <v>13.654939999944242</v>
      </c>
    </row>
    <row r="67" spans="1:4" x14ac:dyDescent="0.3">
      <c r="A67" s="88">
        <v>45081</v>
      </c>
      <c r="B67" s="87">
        <v>29.587359999999823</v>
      </c>
      <c r="C67" s="89">
        <f t="shared" si="0"/>
        <v>68.342689999998512</v>
      </c>
      <c r="D67" s="89">
        <f t="shared" si="1"/>
        <v>13.654939999944242</v>
      </c>
    </row>
    <row r="68" spans="1:4" x14ac:dyDescent="0.3">
      <c r="A68" s="88">
        <v>45082</v>
      </c>
      <c r="B68" s="87">
        <v>45.043010000010192</v>
      </c>
      <c r="C68" s="89">
        <f t="shared" si="0"/>
        <v>68.342689999998512</v>
      </c>
      <c r="D68" s="89">
        <f t="shared" si="1"/>
        <v>13.654939999944242</v>
      </c>
    </row>
    <row r="69" spans="1:4" x14ac:dyDescent="0.3">
      <c r="A69" s="88">
        <v>45083</v>
      </c>
      <c r="B69" s="87">
        <v>51.693669999991982</v>
      </c>
      <c r="C69" s="89">
        <f t="shared" ref="C69:C132" si="2">C68</f>
        <v>68.342689999998512</v>
      </c>
      <c r="D69" s="89">
        <f t="shared" ref="D69:D132" si="3">D68</f>
        <v>13.654939999944242</v>
      </c>
    </row>
    <row r="70" spans="1:4" x14ac:dyDescent="0.3">
      <c r="A70" s="88">
        <v>45084</v>
      </c>
      <c r="B70" s="87">
        <v>49.253809999996051</v>
      </c>
      <c r="C70" s="89">
        <f t="shared" si="2"/>
        <v>68.342689999998512</v>
      </c>
      <c r="D70" s="89">
        <f t="shared" si="3"/>
        <v>13.654939999944242</v>
      </c>
    </row>
    <row r="71" spans="1:4" x14ac:dyDescent="0.3">
      <c r="A71" s="88">
        <v>45085</v>
      </c>
      <c r="B71" s="87">
        <v>35.880790000015551</v>
      </c>
      <c r="C71" s="89">
        <f t="shared" si="2"/>
        <v>68.342689999998512</v>
      </c>
      <c r="D71" s="89">
        <f t="shared" si="3"/>
        <v>13.654939999944242</v>
      </c>
    </row>
    <row r="72" spans="1:4" x14ac:dyDescent="0.3">
      <c r="A72" s="88">
        <v>45086</v>
      </c>
      <c r="B72" s="87">
        <v>25.735360000017177</v>
      </c>
      <c r="C72" s="89">
        <f t="shared" si="2"/>
        <v>68.342689999998512</v>
      </c>
      <c r="D72" s="89">
        <f t="shared" si="3"/>
        <v>13.654939999944242</v>
      </c>
    </row>
    <row r="73" spans="1:4" x14ac:dyDescent="0.3">
      <c r="A73" s="88">
        <v>45087</v>
      </c>
      <c r="B73" s="87">
        <v>18.937680000005948</v>
      </c>
      <c r="C73" s="89">
        <f t="shared" si="2"/>
        <v>68.342689999998512</v>
      </c>
      <c r="D73" s="89">
        <f t="shared" si="3"/>
        <v>13.654939999944242</v>
      </c>
    </row>
    <row r="74" spans="1:4" x14ac:dyDescent="0.3">
      <c r="A74" s="88">
        <v>45088</v>
      </c>
      <c r="B74" s="87">
        <v>39.552270000009166</v>
      </c>
      <c r="C74" s="89">
        <f t="shared" si="2"/>
        <v>68.342689999998512</v>
      </c>
      <c r="D74" s="89">
        <f t="shared" si="3"/>
        <v>13.654939999944242</v>
      </c>
    </row>
    <row r="75" spans="1:4" x14ac:dyDescent="0.3">
      <c r="A75" s="88">
        <v>45089</v>
      </c>
      <c r="B75" s="87">
        <v>52.526209999978548</v>
      </c>
      <c r="C75" s="89">
        <f t="shared" si="2"/>
        <v>68.342689999998512</v>
      </c>
      <c r="D75" s="89">
        <f t="shared" si="3"/>
        <v>13.654939999944242</v>
      </c>
    </row>
    <row r="76" spans="1:4" x14ac:dyDescent="0.3">
      <c r="A76" s="88">
        <v>45090</v>
      </c>
      <c r="B76" s="87">
        <v>45.065049999986918</v>
      </c>
      <c r="C76" s="89">
        <f t="shared" si="2"/>
        <v>68.342689999998512</v>
      </c>
      <c r="D76" s="89">
        <f t="shared" si="3"/>
        <v>13.654939999944242</v>
      </c>
    </row>
    <row r="77" spans="1:4" x14ac:dyDescent="0.3">
      <c r="A77" s="88">
        <v>45091</v>
      </c>
      <c r="B77" s="87">
        <v>47.662890000000608</v>
      </c>
      <c r="C77" s="89">
        <f t="shared" si="2"/>
        <v>68.342689999998512</v>
      </c>
      <c r="D77" s="89">
        <f t="shared" si="3"/>
        <v>13.654939999944242</v>
      </c>
    </row>
    <row r="78" spans="1:4" x14ac:dyDescent="0.3">
      <c r="A78" s="88">
        <v>45092</v>
      </c>
      <c r="B78" s="87">
        <v>56.245060000007257</v>
      </c>
      <c r="C78" s="89">
        <f t="shared" si="2"/>
        <v>68.342689999998512</v>
      </c>
      <c r="D78" s="89">
        <f t="shared" si="3"/>
        <v>13.654939999944242</v>
      </c>
    </row>
    <row r="79" spans="1:4" x14ac:dyDescent="0.3">
      <c r="A79" s="88">
        <v>45093</v>
      </c>
      <c r="B79" s="87">
        <v>55.37468999999971</v>
      </c>
      <c r="C79" s="89">
        <f t="shared" si="2"/>
        <v>68.342689999998512</v>
      </c>
      <c r="D79" s="89">
        <f t="shared" si="3"/>
        <v>13.654939999944242</v>
      </c>
    </row>
    <row r="80" spans="1:4" x14ac:dyDescent="0.3">
      <c r="A80" s="88">
        <v>45094</v>
      </c>
      <c r="B80" s="87">
        <v>44.975730000001079</v>
      </c>
      <c r="C80" s="89">
        <f t="shared" si="2"/>
        <v>68.342689999998512</v>
      </c>
      <c r="D80" s="89">
        <f t="shared" si="3"/>
        <v>13.654939999944242</v>
      </c>
    </row>
    <row r="81" spans="1:4" x14ac:dyDescent="0.3">
      <c r="A81" s="88">
        <v>45095</v>
      </c>
      <c r="B81" s="87">
        <v>39.005250000039766</v>
      </c>
      <c r="C81" s="89">
        <f t="shared" si="2"/>
        <v>68.342689999998512</v>
      </c>
      <c r="D81" s="89">
        <f t="shared" si="3"/>
        <v>13.654939999944242</v>
      </c>
    </row>
    <row r="82" spans="1:4" x14ac:dyDescent="0.3">
      <c r="A82" s="88">
        <v>45096</v>
      </c>
      <c r="B82" s="87">
        <v>52.266239999973678</v>
      </c>
      <c r="C82" s="89">
        <f t="shared" si="2"/>
        <v>68.342689999998512</v>
      </c>
      <c r="D82" s="89">
        <f t="shared" si="3"/>
        <v>13.654939999944242</v>
      </c>
    </row>
    <row r="83" spans="1:4" x14ac:dyDescent="0.3">
      <c r="A83" s="88">
        <v>45097</v>
      </c>
      <c r="B83" s="87">
        <v>58.735080000015977</v>
      </c>
      <c r="C83" s="89">
        <f t="shared" si="2"/>
        <v>68.342689999998512</v>
      </c>
      <c r="D83" s="89">
        <f t="shared" si="3"/>
        <v>13.654939999944242</v>
      </c>
    </row>
    <row r="84" spans="1:4" x14ac:dyDescent="0.3">
      <c r="A84" s="88">
        <v>45098</v>
      </c>
      <c r="B84" s="87">
        <v>59.228259999997555</v>
      </c>
      <c r="C84" s="89">
        <f t="shared" si="2"/>
        <v>68.342689999998512</v>
      </c>
      <c r="D84" s="89">
        <f t="shared" si="3"/>
        <v>13.654939999944242</v>
      </c>
    </row>
    <row r="85" spans="1:4" x14ac:dyDescent="0.3">
      <c r="A85" s="88">
        <v>45099</v>
      </c>
      <c r="B85" s="87">
        <v>56.995334173469573</v>
      </c>
      <c r="C85" s="89">
        <f t="shared" si="2"/>
        <v>68.342689999998512</v>
      </c>
      <c r="D85" s="89">
        <f t="shared" si="3"/>
        <v>13.654939999944242</v>
      </c>
    </row>
    <row r="86" spans="1:4" x14ac:dyDescent="0.3">
      <c r="A86" s="88">
        <v>45100</v>
      </c>
      <c r="B86" s="87">
        <v>42.655600000008974</v>
      </c>
      <c r="C86" s="89">
        <f t="shared" si="2"/>
        <v>68.342689999998512</v>
      </c>
      <c r="D86" s="89">
        <f t="shared" si="3"/>
        <v>13.654939999944242</v>
      </c>
    </row>
    <row r="87" spans="1:4" x14ac:dyDescent="0.3">
      <c r="A87" s="88">
        <v>45101</v>
      </c>
      <c r="B87" s="87">
        <v>25.66642000007916</v>
      </c>
      <c r="C87" s="89">
        <f t="shared" si="2"/>
        <v>68.342689999998512</v>
      </c>
      <c r="D87" s="89">
        <f t="shared" si="3"/>
        <v>13.654939999944242</v>
      </c>
    </row>
    <row r="88" spans="1:4" x14ac:dyDescent="0.3">
      <c r="A88" s="88">
        <v>45102</v>
      </c>
      <c r="B88" s="87">
        <v>23.217019999958701</v>
      </c>
      <c r="C88" s="89">
        <f t="shared" si="2"/>
        <v>68.342689999998512</v>
      </c>
      <c r="D88" s="89">
        <f t="shared" si="3"/>
        <v>13.654939999944242</v>
      </c>
    </row>
    <row r="89" spans="1:4" x14ac:dyDescent="0.3">
      <c r="A89" s="88">
        <v>45103</v>
      </c>
      <c r="B89" s="87">
        <v>32.446650000037437</v>
      </c>
      <c r="C89" s="89">
        <f t="shared" si="2"/>
        <v>68.342689999998512</v>
      </c>
      <c r="D89" s="89">
        <f t="shared" si="3"/>
        <v>13.654939999944242</v>
      </c>
    </row>
    <row r="90" spans="1:4" x14ac:dyDescent="0.3">
      <c r="A90" s="88">
        <v>45104</v>
      </c>
      <c r="B90" s="87">
        <v>46.339689999925021</v>
      </c>
      <c r="C90" s="89">
        <f t="shared" si="2"/>
        <v>68.342689999998512</v>
      </c>
      <c r="D90" s="89">
        <f t="shared" si="3"/>
        <v>13.654939999944242</v>
      </c>
    </row>
    <row r="91" spans="1:4" x14ac:dyDescent="0.3">
      <c r="A91" s="88">
        <v>45105</v>
      </c>
      <c r="B91" s="87">
        <v>51.997340000014127</v>
      </c>
      <c r="C91" s="89">
        <f t="shared" si="2"/>
        <v>68.342689999998512</v>
      </c>
      <c r="D91" s="89">
        <f t="shared" si="3"/>
        <v>13.654939999944242</v>
      </c>
    </row>
    <row r="92" spans="1:4" x14ac:dyDescent="0.3">
      <c r="A92" s="88">
        <v>45106</v>
      </c>
      <c r="B92" s="87">
        <v>43.791638732784151</v>
      </c>
      <c r="C92" s="89">
        <f t="shared" si="2"/>
        <v>68.342689999998512</v>
      </c>
      <c r="D92" s="89">
        <f t="shared" si="3"/>
        <v>13.654939999944242</v>
      </c>
    </row>
    <row r="93" spans="1:4" x14ac:dyDescent="0.3">
      <c r="A93" s="88">
        <v>45107</v>
      </c>
      <c r="B93" s="87">
        <v>27.215629999972069</v>
      </c>
      <c r="C93" s="89">
        <f t="shared" si="2"/>
        <v>68.342689999998512</v>
      </c>
      <c r="D93" s="89">
        <f t="shared" si="3"/>
        <v>13.654939999944242</v>
      </c>
    </row>
    <row r="94" spans="1:4" x14ac:dyDescent="0.3">
      <c r="A94" s="88">
        <v>45108</v>
      </c>
      <c r="B94" s="87">
        <v>16.846759999995264</v>
      </c>
      <c r="C94" s="89">
        <f t="shared" si="2"/>
        <v>68.342689999998512</v>
      </c>
      <c r="D94" s="89">
        <f t="shared" si="3"/>
        <v>13.654939999944242</v>
      </c>
    </row>
    <row r="95" spans="1:4" x14ac:dyDescent="0.3">
      <c r="A95" s="88">
        <v>45109</v>
      </c>
      <c r="B95" s="87">
        <v>15.73551999998606</v>
      </c>
      <c r="C95" s="89">
        <f t="shared" si="2"/>
        <v>68.342689999998512</v>
      </c>
      <c r="D95" s="89">
        <f t="shared" si="3"/>
        <v>13.654939999944242</v>
      </c>
    </row>
    <row r="96" spans="1:4" x14ac:dyDescent="0.3">
      <c r="A96" s="88">
        <v>45110</v>
      </c>
      <c r="B96" s="87">
        <v>15.757480000060585</v>
      </c>
      <c r="C96" s="89">
        <f t="shared" si="2"/>
        <v>68.342689999998512</v>
      </c>
      <c r="D96" s="89">
        <f t="shared" si="3"/>
        <v>13.654939999944242</v>
      </c>
    </row>
    <row r="97" spans="1:4" x14ac:dyDescent="0.3">
      <c r="A97" s="88">
        <v>45111</v>
      </c>
      <c r="B97" s="87">
        <v>32.140939999911595</v>
      </c>
      <c r="C97" s="89">
        <f t="shared" si="2"/>
        <v>68.342689999998512</v>
      </c>
      <c r="D97" s="89">
        <f t="shared" si="3"/>
        <v>13.654939999944242</v>
      </c>
    </row>
    <row r="98" spans="1:4" x14ac:dyDescent="0.3">
      <c r="A98" s="88">
        <v>45112</v>
      </c>
      <c r="B98" s="87">
        <v>30.339700000032511</v>
      </c>
      <c r="C98" s="89">
        <f t="shared" si="2"/>
        <v>68.342689999998512</v>
      </c>
      <c r="D98" s="89">
        <f t="shared" si="3"/>
        <v>13.654939999944242</v>
      </c>
    </row>
    <row r="99" spans="1:4" x14ac:dyDescent="0.3">
      <c r="A99" s="88">
        <v>45113</v>
      </c>
      <c r="B99" s="87">
        <v>35.427139999999966</v>
      </c>
      <c r="C99" s="89">
        <f t="shared" si="2"/>
        <v>68.342689999998512</v>
      </c>
      <c r="D99" s="89">
        <f t="shared" si="3"/>
        <v>13.654939999944242</v>
      </c>
    </row>
    <row r="100" spans="1:4" x14ac:dyDescent="0.3">
      <c r="A100" s="88">
        <v>45114</v>
      </c>
      <c r="B100" s="87">
        <v>26.728670000000012</v>
      </c>
      <c r="C100" s="89">
        <f t="shared" si="2"/>
        <v>68.342689999998512</v>
      </c>
      <c r="D100" s="89">
        <f t="shared" si="3"/>
        <v>13.654939999944242</v>
      </c>
    </row>
    <row r="101" spans="1:4" x14ac:dyDescent="0.3">
      <c r="A101" s="88">
        <v>45115</v>
      </c>
      <c r="B101" s="87">
        <v>28.39719999999998</v>
      </c>
      <c r="C101" s="89">
        <f t="shared" si="2"/>
        <v>68.342689999998512</v>
      </c>
      <c r="D101" s="89">
        <f t="shared" si="3"/>
        <v>13.654939999944242</v>
      </c>
    </row>
    <row r="102" spans="1:4" x14ac:dyDescent="0.3">
      <c r="A102" s="88">
        <v>45116</v>
      </c>
      <c r="B102" s="87">
        <v>33.506890000051236</v>
      </c>
      <c r="C102" s="89">
        <f t="shared" si="2"/>
        <v>68.342689999998512</v>
      </c>
      <c r="D102" s="89">
        <f t="shared" si="3"/>
        <v>13.654939999944242</v>
      </c>
    </row>
    <row r="103" spans="1:4" x14ac:dyDescent="0.3">
      <c r="A103" s="88">
        <v>45117</v>
      </c>
      <c r="B103" s="87">
        <v>46.637809999930319</v>
      </c>
      <c r="C103" s="89">
        <f t="shared" si="2"/>
        <v>68.342689999998512</v>
      </c>
      <c r="D103" s="89">
        <f t="shared" si="3"/>
        <v>13.654939999944242</v>
      </c>
    </row>
    <row r="104" spans="1:4" x14ac:dyDescent="0.3">
      <c r="A104" s="88">
        <v>45118</v>
      </c>
      <c r="B104" s="87">
        <v>42.936627505258755</v>
      </c>
      <c r="C104" s="89">
        <f t="shared" si="2"/>
        <v>68.342689999998512</v>
      </c>
      <c r="D104" s="89">
        <f t="shared" si="3"/>
        <v>13.654939999944242</v>
      </c>
    </row>
    <row r="105" spans="1:4" x14ac:dyDescent="0.3">
      <c r="A105" s="88">
        <v>45119</v>
      </c>
      <c r="B105" s="87">
        <v>42.770900000051007</v>
      </c>
      <c r="C105" s="89">
        <f t="shared" si="2"/>
        <v>68.342689999998512</v>
      </c>
      <c r="D105" s="89">
        <f t="shared" si="3"/>
        <v>13.654939999944242</v>
      </c>
    </row>
    <row r="106" spans="1:4" x14ac:dyDescent="0.3">
      <c r="A106" s="88">
        <v>45120</v>
      </c>
      <c r="B106" s="87">
        <v>50.511349999999453</v>
      </c>
      <c r="C106" s="89">
        <f t="shared" si="2"/>
        <v>68.342689999998512</v>
      </c>
      <c r="D106" s="89">
        <f t="shared" si="3"/>
        <v>13.654939999944242</v>
      </c>
    </row>
    <row r="107" spans="1:4" x14ac:dyDescent="0.3">
      <c r="A107" s="88">
        <v>45121</v>
      </c>
      <c r="B107" s="87">
        <v>35.289549999948356</v>
      </c>
      <c r="C107" s="89">
        <f t="shared" si="2"/>
        <v>68.342689999998512</v>
      </c>
      <c r="D107" s="89">
        <f t="shared" si="3"/>
        <v>13.654939999944242</v>
      </c>
    </row>
    <row r="108" spans="1:4" x14ac:dyDescent="0.3">
      <c r="A108" s="88">
        <v>45122</v>
      </c>
      <c r="B108" s="87">
        <v>13.654939999944242</v>
      </c>
      <c r="C108" s="89">
        <f t="shared" si="2"/>
        <v>68.342689999998512</v>
      </c>
      <c r="D108" s="89">
        <f t="shared" si="3"/>
        <v>13.654939999944242</v>
      </c>
    </row>
    <row r="109" spans="1:4" x14ac:dyDescent="0.3">
      <c r="A109" s="88">
        <v>45123</v>
      </c>
      <c r="B109" s="87">
        <v>20.025100000083967</v>
      </c>
      <c r="C109" s="89">
        <f t="shared" si="2"/>
        <v>68.342689999998512</v>
      </c>
      <c r="D109" s="89">
        <f t="shared" si="3"/>
        <v>13.654939999944242</v>
      </c>
    </row>
    <row r="110" spans="1:4" x14ac:dyDescent="0.3">
      <c r="A110" s="88">
        <v>45124</v>
      </c>
      <c r="B110" s="87">
        <v>39.673080000003267</v>
      </c>
      <c r="C110" s="89">
        <f t="shared" si="2"/>
        <v>68.342689999998512</v>
      </c>
      <c r="D110" s="89">
        <f t="shared" si="3"/>
        <v>13.654939999944242</v>
      </c>
    </row>
    <row r="111" spans="1:4" x14ac:dyDescent="0.3">
      <c r="A111" s="88">
        <v>45125</v>
      </c>
      <c r="B111" s="87">
        <v>53.759838187178183</v>
      </c>
      <c r="C111" s="89">
        <f t="shared" si="2"/>
        <v>68.342689999998512</v>
      </c>
      <c r="D111" s="89">
        <f t="shared" si="3"/>
        <v>13.654939999944242</v>
      </c>
    </row>
    <row r="112" spans="1:4" x14ac:dyDescent="0.3">
      <c r="A112" s="88">
        <v>45126</v>
      </c>
      <c r="B112" s="87">
        <v>53.878592648715646</v>
      </c>
      <c r="C112" s="89">
        <f t="shared" si="2"/>
        <v>68.342689999998512</v>
      </c>
      <c r="D112" s="89">
        <f t="shared" si="3"/>
        <v>13.654939999944242</v>
      </c>
    </row>
    <row r="113" spans="1:4" x14ac:dyDescent="0.3">
      <c r="A113" s="88">
        <v>45127</v>
      </c>
      <c r="B113" s="87">
        <v>52.573190000082448</v>
      </c>
      <c r="C113" s="89">
        <f t="shared" si="2"/>
        <v>68.342689999998512</v>
      </c>
      <c r="D113" s="89">
        <f t="shared" si="3"/>
        <v>13.654939999944242</v>
      </c>
    </row>
    <row r="114" spans="1:4" x14ac:dyDescent="0.3">
      <c r="A114" s="88">
        <v>45128</v>
      </c>
      <c r="B114" s="87">
        <v>46.441110117480434</v>
      </c>
      <c r="C114" s="89">
        <f t="shared" si="2"/>
        <v>68.342689999998512</v>
      </c>
      <c r="D114" s="89">
        <f t="shared" si="3"/>
        <v>13.654939999944242</v>
      </c>
    </row>
    <row r="115" spans="1:4" x14ac:dyDescent="0.3">
      <c r="A115" s="88">
        <v>45129</v>
      </c>
      <c r="B115" s="87">
        <v>22.801440000013628</v>
      </c>
      <c r="C115" s="89">
        <f t="shared" si="2"/>
        <v>68.342689999998512</v>
      </c>
      <c r="D115" s="89">
        <f t="shared" si="3"/>
        <v>13.654939999944242</v>
      </c>
    </row>
    <row r="116" spans="1:4" x14ac:dyDescent="0.3">
      <c r="A116" s="88">
        <v>45130</v>
      </c>
      <c r="B116" s="87">
        <v>19.64847000002224</v>
      </c>
      <c r="C116" s="89">
        <f t="shared" si="2"/>
        <v>68.342689999998512</v>
      </c>
      <c r="D116" s="89">
        <f t="shared" si="3"/>
        <v>13.654939999944242</v>
      </c>
    </row>
    <row r="117" spans="1:4" x14ac:dyDescent="0.3">
      <c r="A117" s="88">
        <v>45131</v>
      </c>
      <c r="B117" s="87">
        <v>46.552269999968807</v>
      </c>
      <c r="C117" s="89">
        <f t="shared" si="2"/>
        <v>68.342689999998512</v>
      </c>
      <c r="D117" s="89">
        <f t="shared" si="3"/>
        <v>13.654939999944242</v>
      </c>
    </row>
    <row r="118" spans="1:4" x14ac:dyDescent="0.3">
      <c r="A118" s="88">
        <v>45132</v>
      </c>
      <c r="B118" s="87">
        <v>51.273519999999792</v>
      </c>
      <c r="C118" s="89">
        <f t="shared" si="2"/>
        <v>68.342689999998512</v>
      </c>
      <c r="D118" s="89">
        <f t="shared" si="3"/>
        <v>13.654939999944242</v>
      </c>
    </row>
    <row r="119" spans="1:4" x14ac:dyDescent="0.3">
      <c r="A119" s="88">
        <v>45133</v>
      </c>
      <c r="B119" s="87">
        <v>40.812029999966192</v>
      </c>
      <c r="C119" s="89">
        <f t="shared" si="2"/>
        <v>68.342689999998512</v>
      </c>
      <c r="D119" s="89">
        <f t="shared" si="3"/>
        <v>13.654939999944242</v>
      </c>
    </row>
    <row r="120" spans="1:4" x14ac:dyDescent="0.3">
      <c r="A120" s="88">
        <v>45134</v>
      </c>
      <c r="B120" s="87">
        <v>46.127552010518073</v>
      </c>
      <c r="C120" s="89">
        <f t="shared" si="2"/>
        <v>68.342689999998512</v>
      </c>
      <c r="D120" s="89">
        <f t="shared" si="3"/>
        <v>13.654939999944242</v>
      </c>
    </row>
    <row r="121" spans="1:4" x14ac:dyDescent="0.3">
      <c r="A121" s="88">
        <v>45135</v>
      </c>
      <c r="B121" s="87">
        <v>43.97226999999139</v>
      </c>
      <c r="C121" s="89">
        <f t="shared" si="2"/>
        <v>68.342689999998512</v>
      </c>
      <c r="D121" s="89">
        <f t="shared" si="3"/>
        <v>13.654939999944242</v>
      </c>
    </row>
    <row r="122" spans="1:4" x14ac:dyDescent="0.3">
      <c r="A122" s="88">
        <v>45136</v>
      </c>
      <c r="B122" s="87">
        <v>20.548259999976192</v>
      </c>
      <c r="C122" s="89">
        <f t="shared" si="2"/>
        <v>68.342689999998512</v>
      </c>
      <c r="D122" s="89">
        <f t="shared" si="3"/>
        <v>13.654939999944242</v>
      </c>
    </row>
    <row r="123" spans="1:4" x14ac:dyDescent="0.3">
      <c r="A123" s="88">
        <v>45137</v>
      </c>
      <c r="B123" s="87">
        <v>21.115669999977463</v>
      </c>
      <c r="C123" s="89">
        <f t="shared" si="2"/>
        <v>68.342689999998512</v>
      </c>
      <c r="D123" s="89">
        <f t="shared" si="3"/>
        <v>13.654939999944242</v>
      </c>
    </row>
    <row r="124" spans="1:4" x14ac:dyDescent="0.3">
      <c r="A124" s="88">
        <v>45138</v>
      </c>
      <c r="B124" s="87">
        <v>27.744320000082496</v>
      </c>
      <c r="C124" s="89">
        <f t="shared" si="2"/>
        <v>68.342689999998512</v>
      </c>
      <c r="D124" s="89">
        <f t="shared" si="3"/>
        <v>13.654939999944242</v>
      </c>
    </row>
    <row r="125" spans="1:4" x14ac:dyDescent="0.3">
      <c r="A125" s="88">
        <v>45139</v>
      </c>
      <c r="B125" s="87">
        <v>37.76163999995736</v>
      </c>
      <c r="C125" s="89">
        <f t="shared" si="2"/>
        <v>68.342689999998512</v>
      </c>
      <c r="D125" s="89">
        <f t="shared" si="3"/>
        <v>13.654939999944242</v>
      </c>
    </row>
    <row r="126" spans="1:4" x14ac:dyDescent="0.3">
      <c r="A126" s="88">
        <v>45140</v>
      </c>
      <c r="B126" s="87">
        <v>24.547160000057438</v>
      </c>
      <c r="C126" s="89">
        <f t="shared" si="2"/>
        <v>68.342689999998512</v>
      </c>
      <c r="D126" s="89">
        <f t="shared" si="3"/>
        <v>13.654939999944242</v>
      </c>
    </row>
    <row r="127" spans="1:4" x14ac:dyDescent="0.3">
      <c r="A127" s="88">
        <v>45141</v>
      </c>
      <c r="B127" s="87">
        <v>30.282149999967544</v>
      </c>
      <c r="C127" s="89">
        <f t="shared" si="2"/>
        <v>68.342689999998512</v>
      </c>
      <c r="D127" s="89">
        <f t="shared" si="3"/>
        <v>13.654939999944242</v>
      </c>
    </row>
    <row r="128" spans="1:4" x14ac:dyDescent="0.3">
      <c r="A128" s="88">
        <v>45142</v>
      </c>
      <c r="B128" s="87">
        <v>48.7691400000218</v>
      </c>
      <c r="C128" s="89">
        <f t="shared" si="2"/>
        <v>68.342689999998512</v>
      </c>
      <c r="D128" s="89">
        <f t="shared" si="3"/>
        <v>13.654939999944242</v>
      </c>
    </row>
    <row r="129" spans="1:4" x14ac:dyDescent="0.3">
      <c r="A129" s="88">
        <v>45143</v>
      </c>
      <c r="B129" s="87">
        <v>35.110879999981726</v>
      </c>
      <c r="C129" s="89">
        <f t="shared" si="2"/>
        <v>68.342689999998512</v>
      </c>
      <c r="D129" s="89">
        <f t="shared" si="3"/>
        <v>13.654939999944242</v>
      </c>
    </row>
    <row r="130" spans="1:4" x14ac:dyDescent="0.3">
      <c r="A130" s="88">
        <v>45144</v>
      </c>
      <c r="B130" s="87">
        <v>21.303649999944955</v>
      </c>
      <c r="C130" s="89">
        <f t="shared" si="2"/>
        <v>68.342689999998512</v>
      </c>
      <c r="D130" s="89">
        <f t="shared" si="3"/>
        <v>13.654939999944242</v>
      </c>
    </row>
    <row r="131" spans="1:4" x14ac:dyDescent="0.3">
      <c r="A131" s="88">
        <v>45145</v>
      </c>
      <c r="B131" s="87">
        <v>33.743860000049821</v>
      </c>
      <c r="C131" s="89">
        <f t="shared" si="2"/>
        <v>68.342689999998512</v>
      </c>
      <c r="D131" s="89">
        <f t="shared" si="3"/>
        <v>13.654939999944242</v>
      </c>
    </row>
    <row r="132" spans="1:4" x14ac:dyDescent="0.3">
      <c r="A132" s="88">
        <v>45146</v>
      </c>
      <c r="B132" s="87">
        <v>41.14455000000013</v>
      </c>
      <c r="C132" s="89">
        <f t="shared" si="2"/>
        <v>68.342689999998512</v>
      </c>
      <c r="D132" s="89">
        <f t="shared" si="3"/>
        <v>13.654939999944242</v>
      </c>
    </row>
    <row r="133" spans="1:4" x14ac:dyDescent="0.3">
      <c r="A133" s="88">
        <v>45147</v>
      </c>
      <c r="B133" s="87">
        <v>55.53736000001885</v>
      </c>
      <c r="C133" s="89">
        <f t="shared" ref="C133:C185" si="4">C132</f>
        <v>68.342689999998512</v>
      </c>
      <c r="D133" s="89">
        <f t="shared" ref="D133:D185" si="5">D132</f>
        <v>13.654939999944242</v>
      </c>
    </row>
    <row r="134" spans="1:4" x14ac:dyDescent="0.3">
      <c r="A134" s="88">
        <v>45148</v>
      </c>
      <c r="B134" s="87">
        <v>50.276840000018403</v>
      </c>
      <c r="C134" s="89">
        <f t="shared" si="4"/>
        <v>68.342689999998512</v>
      </c>
      <c r="D134" s="89">
        <f t="shared" si="5"/>
        <v>13.654939999944242</v>
      </c>
    </row>
    <row r="135" spans="1:4" x14ac:dyDescent="0.3">
      <c r="A135" s="88">
        <v>45149</v>
      </c>
      <c r="B135" s="87">
        <v>26.852063064364025</v>
      </c>
      <c r="C135" s="89">
        <f t="shared" si="4"/>
        <v>68.342689999998512</v>
      </c>
      <c r="D135" s="89">
        <f t="shared" si="5"/>
        <v>13.654939999944242</v>
      </c>
    </row>
    <row r="136" spans="1:4" x14ac:dyDescent="0.3">
      <c r="A136" s="88">
        <v>45150</v>
      </c>
      <c r="B136" s="87">
        <v>21.20443000000104</v>
      </c>
      <c r="C136" s="89">
        <f t="shared" si="4"/>
        <v>68.342689999998512</v>
      </c>
      <c r="D136" s="89">
        <f t="shared" si="5"/>
        <v>13.654939999944242</v>
      </c>
    </row>
    <row r="137" spans="1:4" x14ac:dyDescent="0.3">
      <c r="A137" s="88">
        <v>45151</v>
      </c>
      <c r="B137" s="87">
        <v>30.932549999999448</v>
      </c>
      <c r="C137" s="89">
        <f t="shared" si="4"/>
        <v>68.342689999998512</v>
      </c>
      <c r="D137" s="89">
        <f t="shared" si="5"/>
        <v>13.654939999944242</v>
      </c>
    </row>
    <row r="138" spans="1:4" x14ac:dyDescent="0.3">
      <c r="A138" s="88">
        <v>45152</v>
      </c>
      <c r="B138" s="87">
        <v>46.687860000001344</v>
      </c>
      <c r="C138" s="89">
        <f t="shared" si="4"/>
        <v>68.342689999998512</v>
      </c>
      <c r="D138" s="89">
        <f t="shared" si="5"/>
        <v>13.654939999944242</v>
      </c>
    </row>
    <row r="139" spans="1:4" x14ac:dyDescent="0.3">
      <c r="A139" s="88">
        <v>45153</v>
      </c>
      <c r="B139" s="87">
        <v>56.986179999999919</v>
      </c>
      <c r="C139" s="89">
        <f t="shared" si="4"/>
        <v>68.342689999998512</v>
      </c>
      <c r="D139" s="89">
        <f t="shared" si="5"/>
        <v>13.654939999944242</v>
      </c>
    </row>
    <row r="140" spans="1:4" x14ac:dyDescent="0.3">
      <c r="A140" s="88">
        <v>45154</v>
      </c>
      <c r="B140" s="87">
        <v>59.766819999998297</v>
      </c>
      <c r="C140" s="89">
        <f t="shared" si="4"/>
        <v>68.342689999998512</v>
      </c>
      <c r="D140" s="89">
        <f t="shared" si="5"/>
        <v>13.654939999944242</v>
      </c>
    </row>
    <row r="141" spans="1:4" x14ac:dyDescent="0.3">
      <c r="A141" s="88">
        <v>45155</v>
      </c>
      <c r="B141" s="87">
        <v>44.896918666929345</v>
      </c>
      <c r="C141" s="89">
        <f t="shared" si="4"/>
        <v>68.342689999998512</v>
      </c>
      <c r="D141" s="89">
        <f t="shared" si="5"/>
        <v>13.654939999944242</v>
      </c>
    </row>
    <row r="142" spans="1:4" x14ac:dyDescent="0.3">
      <c r="A142" s="88">
        <v>45156</v>
      </c>
      <c r="B142" s="87">
        <v>39.012240000020498</v>
      </c>
      <c r="C142" s="89">
        <f t="shared" si="4"/>
        <v>68.342689999998512</v>
      </c>
      <c r="D142" s="89">
        <f t="shared" si="5"/>
        <v>13.654939999944242</v>
      </c>
    </row>
    <row r="143" spans="1:4" x14ac:dyDescent="0.3">
      <c r="A143" s="88">
        <v>45157</v>
      </c>
      <c r="B143" s="87">
        <v>23.148158470015314</v>
      </c>
      <c r="C143" s="89">
        <f t="shared" si="4"/>
        <v>68.342689999998512</v>
      </c>
      <c r="D143" s="89">
        <f t="shared" si="5"/>
        <v>13.654939999944242</v>
      </c>
    </row>
    <row r="144" spans="1:4" x14ac:dyDescent="0.3">
      <c r="A144" s="88">
        <v>45158</v>
      </c>
      <c r="B144" s="87">
        <v>32.512832637237217</v>
      </c>
      <c r="C144" s="89">
        <f t="shared" si="4"/>
        <v>68.342689999998512</v>
      </c>
      <c r="D144" s="89">
        <f t="shared" si="5"/>
        <v>13.654939999944242</v>
      </c>
    </row>
    <row r="145" spans="1:4" x14ac:dyDescent="0.3">
      <c r="A145" s="88">
        <v>45159</v>
      </c>
      <c r="B145" s="87">
        <v>43.393937773312075</v>
      </c>
      <c r="C145" s="89">
        <f t="shared" si="4"/>
        <v>68.342689999998512</v>
      </c>
      <c r="D145" s="89">
        <f t="shared" si="5"/>
        <v>13.654939999944242</v>
      </c>
    </row>
    <row r="146" spans="1:4" x14ac:dyDescent="0.3">
      <c r="A146" s="88">
        <v>45160</v>
      </c>
      <c r="B146" s="87">
        <v>55.533655182135568</v>
      </c>
      <c r="C146" s="89">
        <f t="shared" si="4"/>
        <v>68.342689999998512</v>
      </c>
      <c r="D146" s="89">
        <f t="shared" si="5"/>
        <v>13.654939999944242</v>
      </c>
    </row>
    <row r="147" spans="1:4" x14ac:dyDescent="0.3">
      <c r="A147" s="88">
        <v>45161</v>
      </c>
      <c r="B147" s="87">
        <v>65.461030000019164</v>
      </c>
      <c r="C147" s="89">
        <f t="shared" si="4"/>
        <v>68.342689999998512</v>
      </c>
      <c r="D147" s="89">
        <f t="shared" si="5"/>
        <v>13.654939999944242</v>
      </c>
    </row>
    <row r="148" spans="1:4" x14ac:dyDescent="0.3">
      <c r="A148" s="88">
        <v>45162</v>
      </c>
      <c r="B148" s="87">
        <v>64.910007773389225</v>
      </c>
      <c r="C148" s="89">
        <f t="shared" si="4"/>
        <v>68.342689999998512</v>
      </c>
      <c r="D148" s="89">
        <f t="shared" si="5"/>
        <v>13.654939999944242</v>
      </c>
    </row>
    <row r="149" spans="1:4" x14ac:dyDescent="0.3">
      <c r="A149" s="88">
        <v>45163</v>
      </c>
      <c r="B149" s="87">
        <v>58.24960777325186</v>
      </c>
      <c r="C149" s="89">
        <f t="shared" si="4"/>
        <v>68.342689999998512</v>
      </c>
      <c r="D149" s="89">
        <f t="shared" si="5"/>
        <v>13.654939999944242</v>
      </c>
    </row>
    <row r="150" spans="1:4" x14ac:dyDescent="0.3">
      <c r="A150" s="88">
        <v>45164</v>
      </c>
      <c r="B150" s="87">
        <v>38.076397773526381</v>
      </c>
      <c r="C150" s="89">
        <f t="shared" si="4"/>
        <v>68.342689999998512</v>
      </c>
      <c r="D150" s="89">
        <f t="shared" si="5"/>
        <v>13.654939999944242</v>
      </c>
    </row>
    <row r="151" spans="1:4" x14ac:dyDescent="0.3">
      <c r="A151" s="88">
        <v>45165</v>
      </c>
      <c r="B151" s="87">
        <v>28.962447773389162</v>
      </c>
      <c r="C151" s="89">
        <f t="shared" si="4"/>
        <v>68.342689999998512</v>
      </c>
      <c r="D151" s="89">
        <f t="shared" si="5"/>
        <v>13.654939999944242</v>
      </c>
    </row>
    <row r="152" spans="1:4" x14ac:dyDescent="0.3">
      <c r="A152" s="88">
        <v>45166</v>
      </c>
      <c r="B152" s="87">
        <v>48.236159999987706</v>
      </c>
      <c r="C152" s="89">
        <f t="shared" si="4"/>
        <v>68.342689999998512</v>
      </c>
      <c r="D152" s="89">
        <f t="shared" si="5"/>
        <v>13.654939999944242</v>
      </c>
    </row>
    <row r="153" spans="1:4" x14ac:dyDescent="0.3">
      <c r="A153" s="88">
        <v>45167</v>
      </c>
      <c r="B153" s="87">
        <v>49.531232955733074</v>
      </c>
      <c r="C153" s="89">
        <f t="shared" si="4"/>
        <v>68.342689999998512</v>
      </c>
      <c r="D153" s="89">
        <f t="shared" si="5"/>
        <v>13.654939999944242</v>
      </c>
    </row>
    <row r="154" spans="1:4" x14ac:dyDescent="0.3">
      <c r="A154" s="88">
        <v>45168</v>
      </c>
      <c r="B154" s="87">
        <v>52.764159999981423</v>
      </c>
      <c r="C154" s="89">
        <f t="shared" si="4"/>
        <v>68.342689999998512</v>
      </c>
      <c r="D154" s="89">
        <f t="shared" si="5"/>
        <v>13.654939999944242</v>
      </c>
    </row>
    <row r="155" spans="1:4" x14ac:dyDescent="0.3">
      <c r="A155" s="88">
        <v>45169</v>
      </c>
      <c r="B155" s="87">
        <v>59.953529999968673</v>
      </c>
      <c r="C155" s="89">
        <f t="shared" si="4"/>
        <v>68.342689999998512</v>
      </c>
      <c r="D155" s="89">
        <f t="shared" si="5"/>
        <v>13.654939999944242</v>
      </c>
    </row>
    <row r="156" spans="1:4" x14ac:dyDescent="0.3">
      <c r="A156" s="88">
        <v>45170</v>
      </c>
      <c r="B156" s="87">
        <v>61.822770000039277</v>
      </c>
      <c r="C156" s="89">
        <f t="shared" si="4"/>
        <v>68.342689999998512</v>
      </c>
      <c r="D156" s="89">
        <f t="shared" si="5"/>
        <v>13.654939999944242</v>
      </c>
    </row>
    <row r="157" spans="1:4" x14ac:dyDescent="0.3">
      <c r="A157" s="88">
        <v>45171</v>
      </c>
      <c r="B157" s="87">
        <v>40.769479999957646</v>
      </c>
      <c r="C157" s="89">
        <f t="shared" si="4"/>
        <v>68.342689999998512</v>
      </c>
      <c r="D157" s="89">
        <f t="shared" si="5"/>
        <v>13.654939999944242</v>
      </c>
    </row>
    <row r="158" spans="1:4" x14ac:dyDescent="0.3">
      <c r="A158" s="88">
        <v>45172</v>
      </c>
      <c r="B158" s="87">
        <v>27.618460364333085</v>
      </c>
      <c r="C158" s="89">
        <f t="shared" si="4"/>
        <v>68.342689999998512</v>
      </c>
      <c r="D158" s="89">
        <f t="shared" si="5"/>
        <v>13.654939999944242</v>
      </c>
    </row>
    <row r="159" spans="1:4" x14ac:dyDescent="0.3">
      <c r="A159" s="88">
        <v>45173</v>
      </c>
      <c r="B159" s="87">
        <v>47.991337773091523</v>
      </c>
      <c r="C159" s="89">
        <f t="shared" si="4"/>
        <v>68.342689999998512</v>
      </c>
      <c r="D159" s="89">
        <f t="shared" si="5"/>
        <v>13.654939999944242</v>
      </c>
    </row>
    <row r="160" spans="1:4" x14ac:dyDescent="0.3">
      <c r="A160" s="88">
        <v>45174</v>
      </c>
      <c r="B160" s="87">
        <v>59.088867772978318</v>
      </c>
      <c r="C160" s="89">
        <f t="shared" si="4"/>
        <v>68.342689999998512</v>
      </c>
      <c r="D160" s="89">
        <f t="shared" si="5"/>
        <v>13.654939999944242</v>
      </c>
    </row>
    <row r="161" spans="1:4" x14ac:dyDescent="0.3">
      <c r="A161" s="88">
        <v>45175</v>
      </c>
      <c r="B161" s="87">
        <v>65.126150000001118</v>
      </c>
      <c r="C161" s="89">
        <f t="shared" si="4"/>
        <v>68.342689999998512</v>
      </c>
      <c r="D161" s="89">
        <f t="shared" si="5"/>
        <v>13.654939999944242</v>
      </c>
    </row>
    <row r="162" spans="1:4" x14ac:dyDescent="0.3">
      <c r="A162" s="88">
        <v>45176</v>
      </c>
      <c r="B162" s="87">
        <v>64.110589999998339</v>
      </c>
      <c r="C162" s="89">
        <f t="shared" si="4"/>
        <v>68.342689999998512</v>
      </c>
      <c r="D162" s="89">
        <f t="shared" si="5"/>
        <v>13.654939999944242</v>
      </c>
    </row>
    <row r="163" spans="1:4" x14ac:dyDescent="0.3">
      <c r="A163" s="88">
        <v>45177</v>
      </c>
      <c r="B163" s="87">
        <v>65.449987602142244</v>
      </c>
      <c r="C163" s="89">
        <f t="shared" si="4"/>
        <v>68.342689999998512</v>
      </c>
      <c r="D163" s="89">
        <f t="shared" si="5"/>
        <v>13.654939999944242</v>
      </c>
    </row>
    <row r="164" spans="1:4" x14ac:dyDescent="0.3">
      <c r="A164" s="88">
        <v>45178</v>
      </c>
      <c r="B164" s="87">
        <v>49.16769000001571</v>
      </c>
      <c r="C164" s="89">
        <f t="shared" si="4"/>
        <v>68.342689999998512</v>
      </c>
      <c r="D164" s="89">
        <f t="shared" si="5"/>
        <v>13.654939999944242</v>
      </c>
    </row>
    <row r="165" spans="1:4" x14ac:dyDescent="0.3">
      <c r="A165" s="88">
        <v>45179</v>
      </c>
      <c r="B165" s="87">
        <v>50.616412535723867</v>
      </c>
      <c r="C165" s="89">
        <f t="shared" si="4"/>
        <v>68.342689999998512</v>
      </c>
      <c r="D165" s="89">
        <f t="shared" si="5"/>
        <v>13.654939999944242</v>
      </c>
    </row>
    <row r="166" spans="1:4" x14ac:dyDescent="0.3">
      <c r="A166" s="88">
        <v>45180</v>
      </c>
      <c r="B166" s="87">
        <v>62.422857526672168</v>
      </c>
      <c r="C166" s="89">
        <f t="shared" si="4"/>
        <v>68.342689999998512</v>
      </c>
      <c r="D166" s="89">
        <f t="shared" si="5"/>
        <v>13.654939999944242</v>
      </c>
    </row>
    <row r="167" spans="1:4" x14ac:dyDescent="0.3">
      <c r="A167" s="88">
        <v>45181</v>
      </c>
      <c r="B167" s="87">
        <v>62.427260000022756</v>
      </c>
      <c r="C167" s="89">
        <f t="shared" si="4"/>
        <v>68.342689999998512</v>
      </c>
      <c r="D167" s="89">
        <f t="shared" si="5"/>
        <v>13.654939999944242</v>
      </c>
    </row>
    <row r="168" spans="1:4" x14ac:dyDescent="0.3">
      <c r="A168" s="88">
        <v>45182</v>
      </c>
      <c r="B168" s="87">
        <v>46.505579999995525</v>
      </c>
      <c r="C168" s="89">
        <f t="shared" si="4"/>
        <v>68.342689999998512</v>
      </c>
      <c r="D168" s="89">
        <f t="shared" si="5"/>
        <v>13.654939999944242</v>
      </c>
    </row>
    <row r="169" spans="1:4" x14ac:dyDescent="0.3">
      <c r="A169" s="88">
        <v>45183</v>
      </c>
      <c r="B169" s="87">
        <v>49.578643586415218</v>
      </c>
      <c r="C169" s="89">
        <f t="shared" si="4"/>
        <v>68.342689999998512</v>
      </c>
      <c r="D169" s="89">
        <f t="shared" si="5"/>
        <v>13.654939999944242</v>
      </c>
    </row>
    <row r="170" spans="1:4" x14ac:dyDescent="0.3">
      <c r="A170" s="88">
        <v>45184</v>
      </c>
      <c r="B170" s="87">
        <v>45.811620000003415</v>
      </c>
      <c r="C170" s="89">
        <f t="shared" si="4"/>
        <v>68.342689999998512</v>
      </c>
      <c r="D170" s="89">
        <f t="shared" si="5"/>
        <v>13.654939999944242</v>
      </c>
    </row>
    <row r="171" spans="1:4" x14ac:dyDescent="0.3">
      <c r="A171" s="88">
        <v>45185</v>
      </c>
      <c r="B171" s="87">
        <v>29.67264999998752</v>
      </c>
      <c r="C171" s="89">
        <f t="shared" si="4"/>
        <v>68.342689999998512</v>
      </c>
      <c r="D171" s="89">
        <f t="shared" si="5"/>
        <v>13.654939999944242</v>
      </c>
    </row>
    <row r="172" spans="1:4" x14ac:dyDescent="0.3">
      <c r="A172" s="88">
        <v>45186</v>
      </c>
      <c r="B172" s="87">
        <v>26.195270000024198</v>
      </c>
      <c r="C172" s="89">
        <f t="shared" si="4"/>
        <v>68.342689999998512</v>
      </c>
      <c r="D172" s="89">
        <f t="shared" si="5"/>
        <v>13.654939999944242</v>
      </c>
    </row>
    <row r="173" spans="1:4" x14ac:dyDescent="0.3">
      <c r="A173" s="88">
        <v>45187</v>
      </c>
      <c r="B173" s="87">
        <v>15.582819999982044</v>
      </c>
      <c r="C173" s="89">
        <f t="shared" si="4"/>
        <v>68.342689999998512</v>
      </c>
      <c r="D173" s="89">
        <f t="shared" si="5"/>
        <v>13.654939999944242</v>
      </c>
    </row>
    <row r="174" spans="1:4" x14ac:dyDescent="0.3">
      <c r="A174" s="88">
        <v>45188</v>
      </c>
      <c r="B174" s="87">
        <v>15.309679999990326</v>
      </c>
      <c r="C174" s="89">
        <f t="shared" si="4"/>
        <v>68.342689999998512</v>
      </c>
      <c r="D174" s="89">
        <f t="shared" si="5"/>
        <v>13.654939999944242</v>
      </c>
    </row>
    <row r="175" spans="1:4" x14ac:dyDescent="0.3">
      <c r="A175" s="88">
        <v>45189</v>
      </c>
      <c r="B175" s="87">
        <v>17.469220000025469</v>
      </c>
      <c r="C175" s="89">
        <f t="shared" si="4"/>
        <v>68.342689999998512</v>
      </c>
      <c r="D175" s="89">
        <f t="shared" si="5"/>
        <v>13.654939999944242</v>
      </c>
    </row>
    <row r="176" spans="1:4" x14ac:dyDescent="0.3">
      <c r="A176" s="88">
        <v>45190</v>
      </c>
      <c r="B176" s="87">
        <v>39.850969999994767</v>
      </c>
      <c r="C176" s="89">
        <f t="shared" si="4"/>
        <v>68.342689999998512</v>
      </c>
      <c r="D176" s="89">
        <f t="shared" si="5"/>
        <v>13.654939999944242</v>
      </c>
    </row>
    <row r="177" spans="1:4" x14ac:dyDescent="0.3">
      <c r="A177" s="88">
        <v>45191</v>
      </c>
      <c r="B177" s="87">
        <v>30.344829999998652</v>
      </c>
      <c r="C177" s="89">
        <f t="shared" si="4"/>
        <v>68.342689999998512</v>
      </c>
      <c r="D177" s="89">
        <f t="shared" si="5"/>
        <v>13.654939999944242</v>
      </c>
    </row>
    <row r="178" spans="1:4" x14ac:dyDescent="0.3">
      <c r="A178" s="88">
        <v>45192</v>
      </c>
      <c r="B178" s="87">
        <v>25.917010000000477</v>
      </c>
      <c r="C178" s="89">
        <f t="shared" si="4"/>
        <v>68.342689999998512</v>
      </c>
      <c r="D178" s="89">
        <f t="shared" si="5"/>
        <v>13.654939999944242</v>
      </c>
    </row>
    <row r="179" spans="1:4" x14ac:dyDescent="0.3">
      <c r="A179" s="88">
        <v>45193</v>
      </c>
      <c r="B179" s="87">
        <v>14.104074072957298</v>
      </c>
      <c r="C179" s="89">
        <f t="shared" si="4"/>
        <v>68.342689999998512</v>
      </c>
      <c r="D179" s="89">
        <f t="shared" si="5"/>
        <v>13.654939999944242</v>
      </c>
    </row>
    <row r="180" spans="1:4" x14ac:dyDescent="0.3">
      <c r="A180" s="88">
        <v>45194</v>
      </c>
      <c r="B180" s="87">
        <v>29.285209999998838</v>
      </c>
      <c r="C180" s="89">
        <f t="shared" si="4"/>
        <v>68.342689999998512</v>
      </c>
      <c r="D180" s="89">
        <f t="shared" si="5"/>
        <v>13.654939999944242</v>
      </c>
    </row>
    <row r="181" spans="1:4" x14ac:dyDescent="0.3">
      <c r="A181" s="88">
        <v>45195</v>
      </c>
      <c r="B181" s="87">
        <v>33.921450000000789</v>
      </c>
      <c r="C181" s="89">
        <f t="shared" si="4"/>
        <v>68.342689999998512</v>
      </c>
      <c r="D181" s="89">
        <f t="shared" si="5"/>
        <v>13.654939999944242</v>
      </c>
    </row>
    <row r="182" spans="1:4" x14ac:dyDescent="0.3">
      <c r="A182" s="88">
        <v>45196</v>
      </c>
      <c r="B182" s="87">
        <v>29.283099999999511</v>
      </c>
      <c r="C182" s="89">
        <f t="shared" si="4"/>
        <v>68.342689999998512</v>
      </c>
      <c r="D182" s="89">
        <f t="shared" si="5"/>
        <v>13.654939999944242</v>
      </c>
    </row>
    <row r="183" spans="1:4" x14ac:dyDescent="0.3">
      <c r="A183" s="88">
        <v>45197</v>
      </c>
      <c r="B183" s="87">
        <v>28.398700000001057</v>
      </c>
      <c r="C183" s="89">
        <f t="shared" si="4"/>
        <v>68.342689999998512</v>
      </c>
      <c r="D183" s="89">
        <f t="shared" si="5"/>
        <v>13.654939999944242</v>
      </c>
    </row>
    <row r="184" spans="1:4" x14ac:dyDescent="0.3">
      <c r="A184" s="88">
        <v>45198</v>
      </c>
      <c r="B184" s="87">
        <v>27.048779999997954</v>
      </c>
      <c r="C184" s="89">
        <f t="shared" si="4"/>
        <v>68.342689999998512</v>
      </c>
      <c r="D184" s="89">
        <f t="shared" si="5"/>
        <v>13.654939999944242</v>
      </c>
    </row>
    <row r="185" spans="1:4" x14ac:dyDescent="0.3">
      <c r="A185" s="88">
        <v>45199</v>
      </c>
      <c r="B185" s="87">
        <v>32.15586000000107</v>
      </c>
      <c r="C185" s="89">
        <f t="shared" si="4"/>
        <v>68.342689999998512</v>
      </c>
      <c r="D185" s="89">
        <f t="shared" si="5"/>
        <v>13.654939999944242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A51F8-07AD-403A-9683-6D4E6615DF33}">
  <dimension ref="B2:J10"/>
  <sheetViews>
    <sheetView topLeftCell="B1" zoomScale="130" zoomScaleNormal="130" workbookViewId="0">
      <selection activeCell="C7" sqref="C7"/>
    </sheetView>
  </sheetViews>
  <sheetFormatPr defaultRowHeight="14.4" x14ac:dyDescent="0.3"/>
  <cols>
    <col min="2" max="2" width="33.33203125" customWidth="1"/>
    <col min="3" max="3" width="12.6640625" customWidth="1"/>
    <col min="4" max="4" width="11.6640625" customWidth="1"/>
    <col min="9" max="9" width="27.6640625" customWidth="1"/>
  </cols>
  <sheetData>
    <row r="2" spans="2:10" ht="15" thickBot="1" x14ac:dyDescent="0.35"/>
    <row r="3" spans="2:10" ht="43.95" customHeight="1" thickBot="1" x14ac:dyDescent="0.35">
      <c r="B3" s="1" t="s">
        <v>55</v>
      </c>
      <c r="C3" s="1" t="s">
        <v>70</v>
      </c>
      <c r="D3" s="1" t="s">
        <v>71</v>
      </c>
      <c r="F3" s="64" t="s">
        <v>154</v>
      </c>
      <c r="I3" t="s">
        <v>155</v>
      </c>
      <c r="J3" s="78">
        <f>C10</f>
        <v>33.319661863609333</v>
      </c>
    </row>
    <row r="4" spans="2:10" ht="28.2" thickBot="1" x14ac:dyDescent="0.35">
      <c r="B4" s="2" t="s">
        <v>57</v>
      </c>
      <c r="C4" s="65">
        <f>'Table 1'!J4</f>
        <v>9.8185708980916342</v>
      </c>
      <c r="D4" s="65">
        <f>'Table 1'!K4</f>
        <v>9.8049708980916339</v>
      </c>
      <c r="F4">
        <f>D4-C4</f>
        <v>-1.3600000000000279E-2</v>
      </c>
      <c r="I4" s="2" t="s">
        <v>156</v>
      </c>
      <c r="J4" s="78">
        <f t="shared" ref="J4:J9" si="0">F4</f>
        <v>-1.3600000000000279E-2</v>
      </c>
    </row>
    <row r="5" spans="2:10" ht="28.2" thickBot="1" x14ac:dyDescent="0.35">
      <c r="B5" s="2" t="s">
        <v>58</v>
      </c>
      <c r="C5" s="65">
        <f>'Table 1'!J5</f>
        <v>3.7446635285020844</v>
      </c>
      <c r="D5" s="65">
        <f>'Table 1'!K5</f>
        <v>3.4764359030260543</v>
      </c>
      <c r="F5">
        <f>D5-C5</f>
        <v>-0.26822762547603007</v>
      </c>
      <c r="I5" s="2" t="s">
        <v>157</v>
      </c>
      <c r="J5" s="78">
        <f t="shared" si="0"/>
        <v>-0.26822762547603007</v>
      </c>
    </row>
    <row r="6" spans="2:10" ht="15" thickBot="1" x14ac:dyDescent="0.35">
      <c r="B6" s="3" t="s">
        <v>59</v>
      </c>
      <c r="C6" s="81">
        <f>'Table 1'!J6</f>
        <v>7.8037931397272713</v>
      </c>
      <c r="D6" s="81">
        <f>'Table 1'!K6</f>
        <v>6.56</v>
      </c>
      <c r="F6">
        <f t="shared" ref="F6:F10" si="1">D6-C6</f>
        <v>-1.2437931397272717</v>
      </c>
      <c r="I6" s="3" t="s">
        <v>59</v>
      </c>
      <c r="J6" s="78">
        <f t="shared" si="0"/>
        <v>-1.2437931397272717</v>
      </c>
    </row>
    <row r="7" spans="2:10" ht="15" thickBot="1" x14ac:dyDescent="0.35">
      <c r="B7" s="5" t="s">
        <v>72</v>
      </c>
      <c r="C7" s="84">
        <f>'Table 1'!J8</f>
        <v>2.3481264698338067</v>
      </c>
      <c r="D7" s="84">
        <f>'Table 1'!K8</f>
        <v>2.9504126614108075</v>
      </c>
      <c r="F7">
        <f t="shared" si="1"/>
        <v>0.60228619157700081</v>
      </c>
      <c r="I7" s="5" t="s">
        <v>72</v>
      </c>
      <c r="J7" s="78">
        <f t="shared" si="0"/>
        <v>0.60228619157700081</v>
      </c>
    </row>
    <row r="8" spans="2:10" ht="28.2" thickBot="1" x14ac:dyDescent="0.35">
      <c r="B8" s="2" t="s">
        <v>73</v>
      </c>
      <c r="C8" s="65">
        <f>'Table 1'!J9</f>
        <v>7.1269651184545477</v>
      </c>
      <c r="D8" s="65">
        <f>'Table 1'!K9</f>
        <v>3.59</v>
      </c>
      <c r="F8">
        <f t="shared" si="1"/>
        <v>-3.5369651184545479</v>
      </c>
      <c r="I8" s="2" t="s">
        <v>73</v>
      </c>
      <c r="J8" s="78">
        <f t="shared" si="0"/>
        <v>-3.5369651184545479</v>
      </c>
    </row>
    <row r="9" spans="2:10" ht="15" thickBot="1" x14ac:dyDescent="0.35">
      <c r="B9" s="3" t="s">
        <v>61</v>
      </c>
      <c r="C9" s="81">
        <f>'Table 1'!J10</f>
        <v>2.278</v>
      </c>
      <c r="D9" s="85">
        <f>'Table 1'!K10</f>
        <v>2.35</v>
      </c>
      <c r="F9">
        <f t="shared" si="1"/>
        <v>7.2000000000000064E-2</v>
      </c>
      <c r="I9" s="3" t="s">
        <v>61</v>
      </c>
      <c r="J9" s="78">
        <f t="shared" si="0"/>
        <v>7.2000000000000064E-2</v>
      </c>
    </row>
    <row r="10" spans="2:10" ht="15" thickBot="1" x14ac:dyDescent="0.35">
      <c r="B10" s="5" t="s">
        <v>62</v>
      </c>
      <c r="C10" s="83">
        <f>'Table 1'!J11</f>
        <v>33.319661863609333</v>
      </c>
      <c r="D10" s="83">
        <f>'Table 1'!K11</f>
        <v>28.9918194625285</v>
      </c>
      <c r="F10">
        <f t="shared" si="1"/>
        <v>-4.327842401080833</v>
      </c>
      <c r="I10" s="5" t="s">
        <v>62</v>
      </c>
      <c r="J10" s="78">
        <f>D10</f>
        <v>28.9918194625285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B96D-D362-442F-A605-6B5D147579D7}">
  <dimension ref="A1:L6913"/>
  <sheetViews>
    <sheetView zoomScale="85" zoomScaleNormal="85" workbookViewId="0">
      <selection activeCell="N2" sqref="N2"/>
    </sheetView>
  </sheetViews>
  <sheetFormatPr defaultRowHeight="14.4" x14ac:dyDescent="0.3"/>
  <cols>
    <col min="1" max="1" width="11.88671875" style="38" bestFit="1" customWidth="1"/>
    <col min="2" max="2" width="6.88671875" customWidth="1"/>
    <col min="3" max="3" width="8.88671875" customWidth="1"/>
    <col min="4" max="4" width="6.44140625" customWidth="1"/>
    <col min="5" max="5" width="10.88671875" style="39" bestFit="1" customWidth="1"/>
    <col min="6" max="6" width="6.5546875" bestFit="1" customWidth="1"/>
    <col min="7" max="7" width="8.109375" bestFit="1" customWidth="1"/>
    <col min="8" max="8" width="10.88671875" customWidth="1"/>
    <col min="10" max="10" width="11" customWidth="1"/>
    <col min="11" max="11" width="14.33203125" bestFit="1" customWidth="1"/>
  </cols>
  <sheetData>
    <row r="1" spans="1:12" ht="15" thickBot="1" x14ac:dyDescent="0.35">
      <c r="A1" s="52" t="s">
        <v>96</v>
      </c>
      <c r="B1" s="53" t="s">
        <v>97</v>
      </c>
      <c r="C1" s="53" t="s">
        <v>80</v>
      </c>
      <c r="D1" s="53" t="s">
        <v>81</v>
      </c>
      <c r="E1" s="54" t="s">
        <v>98</v>
      </c>
      <c r="F1" s="54" t="s">
        <v>99</v>
      </c>
      <c r="G1" s="55" t="s">
        <v>100</v>
      </c>
      <c r="H1" s="55" t="s">
        <v>101</v>
      </c>
      <c r="I1" s="52" t="s">
        <v>102</v>
      </c>
      <c r="J1" s="53" t="s">
        <v>103</v>
      </c>
      <c r="K1" s="53" t="s">
        <v>104</v>
      </c>
      <c r="L1" s="54" t="s">
        <v>105</v>
      </c>
    </row>
    <row r="2" spans="1:12" x14ac:dyDescent="0.3">
      <c r="A2" s="57">
        <v>45122</v>
      </c>
      <c r="B2" s="58">
        <v>2023</v>
      </c>
      <c r="C2" s="58">
        <v>7</v>
      </c>
      <c r="D2" s="58">
        <v>15</v>
      </c>
      <c r="E2" s="59">
        <v>0</v>
      </c>
      <c r="F2">
        <v>4317</v>
      </c>
      <c r="G2">
        <v>15071</v>
      </c>
      <c r="H2">
        <v>0</v>
      </c>
      <c r="I2">
        <v>0</v>
      </c>
      <c r="J2">
        <v>0</v>
      </c>
      <c r="K2">
        <v>25065</v>
      </c>
      <c r="L2">
        <v>1</v>
      </c>
    </row>
    <row r="3" spans="1:12" x14ac:dyDescent="0.3">
      <c r="A3" s="60">
        <v>45122</v>
      </c>
      <c r="B3">
        <v>2023</v>
      </c>
      <c r="C3">
        <v>7</v>
      </c>
      <c r="D3">
        <v>15</v>
      </c>
      <c r="E3" s="61">
        <v>2.0833333333333332E-2</v>
      </c>
      <c r="F3">
        <v>4223</v>
      </c>
      <c r="G3">
        <v>14793</v>
      </c>
      <c r="H3">
        <v>0</v>
      </c>
      <c r="I3">
        <v>0</v>
      </c>
      <c r="J3">
        <v>0</v>
      </c>
      <c r="K3">
        <v>24818</v>
      </c>
      <c r="L3">
        <f>L2+1</f>
        <v>2</v>
      </c>
    </row>
    <row r="4" spans="1:12" x14ac:dyDescent="0.3">
      <c r="A4" s="60">
        <v>45122</v>
      </c>
      <c r="B4">
        <v>2023</v>
      </c>
      <c r="C4">
        <v>7</v>
      </c>
      <c r="D4">
        <v>15</v>
      </c>
      <c r="E4" s="61">
        <v>4.1666666666666664E-2</v>
      </c>
      <c r="F4">
        <v>4198</v>
      </c>
      <c r="G4">
        <v>14427</v>
      </c>
      <c r="H4">
        <v>0</v>
      </c>
      <c r="I4">
        <v>0</v>
      </c>
      <c r="J4">
        <v>0</v>
      </c>
      <c r="K4">
        <v>24390</v>
      </c>
      <c r="L4">
        <f t="shared" ref="L4:L49" si="0">L3+1</f>
        <v>3</v>
      </c>
    </row>
    <row r="5" spans="1:12" x14ac:dyDescent="0.3">
      <c r="A5" s="60">
        <v>45122</v>
      </c>
      <c r="B5">
        <v>2023</v>
      </c>
      <c r="C5">
        <v>7</v>
      </c>
      <c r="D5">
        <v>15</v>
      </c>
      <c r="E5" s="61">
        <v>6.25E-2</v>
      </c>
      <c r="F5">
        <v>4238</v>
      </c>
      <c r="G5">
        <v>14814</v>
      </c>
      <c r="H5">
        <v>0</v>
      </c>
      <c r="I5">
        <v>0</v>
      </c>
      <c r="J5">
        <v>0</v>
      </c>
      <c r="K5">
        <v>24810</v>
      </c>
      <c r="L5">
        <f t="shared" si="0"/>
        <v>4</v>
      </c>
    </row>
    <row r="6" spans="1:12" x14ac:dyDescent="0.3">
      <c r="A6" s="60">
        <v>45122</v>
      </c>
      <c r="B6">
        <v>2023</v>
      </c>
      <c r="C6">
        <v>7</v>
      </c>
      <c r="D6">
        <v>15</v>
      </c>
      <c r="E6" s="61">
        <v>8.3333333333333329E-2</v>
      </c>
      <c r="F6">
        <v>4339</v>
      </c>
      <c r="G6">
        <v>14991</v>
      </c>
      <c r="H6">
        <v>0</v>
      </c>
      <c r="I6">
        <v>0</v>
      </c>
      <c r="J6">
        <v>0</v>
      </c>
      <c r="K6">
        <v>25127</v>
      </c>
      <c r="L6">
        <f t="shared" si="0"/>
        <v>5</v>
      </c>
    </row>
    <row r="7" spans="1:12" x14ac:dyDescent="0.3">
      <c r="A7" s="60">
        <v>45122</v>
      </c>
      <c r="B7">
        <v>2023</v>
      </c>
      <c r="C7">
        <v>7</v>
      </c>
      <c r="D7">
        <v>15</v>
      </c>
      <c r="E7" s="61">
        <v>0.10416666666666667</v>
      </c>
      <c r="F7">
        <v>4319</v>
      </c>
      <c r="G7">
        <v>14748</v>
      </c>
      <c r="H7">
        <v>0</v>
      </c>
      <c r="I7">
        <v>0</v>
      </c>
      <c r="J7">
        <v>0</v>
      </c>
      <c r="K7">
        <v>24962</v>
      </c>
      <c r="L7">
        <f t="shared" si="0"/>
        <v>6</v>
      </c>
    </row>
    <row r="8" spans="1:12" x14ac:dyDescent="0.3">
      <c r="A8" s="60">
        <v>45122</v>
      </c>
      <c r="B8">
        <v>2023</v>
      </c>
      <c r="C8">
        <v>7</v>
      </c>
      <c r="D8">
        <v>15</v>
      </c>
      <c r="E8" s="61">
        <v>0.125</v>
      </c>
      <c r="F8">
        <v>4312</v>
      </c>
      <c r="G8">
        <v>14477</v>
      </c>
      <c r="H8">
        <v>0</v>
      </c>
      <c r="I8">
        <v>0</v>
      </c>
      <c r="J8">
        <v>0</v>
      </c>
      <c r="K8">
        <v>24594</v>
      </c>
      <c r="L8">
        <f t="shared" si="0"/>
        <v>7</v>
      </c>
    </row>
    <row r="9" spans="1:12" x14ac:dyDescent="0.3">
      <c r="A9" s="60">
        <v>45122</v>
      </c>
      <c r="B9">
        <v>2023</v>
      </c>
      <c r="C9">
        <v>7</v>
      </c>
      <c r="D9">
        <v>15</v>
      </c>
      <c r="E9" s="61">
        <v>0.14583333333333334</v>
      </c>
      <c r="F9">
        <v>4220</v>
      </c>
      <c r="G9">
        <v>13880</v>
      </c>
      <c r="H9">
        <v>0</v>
      </c>
      <c r="I9">
        <v>0</v>
      </c>
      <c r="J9">
        <v>0</v>
      </c>
      <c r="K9">
        <v>23804</v>
      </c>
      <c r="L9">
        <f t="shared" si="0"/>
        <v>8</v>
      </c>
    </row>
    <row r="10" spans="1:12" x14ac:dyDescent="0.3">
      <c r="A10" s="60">
        <v>45122</v>
      </c>
      <c r="B10">
        <v>2023</v>
      </c>
      <c r="C10">
        <v>7</v>
      </c>
      <c r="D10">
        <v>15</v>
      </c>
      <c r="E10" s="61">
        <v>0.16666666666666666</v>
      </c>
      <c r="F10">
        <v>3950</v>
      </c>
      <c r="G10">
        <v>14064</v>
      </c>
      <c r="H10">
        <v>0</v>
      </c>
      <c r="I10">
        <v>4</v>
      </c>
      <c r="J10">
        <v>0</v>
      </c>
      <c r="K10">
        <v>23883</v>
      </c>
      <c r="L10">
        <f t="shared" si="0"/>
        <v>9</v>
      </c>
    </row>
    <row r="11" spans="1:12" x14ac:dyDescent="0.3">
      <c r="A11" s="60">
        <v>45122</v>
      </c>
      <c r="B11">
        <v>2023</v>
      </c>
      <c r="C11">
        <v>7</v>
      </c>
      <c r="D11">
        <v>15</v>
      </c>
      <c r="E11" s="61">
        <v>0.1875</v>
      </c>
      <c r="F11">
        <v>3701</v>
      </c>
      <c r="G11">
        <v>14028</v>
      </c>
      <c r="H11">
        <v>0</v>
      </c>
      <c r="I11">
        <v>130</v>
      </c>
      <c r="J11">
        <v>0</v>
      </c>
      <c r="K11">
        <v>23562</v>
      </c>
      <c r="L11">
        <f t="shared" si="0"/>
        <v>10</v>
      </c>
    </row>
    <row r="12" spans="1:12" x14ac:dyDescent="0.3">
      <c r="A12" s="60">
        <v>45122</v>
      </c>
      <c r="B12">
        <v>2023</v>
      </c>
      <c r="C12">
        <v>7</v>
      </c>
      <c r="D12">
        <v>15</v>
      </c>
      <c r="E12" s="61">
        <v>0.20833333333333334</v>
      </c>
      <c r="F12">
        <v>3534</v>
      </c>
      <c r="G12">
        <v>14543</v>
      </c>
      <c r="H12">
        <v>178</v>
      </c>
      <c r="I12">
        <v>472</v>
      </c>
      <c r="J12">
        <v>0</v>
      </c>
      <c r="K12">
        <v>24441</v>
      </c>
      <c r="L12">
        <f t="shared" si="0"/>
        <v>11</v>
      </c>
    </row>
    <row r="13" spans="1:12" x14ac:dyDescent="0.3">
      <c r="A13" s="60">
        <v>45122</v>
      </c>
      <c r="B13">
        <v>2023</v>
      </c>
      <c r="C13">
        <v>7</v>
      </c>
      <c r="D13">
        <v>15</v>
      </c>
      <c r="E13" s="61">
        <v>0.22916666666666666</v>
      </c>
      <c r="F13">
        <v>3447</v>
      </c>
      <c r="G13">
        <v>14052</v>
      </c>
      <c r="H13">
        <v>356</v>
      </c>
      <c r="I13">
        <v>821</v>
      </c>
      <c r="J13">
        <v>0</v>
      </c>
      <c r="K13">
        <v>24421</v>
      </c>
      <c r="L13">
        <f t="shared" si="0"/>
        <v>12</v>
      </c>
    </row>
    <row r="14" spans="1:12" x14ac:dyDescent="0.3">
      <c r="A14" s="60">
        <v>45122</v>
      </c>
      <c r="B14">
        <v>2023</v>
      </c>
      <c r="C14">
        <v>7</v>
      </c>
      <c r="D14">
        <v>15</v>
      </c>
      <c r="E14" s="61">
        <v>0.25</v>
      </c>
      <c r="F14">
        <v>3385</v>
      </c>
      <c r="G14">
        <v>14637</v>
      </c>
      <c r="H14">
        <v>406</v>
      </c>
      <c r="I14">
        <v>1507</v>
      </c>
      <c r="J14">
        <v>0</v>
      </c>
      <c r="K14">
        <v>25633</v>
      </c>
      <c r="L14">
        <f t="shared" si="0"/>
        <v>13</v>
      </c>
    </row>
    <row r="15" spans="1:12" x14ac:dyDescent="0.3">
      <c r="A15" s="60">
        <v>45122</v>
      </c>
      <c r="B15">
        <v>2023</v>
      </c>
      <c r="C15">
        <v>7</v>
      </c>
      <c r="D15">
        <v>15</v>
      </c>
      <c r="E15" s="61">
        <v>0.27083333333333331</v>
      </c>
      <c r="F15">
        <v>3113</v>
      </c>
      <c r="G15">
        <v>14797</v>
      </c>
      <c r="H15">
        <v>1026</v>
      </c>
      <c r="I15">
        <v>1830</v>
      </c>
      <c r="J15">
        <v>0</v>
      </c>
      <c r="K15">
        <v>26482</v>
      </c>
      <c r="L15">
        <f t="shared" si="0"/>
        <v>14</v>
      </c>
    </row>
    <row r="16" spans="1:12" x14ac:dyDescent="0.3">
      <c r="A16" s="60">
        <v>45122</v>
      </c>
      <c r="B16">
        <v>2023</v>
      </c>
      <c r="C16">
        <v>7</v>
      </c>
      <c r="D16">
        <v>15</v>
      </c>
      <c r="E16" s="61">
        <v>0.29166666666666669</v>
      </c>
      <c r="F16">
        <v>2893</v>
      </c>
      <c r="G16">
        <v>15282</v>
      </c>
      <c r="H16">
        <v>1090</v>
      </c>
      <c r="I16">
        <v>2383</v>
      </c>
      <c r="J16">
        <v>0</v>
      </c>
      <c r="K16">
        <v>27377</v>
      </c>
      <c r="L16">
        <f t="shared" si="0"/>
        <v>15</v>
      </c>
    </row>
    <row r="17" spans="1:12" x14ac:dyDescent="0.3">
      <c r="A17" s="60">
        <v>45122</v>
      </c>
      <c r="B17">
        <v>2023</v>
      </c>
      <c r="C17">
        <v>7</v>
      </c>
      <c r="D17">
        <v>15</v>
      </c>
      <c r="E17" s="61">
        <v>0.3125</v>
      </c>
      <c r="F17">
        <v>2860</v>
      </c>
      <c r="G17">
        <v>15402</v>
      </c>
      <c r="H17">
        <v>1908</v>
      </c>
      <c r="I17">
        <v>2938</v>
      </c>
      <c r="J17">
        <v>0</v>
      </c>
      <c r="K17">
        <v>28752</v>
      </c>
      <c r="L17">
        <f t="shared" si="0"/>
        <v>16</v>
      </c>
    </row>
    <row r="18" spans="1:12" x14ac:dyDescent="0.3">
      <c r="A18" s="60">
        <v>45122</v>
      </c>
      <c r="B18">
        <v>2023</v>
      </c>
      <c r="C18">
        <v>7</v>
      </c>
      <c r="D18">
        <v>15</v>
      </c>
      <c r="E18" s="61">
        <v>0.33333333333333331</v>
      </c>
      <c r="F18">
        <v>2823</v>
      </c>
      <c r="G18">
        <v>15722</v>
      </c>
      <c r="H18">
        <v>1890</v>
      </c>
      <c r="I18">
        <v>3573</v>
      </c>
      <c r="J18">
        <v>0</v>
      </c>
      <c r="K18">
        <v>29671</v>
      </c>
      <c r="L18">
        <f t="shared" si="0"/>
        <v>17</v>
      </c>
    </row>
    <row r="19" spans="1:12" x14ac:dyDescent="0.3">
      <c r="A19" s="60">
        <v>45122</v>
      </c>
      <c r="B19">
        <v>2023</v>
      </c>
      <c r="C19">
        <v>7</v>
      </c>
      <c r="D19">
        <v>15</v>
      </c>
      <c r="E19" s="61">
        <v>0.35416666666666669</v>
      </c>
      <c r="F19">
        <v>2665</v>
      </c>
      <c r="G19">
        <v>16063</v>
      </c>
      <c r="H19">
        <v>1192</v>
      </c>
      <c r="I19">
        <v>4497</v>
      </c>
      <c r="J19">
        <v>0</v>
      </c>
      <c r="K19">
        <v>30451</v>
      </c>
      <c r="L19">
        <f t="shared" si="0"/>
        <v>18</v>
      </c>
    </row>
    <row r="20" spans="1:12" x14ac:dyDescent="0.3">
      <c r="A20" s="60">
        <v>45122</v>
      </c>
      <c r="B20">
        <v>2023</v>
      </c>
      <c r="C20">
        <v>7</v>
      </c>
      <c r="D20">
        <v>15</v>
      </c>
      <c r="E20" s="61">
        <v>0.375</v>
      </c>
      <c r="F20">
        <v>2588</v>
      </c>
      <c r="G20">
        <v>16285</v>
      </c>
      <c r="H20">
        <v>1138</v>
      </c>
      <c r="I20">
        <v>5125</v>
      </c>
      <c r="J20">
        <v>0</v>
      </c>
      <c r="K20">
        <v>30941</v>
      </c>
      <c r="L20">
        <f t="shared" si="0"/>
        <v>19</v>
      </c>
    </row>
    <row r="21" spans="1:12" x14ac:dyDescent="0.3">
      <c r="A21" s="60">
        <v>45122</v>
      </c>
      <c r="B21">
        <v>2023</v>
      </c>
      <c r="C21">
        <v>7</v>
      </c>
      <c r="D21">
        <v>15</v>
      </c>
      <c r="E21" s="61">
        <v>0.39583333333333331</v>
      </c>
      <c r="F21">
        <v>2674</v>
      </c>
      <c r="G21">
        <v>16260</v>
      </c>
      <c r="H21">
        <v>1028</v>
      </c>
      <c r="I21">
        <v>5962</v>
      </c>
      <c r="J21">
        <v>18</v>
      </c>
      <c r="K21">
        <v>31981</v>
      </c>
      <c r="L21">
        <f t="shared" si="0"/>
        <v>20</v>
      </c>
    </row>
    <row r="22" spans="1:12" x14ac:dyDescent="0.3">
      <c r="A22" s="60">
        <v>45122</v>
      </c>
      <c r="B22">
        <v>2023</v>
      </c>
      <c r="C22">
        <v>7</v>
      </c>
      <c r="D22">
        <v>15</v>
      </c>
      <c r="E22" s="61">
        <v>0.41666666666666669</v>
      </c>
      <c r="F22">
        <v>2927</v>
      </c>
      <c r="G22">
        <v>15627</v>
      </c>
      <c r="H22">
        <v>1042</v>
      </c>
      <c r="I22">
        <v>6551</v>
      </c>
      <c r="J22">
        <v>78</v>
      </c>
      <c r="K22">
        <v>32448</v>
      </c>
      <c r="L22">
        <f t="shared" si="0"/>
        <v>21</v>
      </c>
    </row>
    <row r="23" spans="1:12" x14ac:dyDescent="0.3">
      <c r="A23" s="60">
        <v>45122</v>
      </c>
      <c r="B23">
        <v>2023</v>
      </c>
      <c r="C23">
        <v>7</v>
      </c>
      <c r="D23">
        <v>15</v>
      </c>
      <c r="E23" s="61">
        <v>0.4375</v>
      </c>
      <c r="F23">
        <v>3043</v>
      </c>
      <c r="G23">
        <v>15049</v>
      </c>
      <c r="H23">
        <v>1034</v>
      </c>
      <c r="I23">
        <v>7061</v>
      </c>
      <c r="J23">
        <v>28</v>
      </c>
      <c r="K23">
        <v>32425</v>
      </c>
      <c r="L23">
        <f t="shared" si="0"/>
        <v>22</v>
      </c>
    </row>
    <row r="24" spans="1:12" x14ac:dyDescent="0.3">
      <c r="A24" s="60">
        <v>45122</v>
      </c>
      <c r="B24">
        <v>2023</v>
      </c>
      <c r="C24">
        <v>7</v>
      </c>
      <c r="D24">
        <v>15</v>
      </c>
      <c r="E24" s="61">
        <v>0.45833333333333331</v>
      </c>
      <c r="F24">
        <v>2661</v>
      </c>
      <c r="G24">
        <v>15281</v>
      </c>
      <c r="H24">
        <v>1042</v>
      </c>
      <c r="I24">
        <v>7675</v>
      </c>
      <c r="J24">
        <v>0</v>
      </c>
      <c r="K24">
        <v>32871</v>
      </c>
      <c r="L24">
        <f t="shared" si="0"/>
        <v>23</v>
      </c>
    </row>
    <row r="25" spans="1:12" x14ac:dyDescent="0.3">
      <c r="A25" s="60">
        <v>45122</v>
      </c>
      <c r="B25">
        <v>2023</v>
      </c>
      <c r="C25">
        <v>7</v>
      </c>
      <c r="D25">
        <v>15</v>
      </c>
      <c r="E25" s="61">
        <v>0.47916666666666669</v>
      </c>
      <c r="F25">
        <v>2885</v>
      </c>
      <c r="G25">
        <v>15249</v>
      </c>
      <c r="H25">
        <v>1286</v>
      </c>
      <c r="I25">
        <v>7849</v>
      </c>
      <c r="J25">
        <v>48</v>
      </c>
      <c r="K25">
        <v>33497</v>
      </c>
      <c r="L25">
        <f t="shared" si="0"/>
        <v>24</v>
      </c>
    </row>
    <row r="26" spans="1:12" x14ac:dyDescent="0.3">
      <c r="A26" s="60">
        <v>45122</v>
      </c>
      <c r="B26">
        <v>2023</v>
      </c>
      <c r="C26">
        <v>7</v>
      </c>
      <c r="D26">
        <v>15</v>
      </c>
      <c r="E26" s="61">
        <v>0.5</v>
      </c>
      <c r="F26">
        <v>2787</v>
      </c>
      <c r="G26">
        <v>15415</v>
      </c>
      <c r="H26">
        <v>1294</v>
      </c>
      <c r="I26">
        <v>8128</v>
      </c>
      <c r="J26">
        <v>0</v>
      </c>
      <c r="K26">
        <v>33800</v>
      </c>
      <c r="L26">
        <f t="shared" si="0"/>
        <v>25</v>
      </c>
    </row>
    <row r="27" spans="1:12" x14ac:dyDescent="0.3">
      <c r="A27" s="60">
        <v>45122</v>
      </c>
      <c r="B27">
        <v>2023</v>
      </c>
      <c r="C27">
        <v>7</v>
      </c>
      <c r="D27">
        <v>15</v>
      </c>
      <c r="E27" s="61">
        <v>0.52083333333333337</v>
      </c>
      <c r="F27">
        <v>2746</v>
      </c>
      <c r="G27">
        <v>15373</v>
      </c>
      <c r="H27">
        <v>990</v>
      </c>
      <c r="I27">
        <v>7576</v>
      </c>
      <c r="J27">
        <v>0</v>
      </c>
      <c r="K27">
        <v>32875</v>
      </c>
      <c r="L27">
        <f t="shared" si="0"/>
        <v>26</v>
      </c>
    </row>
    <row r="28" spans="1:12" x14ac:dyDescent="0.3">
      <c r="A28" s="60">
        <v>45122</v>
      </c>
      <c r="B28">
        <v>2023</v>
      </c>
      <c r="C28">
        <v>7</v>
      </c>
      <c r="D28">
        <v>15</v>
      </c>
      <c r="E28" s="61">
        <v>0.54166666666666663</v>
      </c>
      <c r="F28">
        <v>2814</v>
      </c>
      <c r="G28">
        <v>15373</v>
      </c>
      <c r="H28">
        <v>976</v>
      </c>
      <c r="I28">
        <v>7266</v>
      </c>
      <c r="J28">
        <v>0</v>
      </c>
      <c r="K28">
        <v>32612</v>
      </c>
      <c r="L28">
        <f t="shared" si="0"/>
        <v>27</v>
      </c>
    </row>
    <row r="29" spans="1:12" x14ac:dyDescent="0.3">
      <c r="A29" s="60">
        <v>45122</v>
      </c>
      <c r="B29">
        <v>2023</v>
      </c>
      <c r="C29">
        <v>7</v>
      </c>
      <c r="D29">
        <v>15</v>
      </c>
      <c r="E29" s="61">
        <v>0.5625</v>
      </c>
      <c r="F29">
        <v>2629</v>
      </c>
      <c r="G29">
        <v>15364</v>
      </c>
      <c r="H29">
        <v>578</v>
      </c>
      <c r="I29">
        <v>7612</v>
      </c>
      <c r="J29">
        <v>0</v>
      </c>
      <c r="K29">
        <v>32333</v>
      </c>
      <c r="L29">
        <f t="shared" si="0"/>
        <v>28</v>
      </c>
    </row>
    <row r="30" spans="1:12" x14ac:dyDescent="0.3">
      <c r="A30" s="60">
        <v>45122</v>
      </c>
      <c r="B30">
        <v>2023</v>
      </c>
      <c r="C30">
        <v>7</v>
      </c>
      <c r="D30">
        <v>15</v>
      </c>
      <c r="E30" s="61">
        <v>0.58333333333333337</v>
      </c>
      <c r="F30">
        <v>2448</v>
      </c>
      <c r="G30">
        <v>15520</v>
      </c>
      <c r="H30">
        <v>530</v>
      </c>
      <c r="I30">
        <v>5815</v>
      </c>
      <c r="J30">
        <v>0</v>
      </c>
      <c r="K30">
        <v>30468</v>
      </c>
      <c r="L30">
        <f t="shared" si="0"/>
        <v>29</v>
      </c>
    </row>
    <row r="31" spans="1:12" x14ac:dyDescent="0.3">
      <c r="A31" s="60">
        <v>45122</v>
      </c>
      <c r="B31">
        <v>2023</v>
      </c>
      <c r="C31">
        <v>7</v>
      </c>
      <c r="D31">
        <v>15</v>
      </c>
      <c r="E31" s="61">
        <v>0.60416666666666663</v>
      </c>
      <c r="F31">
        <v>2282</v>
      </c>
      <c r="G31">
        <v>16313</v>
      </c>
      <c r="H31">
        <v>926</v>
      </c>
      <c r="I31">
        <v>5729</v>
      </c>
      <c r="J31">
        <v>0</v>
      </c>
      <c r="K31">
        <v>31426</v>
      </c>
      <c r="L31">
        <f t="shared" si="0"/>
        <v>30</v>
      </c>
    </row>
    <row r="32" spans="1:12" x14ac:dyDescent="0.3">
      <c r="A32" s="60">
        <v>45122</v>
      </c>
      <c r="B32">
        <v>2023</v>
      </c>
      <c r="C32">
        <v>7</v>
      </c>
      <c r="D32">
        <v>15</v>
      </c>
      <c r="E32" s="61">
        <v>0.625</v>
      </c>
      <c r="F32">
        <v>2563</v>
      </c>
      <c r="G32">
        <v>16515</v>
      </c>
      <c r="H32">
        <v>1096</v>
      </c>
      <c r="I32">
        <v>5148</v>
      </c>
      <c r="J32">
        <v>0</v>
      </c>
      <c r="K32">
        <v>31522</v>
      </c>
      <c r="L32">
        <f t="shared" si="0"/>
        <v>31</v>
      </c>
    </row>
    <row r="33" spans="1:12" x14ac:dyDescent="0.3">
      <c r="A33" s="60">
        <v>45122</v>
      </c>
      <c r="B33">
        <v>2023</v>
      </c>
      <c r="C33">
        <v>7</v>
      </c>
      <c r="D33">
        <v>15</v>
      </c>
      <c r="E33" s="61">
        <v>0.64583333333333337</v>
      </c>
      <c r="F33">
        <v>2465</v>
      </c>
      <c r="G33">
        <v>15998</v>
      </c>
      <c r="H33">
        <v>1714</v>
      </c>
      <c r="I33">
        <v>4405</v>
      </c>
      <c r="J33">
        <v>122</v>
      </c>
      <c r="K33">
        <v>31027</v>
      </c>
      <c r="L33">
        <f t="shared" si="0"/>
        <v>32</v>
      </c>
    </row>
    <row r="34" spans="1:12" x14ac:dyDescent="0.3">
      <c r="A34" s="60">
        <v>45122</v>
      </c>
      <c r="B34">
        <v>2023</v>
      </c>
      <c r="C34">
        <v>7</v>
      </c>
      <c r="D34">
        <v>15</v>
      </c>
      <c r="E34" s="61">
        <v>0.66666666666666663</v>
      </c>
      <c r="F34">
        <v>3292</v>
      </c>
      <c r="G34">
        <v>15713</v>
      </c>
      <c r="H34">
        <v>1820</v>
      </c>
      <c r="I34">
        <v>3670</v>
      </c>
      <c r="J34">
        <v>270</v>
      </c>
      <c r="K34">
        <v>31209</v>
      </c>
      <c r="L34">
        <f t="shared" si="0"/>
        <v>33</v>
      </c>
    </row>
    <row r="35" spans="1:12" x14ac:dyDescent="0.3">
      <c r="A35" s="60">
        <v>45122</v>
      </c>
      <c r="B35">
        <v>2023</v>
      </c>
      <c r="C35">
        <v>7</v>
      </c>
      <c r="D35">
        <v>15</v>
      </c>
      <c r="E35" s="61">
        <v>0.6875</v>
      </c>
      <c r="F35">
        <v>3478</v>
      </c>
      <c r="G35">
        <v>15311</v>
      </c>
      <c r="H35">
        <v>2148</v>
      </c>
      <c r="I35">
        <v>2947</v>
      </c>
      <c r="J35">
        <v>268</v>
      </c>
      <c r="K35">
        <v>30729</v>
      </c>
      <c r="L35">
        <f t="shared" si="0"/>
        <v>34</v>
      </c>
    </row>
    <row r="36" spans="1:12" x14ac:dyDescent="0.3">
      <c r="A36" s="60">
        <v>45122</v>
      </c>
      <c r="B36">
        <v>2023</v>
      </c>
      <c r="C36">
        <v>7</v>
      </c>
      <c r="D36">
        <v>15</v>
      </c>
      <c r="E36" s="61">
        <v>0.70833333333333337</v>
      </c>
      <c r="F36">
        <v>3471</v>
      </c>
      <c r="G36">
        <v>15056</v>
      </c>
      <c r="H36">
        <v>2342</v>
      </c>
      <c r="I36">
        <v>2231</v>
      </c>
      <c r="J36">
        <v>432</v>
      </c>
      <c r="K36">
        <v>29951</v>
      </c>
      <c r="L36">
        <f t="shared" si="0"/>
        <v>35</v>
      </c>
    </row>
    <row r="37" spans="1:12" x14ac:dyDescent="0.3">
      <c r="A37" s="60">
        <v>45122</v>
      </c>
      <c r="B37">
        <v>2023</v>
      </c>
      <c r="C37">
        <v>7</v>
      </c>
      <c r="D37">
        <v>15</v>
      </c>
      <c r="E37" s="61">
        <v>0.72916666666666663</v>
      </c>
      <c r="F37">
        <v>3132</v>
      </c>
      <c r="G37">
        <v>14674</v>
      </c>
      <c r="H37">
        <v>2606</v>
      </c>
      <c r="I37">
        <v>1742</v>
      </c>
      <c r="J37">
        <v>346</v>
      </c>
      <c r="K37">
        <v>29034</v>
      </c>
      <c r="L37">
        <f t="shared" si="0"/>
        <v>36</v>
      </c>
    </row>
    <row r="38" spans="1:12" x14ac:dyDescent="0.3">
      <c r="A38" s="60">
        <v>45122</v>
      </c>
      <c r="B38">
        <v>2023</v>
      </c>
      <c r="C38">
        <v>7</v>
      </c>
      <c r="D38">
        <v>15</v>
      </c>
      <c r="E38" s="61">
        <v>0.75</v>
      </c>
      <c r="F38">
        <v>2903</v>
      </c>
      <c r="G38">
        <v>14447</v>
      </c>
      <c r="H38">
        <v>2748</v>
      </c>
      <c r="I38">
        <v>1118</v>
      </c>
      <c r="J38">
        <v>370</v>
      </c>
      <c r="K38">
        <v>28186</v>
      </c>
      <c r="L38">
        <f t="shared" si="0"/>
        <v>37</v>
      </c>
    </row>
    <row r="39" spans="1:12" x14ac:dyDescent="0.3">
      <c r="A39" s="60">
        <v>45122</v>
      </c>
      <c r="B39">
        <v>2023</v>
      </c>
      <c r="C39">
        <v>7</v>
      </c>
      <c r="D39">
        <v>15</v>
      </c>
      <c r="E39" s="61">
        <v>0.77083333333333337</v>
      </c>
      <c r="F39">
        <v>2942</v>
      </c>
      <c r="G39">
        <v>14238</v>
      </c>
      <c r="H39">
        <v>2634</v>
      </c>
      <c r="I39">
        <v>598</v>
      </c>
      <c r="J39">
        <v>422</v>
      </c>
      <c r="K39">
        <v>27480</v>
      </c>
      <c r="L39">
        <f t="shared" si="0"/>
        <v>38</v>
      </c>
    </row>
    <row r="40" spans="1:12" x14ac:dyDescent="0.3">
      <c r="A40" s="60">
        <v>45122</v>
      </c>
      <c r="B40">
        <v>2023</v>
      </c>
      <c r="C40">
        <v>7</v>
      </c>
      <c r="D40">
        <v>15</v>
      </c>
      <c r="E40" s="61">
        <v>0.79166666666666663</v>
      </c>
      <c r="F40">
        <v>2903</v>
      </c>
      <c r="G40">
        <v>14254</v>
      </c>
      <c r="H40">
        <v>2606</v>
      </c>
      <c r="I40">
        <v>263</v>
      </c>
      <c r="J40">
        <v>342</v>
      </c>
      <c r="K40">
        <v>26863</v>
      </c>
      <c r="L40">
        <f t="shared" si="0"/>
        <v>39</v>
      </c>
    </row>
    <row r="41" spans="1:12" x14ac:dyDescent="0.3">
      <c r="A41" s="60">
        <v>45122</v>
      </c>
      <c r="B41">
        <v>2023</v>
      </c>
      <c r="C41">
        <v>7</v>
      </c>
      <c r="D41">
        <v>15</v>
      </c>
      <c r="E41" s="61">
        <v>0.8125</v>
      </c>
      <c r="F41">
        <v>3147</v>
      </c>
      <c r="G41">
        <v>14299</v>
      </c>
      <c r="H41">
        <v>2408</v>
      </c>
      <c r="I41">
        <v>67</v>
      </c>
      <c r="J41">
        <v>452</v>
      </c>
      <c r="K41">
        <v>26875</v>
      </c>
      <c r="L41">
        <f t="shared" si="0"/>
        <v>40</v>
      </c>
    </row>
    <row r="42" spans="1:12" x14ac:dyDescent="0.3">
      <c r="A42" s="60">
        <v>45122</v>
      </c>
      <c r="B42">
        <v>2023</v>
      </c>
      <c r="C42">
        <v>7</v>
      </c>
      <c r="D42">
        <v>15</v>
      </c>
      <c r="E42" s="61">
        <v>0.83333333333333337</v>
      </c>
      <c r="F42">
        <v>3139</v>
      </c>
      <c r="G42">
        <v>14318</v>
      </c>
      <c r="H42">
        <v>2304</v>
      </c>
      <c r="I42">
        <v>0</v>
      </c>
      <c r="J42">
        <v>598</v>
      </c>
      <c r="K42">
        <v>26788</v>
      </c>
      <c r="L42">
        <f t="shared" si="0"/>
        <v>41</v>
      </c>
    </row>
    <row r="43" spans="1:12" x14ac:dyDescent="0.3">
      <c r="A43" s="60">
        <v>45122</v>
      </c>
      <c r="B43">
        <v>2023</v>
      </c>
      <c r="C43">
        <v>7</v>
      </c>
      <c r="D43">
        <v>15</v>
      </c>
      <c r="E43" s="61">
        <v>0.85416666666666663</v>
      </c>
      <c r="F43">
        <v>3092</v>
      </c>
      <c r="G43">
        <v>14341</v>
      </c>
      <c r="H43">
        <v>2036</v>
      </c>
      <c r="I43">
        <v>0</v>
      </c>
      <c r="J43">
        <v>550</v>
      </c>
      <c r="K43">
        <v>26253</v>
      </c>
      <c r="L43">
        <f t="shared" si="0"/>
        <v>42</v>
      </c>
    </row>
    <row r="44" spans="1:12" x14ac:dyDescent="0.3">
      <c r="A44" s="60">
        <v>45122</v>
      </c>
      <c r="B44">
        <v>2023</v>
      </c>
      <c r="C44">
        <v>7</v>
      </c>
      <c r="D44">
        <v>15</v>
      </c>
      <c r="E44" s="61">
        <v>0.875</v>
      </c>
      <c r="F44">
        <v>3299</v>
      </c>
      <c r="G44">
        <v>13904</v>
      </c>
      <c r="H44">
        <v>1824</v>
      </c>
      <c r="I44">
        <v>0</v>
      </c>
      <c r="J44">
        <v>32</v>
      </c>
      <c r="K44">
        <v>25166</v>
      </c>
      <c r="L44">
        <f t="shared" si="0"/>
        <v>43</v>
      </c>
    </row>
    <row r="45" spans="1:12" x14ac:dyDescent="0.3">
      <c r="A45" s="60">
        <v>45122</v>
      </c>
      <c r="B45">
        <v>2023</v>
      </c>
      <c r="C45">
        <v>7</v>
      </c>
      <c r="D45">
        <v>15</v>
      </c>
      <c r="E45" s="61">
        <v>0.89583333333333337</v>
      </c>
      <c r="F45">
        <v>3596</v>
      </c>
      <c r="G45">
        <v>14070</v>
      </c>
      <c r="H45">
        <v>1312</v>
      </c>
      <c r="I45">
        <v>0</v>
      </c>
      <c r="J45">
        <v>82</v>
      </c>
      <c r="K45">
        <v>25247</v>
      </c>
      <c r="L45">
        <f t="shared" si="0"/>
        <v>44</v>
      </c>
    </row>
    <row r="46" spans="1:12" x14ac:dyDescent="0.3">
      <c r="A46" s="60">
        <v>45122</v>
      </c>
      <c r="B46">
        <v>2023</v>
      </c>
      <c r="C46">
        <v>7</v>
      </c>
      <c r="D46">
        <v>15</v>
      </c>
      <c r="E46" s="61">
        <v>0.91666666666666663</v>
      </c>
      <c r="F46">
        <v>3672</v>
      </c>
      <c r="G46">
        <v>13322</v>
      </c>
      <c r="H46">
        <v>1104</v>
      </c>
      <c r="I46">
        <v>0</v>
      </c>
      <c r="J46">
        <v>172</v>
      </c>
      <c r="K46">
        <v>24428</v>
      </c>
      <c r="L46">
        <f t="shared" si="0"/>
        <v>45</v>
      </c>
    </row>
    <row r="47" spans="1:12" x14ac:dyDescent="0.3">
      <c r="A47" s="60">
        <v>45122</v>
      </c>
      <c r="B47">
        <v>2023</v>
      </c>
      <c r="C47">
        <v>7</v>
      </c>
      <c r="D47">
        <v>15</v>
      </c>
      <c r="E47" s="61">
        <v>0.9375</v>
      </c>
      <c r="F47">
        <v>3686</v>
      </c>
      <c r="G47">
        <v>11033</v>
      </c>
      <c r="H47">
        <v>1066</v>
      </c>
      <c r="I47">
        <v>0</v>
      </c>
      <c r="J47">
        <v>124</v>
      </c>
      <c r="K47">
        <v>22059</v>
      </c>
      <c r="L47">
        <f t="shared" si="0"/>
        <v>46</v>
      </c>
    </row>
    <row r="48" spans="1:12" x14ac:dyDescent="0.3">
      <c r="A48" s="60">
        <v>45122</v>
      </c>
      <c r="B48">
        <v>2023</v>
      </c>
      <c r="C48">
        <v>7</v>
      </c>
      <c r="D48">
        <v>15</v>
      </c>
      <c r="E48" s="61">
        <v>0.95833333333333337</v>
      </c>
      <c r="F48">
        <v>3858</v>
      </c>
      <c r="G48">
        <v>10730</v>
      </c>
      <c r="H48">
        <v>994</v>
      </c>
      <c r="I48">
        <v>0</v>
      </c>
      <c r="J48">
        <v>0</v>
      </c>
      <c r="K48">
        <v>21573</v>
      </c>
      <c r="L48">
        <f t="shared" si="0"/>
        <v>47</v>
      </c>
    </row>
    <row r="49" spans="1:12" x14ac:dyDescent="0.3">
      <c r="A49" s="60">
        <v>45122</v>
      </c>
      <c r="B49">
        <v>2023</v>
      </c>
      <c r="C49">
        <v>7</v>
      </c>
      <c r="D49">
        <v>15</v>
      </c>
      <c r="E49" s="61">
        <v>0.97916666666666663</v>
      </c>
      <c r="F49">
        <v>4795</v>
      </c>
      <c r="G49">
        <v>11179</v>
      </c>
      <c r="H49">
        <v>96</v>
      </c>
      <c r="I49">
        <v>0</v>
      </c>
      <c r="J49">
        <v>72</v>
      </c>
      <c r="K49">
        <v>22326</v>
      </c>
      <c r="L49">
        <f t="shared" si="0"/>
        <v>48</v>
      </c>
    </row>
    <row r="50" spans="1:12" x14ac:dyDescent="0.3">
      <c r="A50" s="60">
        <v>45123</v>
      </c>
      <c r="B50">
        <v>2023</v>
      </c>
      <c r="C50">
        <v>7</v>
      </c>
      <c r="D50">
        <v>16</v>
      </c>
      <c r="E50" s="61">
        <v>0</v>
      </c>
      <c r="F50">
        <v>4576</v>
      </c>
      <c r="G50">
        <v>11385</v>
      </c>
      <c r="H50">
        <v>12</v>
      </c>
      <c r="I50">
        <v>0</v>
      </c>
      <c r="J50">
        <v>0</v>
      </c>
      <c r="K50">
        <v>22204</v>
      </c>
      <c r="L50">
        <f>L2</f>
        <v>1</v>
      </c>
    </row>
    <row r="51" spans="1:12" x14ac:dyDescent="0.3">
      <c r="A51" s="60">
        <v>45123</v>
      </c>
      <c r="B51">
        <v>2023</v>
      </c>
      <c r="C51">
        <v>7</v>
      </c>
      <c r="D51">
        <v>16</v>
      </c>
      <c r="E51" s="61">
        <v>2.0833333333333332E-2</v>
      </c>
      <c r="F51">
        <v>4147</v>
      </c>
      <c r="G51">
        <v>11774</v>
      </c>
      <c r="H51">
        <v>0</v>
      </c>
      <c r="I51">
        <v>0</v>
      </c>
      <c r="J51">
        <v>0</v>
      </c>
      <c r="K51">
        <v>22129</v>
      </c>
      <c r="L51">
        <f t="shared" ref="L51:L114" si="1">L3</f>
        <v>2</v>
      </c>
    </row>
    <row r="52" spans="1:12" x14ac:dyDescent="0.3">
      <c r="A52" s="60">
        <v>45123</v>
      </c>
      <c r="B52">
        <v>2023</v>
      </c>
      <c r="C52">
        <v>7</v>
      </c>
      <c r="D52">
        <v>16</v>
      </c>
      <c r="E52" s="61">
        <v>4.1666666666666664E-2</v>
      </c>
      <c r="F52">
        <v>3852</v>
      </c>
      <c r="G52">
        <v>12118</v>
      </c>
      <c r="H52">
        <v>0</v>
      </c>
      <c r="I52">
        <v>0</v>
      </c>
      <c r="J52">
        <v>0</v>
      </c>
      <c r="K52">
        <v>22115</v>
      </c>
      <c r="L52">
        <f t="shared" si="1"/>
        <v>3</v>
      </c>
    </row>
    <row r="53" spans="1:12" x14ac:dyDescent="0.3">
      <c r="A53" s="60">
        <v>45123</v>
      </c>
      <c r="B53">
        <v>2023</v>
      </c>
      <c r="C53">
        <v>7</v>
      </c>
      <c r="D53">
        <v>16</v>
      </c>
      <c r="E53" s="61">
        <v>6.25E-2</v>
      </c>
      <c r="F53">
        <v>4083</v>
      </c>
      <c r="G53">
        <v>12256</v>
      </c>
      <c r="H53">
        <v>0</v>
      </c>
      <c r="I53">
        <v>0</v>
      </c>
      <c r="J53">
        <v>0</v>
      </c>
      <c r="K53">
        <v>22485</v>
      </c>
      <c r="L53">
        <f t="shared" si="1"/>
        <v>4</v>
      </c>
    </row>
    <row r="54" spans="1:12" x14ac:dyDescent="0.3">
      <c r="A54" s="60">
        <v>45123</v>
      </c>
      <c r="B54">
        <v>2023</v>
      </c>
      <c r="C54">
        <v>7</v>
      </c>
      <c r="D54">
        <v>16</v>
      </c>
      <c r="E54" s="61">
        <v>8.3333333333333329E-2</v>
      </c>
      <c r="F54">
        <v>4147</v>
      </c>
      <c r="G54">
        <v>12569</v>
      </c>
      <c r="H54">
        <v>0</v>
      </c>
      <c r="I54">
        <v>0</v>
      </c>
      <c r="J54">
        <v>0</v>
      </c>
      <c r="K54">
        <v>22583</v>
      </c>
      <c r="L54">
        <f t="shared" si="1"/>
        <v>5</v>
      </c>
    </row>
    <row r="55" spans="1:12" x14ac:dyDescent="0.3">
      <c r="A55" s="60">
        <v>45123</v>
      </c>
      <c r="B55">
        <v>2023</v>
      </c>
      <c r="C55">
        <v>7</v>
      </c>
      <c r="D55">
        <v>16</v>
      </c>
      <c r="E55" s="61">
        <v>0.10416666666666667</v>
      </c>
      <c r="F55">
        <v>4272</v>
      </c>
      <c r="G55">
        <v>12813</v>
      </c>
      <c r="H55">
        <v>0</v>
      </c>
      <c r="I55">
        <v>0</v>
      </c>
      <c r="J55">
        <v>0</v>
      </c>
      <c r="K55">
        <v>22740</v>
      </c>
      <c r="L55">
        <f t="shared" si="1"/>
        <v>6</v>
      </c>
    </row>
    <row r="56" spans="1:12" x14ac:dyDescent="0.3">
      <c r="A56" s="60">
        <v>45123</v>
      </c>
      <c r="B56">
        <v>2023</v>
      </c>
      <c r="C56">
        <v>7</v>
      </c>
      <c r="D56">
        <v>16</v>
      </c>
      <c r="E56" s="61">
        <v>0.125</v>
      </c>
      <c r="F56">
        <v>4121</v>
      </c>
      <c r="G56">
        <v>13014</v>
      </c>
      <c r="H56">
        <v>0</v>
      </c>
      <c r="I56">
        <v>0</v>
      </c>
      <c r="J56">
        <v>0</v>
      </c>
      <c r="K56">
        <v>22797</v>
      </c>
      <c r="L56">
        <f t="shared" si="1"/>
        <v>7</v>
      </c>
    </row>
    <row r="57" spans="1:12" x14ac:dyDescent="0.3">
      <c r="A57" s="60">
        <v>45123</v>
      </c>
      <c r="B57">
        <v>2023</v>
      </c>
      <c r="C57">
        <v>7</v>
      </c>
      <c r="D57">
        <v>16</v>
      </c>
      <c r="E57" s="61">
        <v>0.14583333333333334</v>
      </c>
      <c r="F57">
        <v>4864</v>
      </c>
      <c r="G57">
        <v>13059</v>
      </c>
      <c r="H57">
        <v>0</v>
      </c>
      <c r="I57">
        <v>0</v>
      </c>
      <c r="J57">
        <v>0</v>
      </c>
      <c r="K57">
        <v>23518</v>
      </c>
      <c r="L57">
        <f t="shared" si="1"/>
        <v>8</v>
      </c>
    </row>
    <row r="58" spans="1:12" x14ac:dyDescent="0.3">
      <c r="A58" s="60">
        <v>45123</v>
      </c>
      <c r="B58">
        <v>2023</v>
      </c>
      <c r="C58">
        <v>7</v>
      </c>
      <c r="D58">
        <v>16</v>
      </c>
      <c r="E58" s="61">
        <v>0.16666666666666666</v>
      </c>
      <c r="F58">
        <v>4862</v>
      </c>
      <c r="G58">
        <v>13120</v>
      </c>
      <c r="H58">
        <v>0</v>
      </c>
      <c r="I58">
        <v>4</v>
      </c>
      <c r="J58">
        <v>0</v>
      </c>
      <c r="K58">
        <v>23542</v>
      </c>
      <c r="L58">
        <f t="shared" si="1"/>
        <v>9</v>
      </c>
    </row>
    <row r="59" spans="1:12" x14ac:dyDescent="0.3">
      <c r="A59" s="60">
        <v>45123</v>
      </c>
      <c r="B59">
        <v>2023</v>
      </c>
      <c r="C59">
        <v>7</v>
      </c>
      <c r="D59">
        <v>16</v>
      </c>
      <c r="E59" s="61">
        <v>0.1875</v>
      </c>
      <c r="F59">
        <v>4482</v>
      </c>
      <c r="G59">
        <v>13196</v>
      </c>
      <c r="H59">
        <v>0</v>
      </c>
      <c r="I59">
        <v>125</v>
      </c>
      <c r="J59">
        <v>0</v>
      </c>
      <c r="K59">
        <v>23359</v>
      </c>
      <c r="L59">
        <f t="shared" si="1"/>
        <v>10</v>
      </c>
    </row>
    <row r="60" spans="1:12" x14ac:dyDescent="0.3">
      <c r="A60" s="60">
        <v>45123</v>
      </c>
      <c r="B60">
        <v>2023</v>
      </c>
      <c r="C60">
        <v>7</v>
      </c>
      <c r="D60">
        <v>16</v>
      </c>
      <c r="E60" s="61">
        <v>0.20833333333333334</v>
      </c>
      <c r="F60">
        <v>4448</v>
      </c>
      <c r="G60">
        <v>13350</v>
      </c>
      <c r="H60">
        <v>0</v>
      </c>
      <c r="I60">
        <v>412</v>
      </c>
      <c r="J60">
        <v>0</v>
      </c>
      <c r="K60">
        <v>23744</v>
      </c>
      <c r="L60">
        <f t="shared" si="1"/>
        <v>11</v>
      </c>
    </row>
    <row r="61" spans="1:12" x14ac:dyDescent="0.3">
      <c r="A61" s="60">
        <v>45123</v>
      </c>
      <c r="B61">
        <v>2023</v>
      </c>
      <c r="C61">
        <v>7</v>
      </c>
      <c r="D61">
        <v>16</v>
      </c>
      <c r="E61" s="61">
        <v>0.22916666666666666</v>
      </c>
      <c r="F61">
        <v>3966</v>
      </c>
      <c r="G61">
        <v>13044</v>
      </c>
      <c r="H61">
        <v>1008</v>
      </c>
      <c r="I61">
        <v>783</v>
      </c>
      <c r="J61">
        <v>0</v>
      </c>
      <c r="K61">
        <v>24180</v>
      </c>
      <c r="L61">
        <f t="shared" si="1"/>
        <v>12</v>
      </c>
    </row>
    <row r="62" spans="1:12" x14ac:dyDescent="0.3">
      <c r="A62" s="60">
        <v>45123</v>
      </c>
      <c r="B62">
        <v>2023</v>
      </c>
      <c r="C62">
        <v>7</v>
      </c>
      <c r="D62">
        <v>16</v>
      </c>
      <c r="E62" s="61">
        <v>0.25</v>
      </c>
      <c r="F62">
        <v>3997</v>
      </c>
      <c r="G62">
        <v>13000</v>
      </c>
      <c r="H62">
        <v>1110</v>
      </c>
      <c r="I62">
        <v>1393</v>
      </c>
      <c r="J62">
        <v>0</v>
      </c>
      <c r="K62">
        <v>24888</v>
      </c>
      <c r="L62">
        <f t="shared" si="1"/>
        <v>13</v>
      </c>
    </row>
    <row r="63" spans="1:12" x14ac:dyDescent="0.3">
      <c r="A63" s="60">
        <v>45123</v>
      </c>
      <c r="B63">
        <v>2023</v>
      </c>
      <c r="C63">
        <v>7</v>
      </c>
      <c r="D63">
        <v>16</v>
      </c>
      <c r="E63" s="61">
        <v>0.27083333333333331</v>
      </c>
      <c r="F63">
        <v>3750</v>
      </c>
      <c r="G63">
        <v>12970</v>
      </c>
      <c r="H63">
        <v>1604</v>
      </c>
      <c r="I63">
        <v>1911</v>
      </c>
      <c r="J63">
        <v>0</v>
      </c>
      <c r="K63">
        <v>25552</v>
      </c>
      <c r="L63">
        <f t="shared" si="1"/>
        <v>14</v>
      </c>
    </row>
    <row r="64" spans="1:12" x14ac:dyDescent="0.3">
      <c r="A64" s="60">
        <v>45123</v>
      </c>
      <c r="B64">
        <v>2023</v>
      </c>
      <c r="C64">
        <v>7</v>
      </c>
      <c r="D64">
        <v>16</v>
      </c>
      <c r="E64" s="61">
        <v>0.29166666666666669</v>
      </c>
      <c r="F64">
        <v>3702</v>
      </c>
      <c r="G64">
        <v>13179</v>
      </c>
      <c r="H64">
        <v>1614</v>
      </c>
      <c r="I64">
        <v>2401</v>
      </c>
      <c r="J64">
        <v>0</v>
      </c>
      <c r="K64">
        <v>26275</v>
      </c>
      <c r="L64">
        <f t="shared" si="1"/>
        <v>15</v>
      </c>
    </row>
    <row r="65" spans="1:12" x14ac:dyDescent="0.3">
      <c r="A65" s="60">
        <v>45123</v>
      </c>
      <c r="B65">
        <v>2023</v>
      </c>
      <c r="C65">
        <v>7</v>
      </c>
      <c r="D65">
        <v>16</v>
      </c>
      <c r="E65" s="61">
        <v>0.3125</v>
      </c>
      <c r="F65">
        <v>3537</v>
      </c>
      <c r="G65">
        <v>13486</v>
      </c>
      <c r="H65">
        <v>1896</v>
      </c>
      <c r="I65">
        <v>3030</v>
      </c>
      <c r="J65">
        <v>0</v>
      </c>
      <c r="K65">
        <v>27363</v>
      </c>
      <c r="L65">
        <f t="shared" si="1"/>
        <v>16</v>
      </c>
    </row>
    <row r="66" spans="1:12" x14ac:dyDescent="0.3">
      <c r="A66" s="60">
        <v>45123</v>
      </c>
      <c r="B66">
        <v>2023</v>
      </c>
      <c r="C66">
        <v>7</v>
      </c>
      <c r="D66">
        <v>16</v>
      </c>
      <c r="E66" s="61">
        <v>0.33333333333333331</v>
      </c>
      <c r="F66">
        <v>3576</v>
      </c>
      <c r="G66">
        <v>13825</v>
      </c>
      <c r="H66">
        <v>1896</v>
      </c>
      <c r="I66">
        <v>3749</v>
      </c>
      <c r="J66">
        <v>0</v>
      </c>
      <c r="K66">
        <v>28558</v>
      </c>
      <c r="L66">
        <f t="shared" si="1"/>
        <v>17</v>
      </c>
    </row>
    <row r="67" spans="1:12" x14ac:dyDescent="0.3">
      <c r="A67" s="60">
        <v>45123</v>
      </c>
      <c r="B67">
        <v>2023</v>
      </c>
      <c r="C67">
        <v>7</v>
      </c>
      <c r="D67">
        <v>16</v>
      </c>
      <c r="E67" s="61">
        <v>0.35416666666666669</v>
      </c>
      <c r="F67">
        <v>3727</v>
      </c>
      <c r="G67">
        <v>14305</v>
      </c>
      <c r="H67">
        <v>1888</v>
      </c>
      <c r="I67">
        <v>4516</v>
      </c>
      <c r="J67">
        <v>0</v>
      </c>
      <c r="K67">
        <v>29947</v>
      </c>
      <c r="L67">
        <f t="shared" si="1"/>
        <v>18</v>
      </c>
    </row>
    <row r="68" spans="1:12" x14ac:dyDescent="0.3">
      <c r="A68" s="60">
        <v>45123</v>
      </c>
      <c r="B68">
        <v>2023</v>
      </c>
      <c r="C68">
        <v>7</v>
      </c>
      <c r="D68">
        <v>16</v>
      </c>
      <c r="E68" s="61">
        <v>0.375</v>
      </c>
      <c r="F68">
        <v>3480</v>
      </c>
      <c r="G68">
        <v>14732</v>
      </c>
      <c r="H68">
        <v>1868</v>
      </c>
      <c r="I68">
        <v>5364</v>
      </c>
      <c r="J68">
        <v>0</v>
      </c>
      <c r="K68">
        <v>30993</v>
      </c>
      <c r="L68">
        <f t="shared" si="1"/>
        <v>19</v>
      </c>
    </row>
    <row r="69" spans="1:12" x14ac:dyDescent="0.3">
      <c r="A69" s="60">
        <v>45123</v>
      </c>
      <c r="B69">
        <v>2023</v>
      </c>
      <c r="C69">
        <v>7</v>
      </c>
      <c r="D69">
        <v>16</v>
      </c>
      <c r="E69" s="61">
        <v>0.39583333333333331</v>
      </c>
      <c r="F69">
        <v>3485</v>
      </c>
      <c r="G69">
        <v>14967</v>
      </c>
      <c r="H69">
        <v>1714</v>
      </c>
      <c r="I69">
        <v>6074</v>
      </c>
      <c r="J69">
        <v>0</v>
      </c>
      <c r="K69">
        <v>31730</v>
      </c>
      <c r="L69">
        <f t="shared" si="1"/>
        <v>20</v>
      </c>
    </row>
    <row r="70" spans="1:12" x14ac:dyDescent="0.3">
      <c r="A70" s="60">
        <v>45123</v>
      </c>
      <c r="B70">
        <v>2023</v>
      </c>
      <c r="C70">
        <v>7</v>
      </c>
      <c r="D70">
        <v>16</v>
      </c>
      <c r="E70" s="61">
        <v>0.41666666666666669</v>
      </c>
      <c r="F70">
        <v>3299</v>
      </c>
      <c r="G70">
        <v>15105</v>
      </c>
      <c r="H70">
        <v>1714</v>
      </c>
      <c r="I70">
        <v>6675</v>
      </c>
      <c r="J70">
        <v>0</v>
      </c>
      <c r="K70">
        <v>32298</v>
      </c>
      <c r="L70">
        <f t="shared" si="1"/>
        <v>21</v>
      </c>
    </row>
    <row r="71" spans="1:12" x14ac:dyDescent="0.3">
      <c r="A71" s="60">
        <v>45123</v>
      </c>
      <c r="B71">
        <v>2023</v>
      </c>
      <c r="C71">
        <v>7</v>
      </c>
      <c r="D71">
        <v>16</v>
      </c>
      <c r="E71" s="61">
        <v>0.4375</v>
      </c>
      <c r="F71">
        <v>3529</v>
      </c>
      <c r="G71">
        <v>15134</v>
      </c>
      <c r="H71">
        <v>1856</v>
      </c>
      <c r="I71">
        <v>7233</v>
      </c>
      <c r="J71">
        <v>0</v>
      </c>
      <c r="K71">
        <v>33243</v>
      </c>
      <c r="L71">
        <f t="shared" si="1"/>
        <v>22</v>
      </c>
    </row>
    <row r="72" spans="1:12" x14ac:dyDescent="0.3">
      <c r="A72" s="60">
        <v>45123</v>
      </c>
      <c r="B72">
        <v>2023</v>
      </c>
      <c r="C72">
        <v>7</v>
      </c>
      <c r="D72">
        <v>16</v>
      </c>
      <c r="E72" s="61">
        <v>0.45833333333333331</v>
      </c>
      <c r="F72">
        <v>3589</v>
      </c>
      <c r="G72">
        <v>15070</v>
      </c>
      <c r="H72">
        <v>1846</v>
      </c>
      <c r="I72">
        <v>6906</v>
      </c>
      <c r="J72">
        <v>0</v>
      </c>
      <c r="K72">
        <v>32900</v>
      </c>
      <c r="L72">
        <f t="shared" si="1"/>
        <v>23</v>
      </c>
    </row>
    <row r="73" spans="1:12" x14ac:dyDescent="0.3">
      <c r="A73" s="60">
        <v>45123</v>
      </c>
      <c r="B73">
        <v>2023</v>
      </c>
      <c r="C73">
        <v>7</v>
      </c>
      <c r="D73">
        <v>16</v>
      </c>
      <c r="E73" s="61">
        <v>0.47916666666666669</v>
      </c>
      <c r="F73">
        <v>3761</v>
      </c>
      <c r="G73">
        <v>15049</v>
      </c>
      <c r="H73">
        <v>1481</v>
      </c>
      <c r="I73">
        <v>7183</v>
      </c>
      <c r="J73">
        <v>0</v>
      </c>
      <c r="K73">
        <v>32932</v>
      </c>
      <c r="L73">
        <f t="shared" si="1"/>
        <v>24</v>
      </c>
    </row>
    <row r="74" spans="1:12" x14ac:dyDescent="0.3">
      <c r="A74" s="60">
        <v>45123</v>
      </c>
      <c r="B74">
        <v>2023</v>
      </c>
      <c r="C74">
        <v>7</v>
      </c>
      <c r="D74">
        <v>16</v>
      </c>
      <c r="E74" s="61">
        <v>0.5</v>
      </c>
      <c r="F74">
        <v>3735</v>
      </c>
      <c r="G74">
        <v>15235</v>
      </c>
      <c r="H74">
        <v>1487</v>
      </c>
      <c r="I74">
        <v>6976</v>
      </c>
      <c r="J74">
        <v>0</v>
      </c>
      <c r="K74">
        <v>32881</v>
      </c>
      <c r="L74">
        <f t="shared" si="1"/>
        <v>25</v>
      </c>
    </row>
    <row r="75" spans="1:12" x14ac:dyDescent="0.3">
      <c r="A75" s="60">
        <v>45123</v>
      </c>
      <c r="B75">
        <v>2023</v>
      </c>
      <c r="C75">
        <v>7</v>
      </c>
      <c r="D75">
        <v>16</v>
      </c>
      <c r="E75" s="61">
        <v>0.52083333333333337</v>
      </c>
      <c r="F75">
        <v>3778</v>
      </c>
      <c r="G75">
        <v>15370</v>
      </c>
      <c r="H75">
        <v>1158</v>
      </c>
      <c r="I75">
        <v>7042</v>
      </c>
      <c r="J75">
        <v>0</v>
      </c>
      <c r="K75">
        <v>32792</v>
      </c>
      <c r="L75">
        <f t="shared" si="1"/>
        <v>26</v>
      </c>
    </row>
    <row r="76" spans="1:12" x14ac:dyDescent="0.3">
      <c r="A76" s="60">
        <v>45123</v>
      </c>
      <c r="B76">
        <v>2023</v>
      </c>
      <c r="C76">
        <v>7</v>
      </c>
      <c r="D76">
        <v>16</v>
      </c>
      <c r="E76" s="61">
        <v>0.54166666666666663</v>
      </c>
      <c r="F76">
        <v>3709</v>
      </c>
      <c r="G76">
        <v>15041</v>
      </c>
      <c r="H76">
        <v>1160</v>
      </c>
      <c r="I76">
        <v>6761</v>
      </c>
      <c r="J76">
        <v>0</v>
      </c>
      <c r="K76">
        <v>32162</v>
      </c>
      <c r="L76">
        <f t="shared" si="1"/>
        <v>27</v>
      </c>
    </row>
    <row r="77" spans="1:12" x14ac:dyDescent="0.3">
      <c r="A77" s="60">
        <v>45123</v>
      </c>
      <c r="B77">
        <v>2023</v>
      </c>
      <c r="C77">
        <v>7</v>
      </c>
      <c r="D77">
        <v>16</v>
      </c>
      <c r="E77" s="61">
        <v>0.5625</v>
      </c>
      <c r="F77">
        <v>3830</v>
      </c>
      <c r="G77">
        <v>15115</v>
      </c>
      <c r="H77">
        <v>1653</v>
      </c>
      <c r="I77">
        <v>5892</v>
      </c>
      <c r="J77">
        <v>0</v>
      </c>
      <c r="K77">
        <v>31951</v>
      </c>
      <c r="L77">
        <f t="shared" si="1"/>
        <v>28</v>
      </c>
    </row>
    <row r="78" spans="1:12" x14ac:dyDescent="0.3">
      <c r="A78" s="60">
        <v>45123</v>
      </c>
      <c r="B78">
        <v>2023</v>
      </c>
      <c r="C78">
        <v>7</v>
      </c>
      <c r="D78">
        <v>16</v>
      </c>
      <c r="E78" s="61">
        <v>0.58333333333333337</v>
      </c>
      <c r="F78">
        <v>4010</v>
      </c>
      <c r="G78">
        <v>15043</v>
      </c>
      <c r="H78">
        <v>1635</v>
      </c>
      <c r="I78">
        <v>5860</v>
      </c>
      <c r="J78">
        <v>0</v>
      </c>
      <c r="K78">
        <v>32056</v>
      </c>
      <c r="L78">
        <f t="shared" si="1"/>
        <v>29</v>
      </c>
    </row>
    <row r="79" spans="1:12" x14ac:dyDescent="0.3">
      <c r="A79" s="60">
        <v>45123</v>
      </c>
      <c r="B79">
        <v>2023</v>
      </c>
      <c r="C79">
        <v>7</v>
      </c>
      <c r="D79">
        <v>16</v>
      </c>
      <c r="E79" s="61">
        <v>0.60416666666666663</v>
      </c>
      <c r="F79">
        <v>4336</v>
      </c>
      <c r="G79">
        <v>15083</v>
      </c>
      <c r="H79">
        <v>1748</v>
      </c>
      <c r="I79">
        <v>5675</v>
      </c>
      <c r="J79">
        <v>0</v>
      </c>
      <c r="K79">
        <v>32444</v>
      </c>
      <c r="L79">
        <f t="shared" si="1"/>
        <v>30</v>
      </c>
    </row>
    <row r="80" spans="1:12" x14ac:dyDescent="0.3">
      <c r="A80" s="60">
        <v>45123</v>
      </c>
      <c r="B80">
        <v>2023</v>
      </c>
      <c r="C80">
        <v>7</v>
      </c>
      <c r="D80">
        <v>16</v>
      </c>
      <c r="E80" s="61">
        <v>0.625</v>
      </c>
      <c r="F80">
        <v>4078</v>
      </c>
      <c r="G80">
        <v>15874</v>
      </c>
      <c r="H80">
        <v>1820</v>
      </c>
      <c r="I80">
        <v>4869</v>
      </c>
      <c r="J80">
        <v>0</v>
      </c>
      <c r="K80">
        <v>32229</v>
      </c>
      <c r="L80">
        <f t="shared" si="1"/>
        <v>31</v>
      </c>
    </row>
    <row r="81" spans="1:12" x14ac:dyDescent="0.3">
      <c r="A81" s="60">
        <v>45123</v>
      </c>
      <c r="B81">
        <v>2023</v>
      </c>
      <c r="C81">
        <v>7</v>
      </c>
      <c r="D81">
        <v>16</v>
      </c>
      <c r="E81" s="61">
        <v>0.64583333333333337</v>
      </c>
      <c r="F81">
        <v>3457</v>
      </c>
      <c r="G81">
        <v>16097</v>
      </c>
      <c r="H81">
        <v>2425</v>
      </c>
      <c r="I81">
        <v>4043</v>
      </c>
      <c r="J81">
        <v>0</v>
      </c>
      <c r="K81">
        <v>31637</v>
      </c>
      <c r="L81">
        <f t="shared" si="1"/>
        <v>32</v>
      </c>
    </row>
    <row r="82" spans="1:12" x14ac:dyDescent="0.3">
      <c r="A82" s="60">
        <v>45123</v>
      </c>
      <c r="B82">
        <v>2023</v>
      </c>
      <c r="C82">
        <v>7</v>
      </c>
      <c r="D82">
        <v>16</v>
      </c>
      <c r="E82" s="61">
        <v>0.66666666666666663</v>
      </c>
      <c r="F82">
        <v>3596</v>
      </c>
      <c r="G82">
        <v>16569</v>
      </c>
      <c r="H82">
        <v>2621</v>
      </c>
      <c r="I82">
        <v>3478</v>
      </c>
      <c r="J82">
        <v>0</v>
      </c>
      <c r="K82">
        <v>31829</v>
      </c>
      <c r="L82">
        <f t="shared" si="1"/>
        <v>33</v>
      </c>
    </row>
    <row r="83" spans="1:12" x14ac:dyDescent="0.3">
      <c r="A83" s="60">
        <v>45123</v>
      </c>
      <c r="B83">
        <v>2023</v>
      </c>
      <c r="C83">
        <v>7</v>
      </c>
      <c r="D83">
        <v>16</v>
      </c>
      <c r="E83" s="61">
        <v>0.6875</v>
      </c>
      <c r="F83">
        <v>3827</v>
      </c>
      <c r="G83">
        <v>15801</v>
      </c>
      <c r="H83">
        <v>2658</v>
      </c>
      <c r="I83">
        <v>3120</v>
      </c>
      <c r="J83">
        <v>0</v>
      </c>
      <c r="K83">
        <v>30881</v>
      </c>
      <c r="L83">
        <f t="shared" si="1"/>
        <v>34</v>
      </c>
    </row>
    <row r="84" spans="1:12" x14ac:dyDescent="0.3">
      <c r="A84" s="60">
        <v>45123</v>
      </c>
      <c r="B84">
        <v>2023</v>
      </c>
      <c r="C84">
        <v>7</v>
      </c>
      <c r="D84">
        <v>16</v>
      </c>
      <c r="E84" s="61">
        <v>0.70833333333333337</v>
      </c>
      <c r="F84">
        <v>4559</v>
      </c>
      <c r="G84">
        <v>15059</v>
      </c>
      <c r="H84">
        <v>2627</v>
      </c>
      <c r="I84">
        <v>2489</v>
      </c>
      <c r="J84">
        <v>214</v>
      </c>
      <c r="K84">
        <v>30317</v>
      </c>
      <c r="L84">
        <f t="shared" si="1"/>
        <v>35</v>
      </c>
    </row>
    <row r="85" spans="1:12" x14ac:dyDescent="0.3">
      <c r="A85" s="60">
        <v>45123</v>
      </c>
      <c r="B85">
        <v>2023</v>
      </c>
      <c r="C85">
        <v>7</v>
      </c>
      <c r="D85">
        <v>16</v>
      </c>
      <c r="E85" s="61">
        <v>0.72916666666666663</v>
      </c>
      <c r="F85">
        <v>6906</v>
      </c>
      <c r="G85">
        <v>14909</v>
      </c>
      <c r="H85">
        <v>1518</v>
      </c>
      <c r="I85">
        <v>2092</v>
      </c>
      <c r="J85">
        <v>360</v>
      </c>
      <c r="K85">
        <v>31496</v>
      </c>
      <c r="L85">
        <f t="shared" si="1"/>
        <v>36</v>
      </c>
    </row>
    <row r="86" spans="1:12" x14ac:dyDescent="0.3">
      <c r="A86" s="60">
        <v>45123</v>
      </c>
      <c r="B86">
        <v>2023</v>
      </c>
      <c r="C86">
        <v>7</v>
      </c>
      <c r="D86">
        <v>16</v>
      </c>
      <c r="E86" s="61">
        <v>0.75</v>
      </c>
      <c r="F86">
        <v>7786</v>
      </c>
      <c r="G86">
        <v>14574</v>
      </c>
      <c r="H86">
        <v>1536</v>
      </c>
      <c r="I86">
        <v>1369</v>
      </c>
      <c r="J86">
        <v>384</v>
      </c>
      <c r="K86">
        <v>31467</v>
      </c>
      <c r="L86">
        <f t="shared" si="1"/>
        <v>37</v>
      </c>
    </row>
    <row r="87" spans="1:12" x14ac:dyDescent="0.3">
      <c r="A87" s="60">
        <v>45123</v>
      </c>
      <c r="B87">
        <v>2023</v>
      </c>
      <c r="C87">
        <v>7</v>
      </c>
      <c r="D87">
        <v>16</v>
      </c>
      <c r="E87" s="61">
        <v>0.77083333333333337</v>
      </c>
      <c r="F87">
        <v>8093</v>
      </c>
      <c r="G87">
        <v>13622</v>
      </c>
      <c r="H87">
        <v>1534</v>
      </c>
      <c r="I87">
        <v>898</v>
      </c>
      <c r="J87">
        <v>384</v>
      </c>
      <c r="K87">
        <v>30563</v>
      </c>
      <c r="L87">
        <f t="shared" si="1"/>
        <v>38</v>
      </c>
    </row>
    <row r="88" spans="1:12" x14ac:dyDescent="0.3">
      <c r="A88" s="60">
        <v>45123</v>
      </c>
      <c r="B88">
        <v>2023</v>
      </c>
      <c r="C88">
        <v>7</v>
      </c>
      <c r="D88">
        <v>16</v>
      </c>
      <c r="E88" s="61">
        <v>0.79166666666666663</v>
      </c>
      <c r="F88">
        <v>8233</v>
      </c>
      <c r="G88">
        <v>12964</v>
      </c>
      <c r="H88">
        <v>1492</v>
      </c>
      <c r="I88">
        <v>414</v>
      </c>
      <c r="J88">
        <v>366</v>
      </c>
      <c r="K88">
        <v>29795</v>
      </c>
      <c r="L88">
        <f t="shared" si="1"/>
        <v>39</v>
      </c>
    </row>
    <row r="89" spans="1:12" x14ac:dyDescent="0.3">
      <c r="A89" s="60">
        <v>45123</v>
      </c>
      <c r="B89">
        <v>2023</v>
      </c>
      <c r="C89">
        <v>7</v>
      </c>
      <c r="D89">
        <v>16</v>
      </c>
      <c r="E89" s="61">
        <v>0.8125</v>
      </c>
      <c r="F89">
        <v>7948</v>
      </c>
      <c r="G89">
        <v>12892</v>
      </c>
      <c r="H89">
        <v>1490</v>
      </c>
      <c r="I89">
        <v>123</v>
      </c>
      <c r="J89">
        <v>260</v>
      </c>
      <c r="K89">
        <v>29399</v>
      </c>
      <c r="L89">
        <f t="shared" si="1"/>
        <v>40</v>
      </c>
    </row>
    <row r="90" spans="1:12" x14ac:dyDescent="0.3">
      <c r="A90" s="60">
        <v>45123</v>
      </c>
      <c r="B90">
        <v>2023</v>
      </c>
      <c r="C90">
        <v>7</v>
      </c>
      <c r="D90">
        <v>16</v>
      </c>
      <c r="E90" s="61">
        <v>0.83333333333333337</v>
      </c>
      <c r="F90">
        <v>7959</v>
      </c>
      <c r="G90">
        <v>12265</v>
      </c>
      <c r="H90">
        <v>1456</v>
      </c>
      <c r="I90">
        <v>1</v>
      </c>
      <c r="J90">
        <v>210</v>
      </c>
      <c r="K90">
        <v>28850</v>
      </c>
      <c r="L90">
        <f t="shared" si="1"/>
        <v>41</v>
      </c>
    </row>
    <row r="91" spans="1:12" x14ac:dyDescent="0.3">
      <c r="A91" s="60">
        <v>45123</v>
      </c>
      <c r="B91">
        <v>2023</v>
      </c>
      <c r="C91">
        <v>7</v>
      </c>
      <c r="D91">
        <v>16</v>
      </c>
      <c r="E91" s="61">
        <v>0.85416666666666663</v>
      </c>
      <c r="F91">
        <v>8010</v>
      </c>
      <c r="G91">
        <v>12077</v>
      </c>
      <c r="H91">
        <v>1561</v>
      </c>
      <c r="I91">
        <v>0</v>
      </c>
      <c r="J91">
        <v>266</v>
      </c>
      <c r="K91">
        <v>28559</v>
      </c>
      <c r="L91">
        <f t="shared" si="1"/>
        <v>42</v>
      </c>
    </row>
    <row r="92" spans="1:12" x14ac:dyDescent="0.3">
      <c r="A92" s="60">
        <v>45123</v>
      </c>
      <c r="B92">
        <v>2023</v>
      </c>
      <c r="C92">
        <v>7</v>
      </c>
      <c r="D92">
        <v>16</v>
      </c>
      <c r="E92" s="61">
        <v>0.875</v>
      </c>
      <c r="F92">
        <v>6947</v>
      </c>
      <c r="G92">
        <v>12125</v>
      </c>
      <c r="H92">
        <v>1521</v>
      </c>
      <c r="I92">
        <v>0</v>
      </c>
      <c r="J92">
        <v>312</v>
      </c>
      <c r="K92">
        <v>27446</v>
      </c>
      <c r="L92">
        <f t="shared" si="1"/>
        <v>43</v>
      </c>
    </row>
    <row r="93" spans="1:12" x14ac:dyDescent="0.3">
      <c r="A93" s="60">
        <v>45123</v>
      </c>
      <c r="B93">
        <v>2023</v>
      </c>
      <c r="C93">
        <v>7</v>
      </c>
      <c r="D93">
        <v>16</v>
      </c>
      <c r="E93" s="61">
        <v>0.89583333333333337</v>
      </c>
      <c r="F93">
        <v>5485</v>
      </c>
      <c r="G93">
        <v>11860</v>
      </c>
      <c r="H93">
        <v>1431</v>
      </c>
      <c r="I93">
        <v>0</v>
      </c>
      <c r="J93">
        <v>106</v>
      </c>
      <c r="K93">
        <v>25199</v>
      </c>
      <c r="L93">
        <f t="shared" si="1"/>
        <v>44</v>
      </c>
    </row>
    <row r="94" spans="1:12" x14ac:dyDescent="0.3">
      <c r="A94" s="60">
        <v>45123</v>
      </c>
      <c r="B94">
        <v>2023</v>
      </c>
      <c r="C94">
        <v>7</v>
      </c>
      <c r="D94">
        <v>16</v>
      </c>
      <c r="E94" s="61">
        <v>0.91666666666666663</v>
      </c>
      <c r="F94">
        <v>4842</v>
      </c>
      <c r="G94">
        <v>11801</v>
      </c>
      <c r="H94">
        <v>1400</v>
      </c>
      <c r="I94">
        <v>0</v>
      </c>
      <c r="J94">
        <v>0</v>
      </c>
      <c r="K94">
        <v>24243</v>
      </c>
      <c r="L94">
        <f t="shared" si="1"/>
        <v>45</v>
      </c>
    </row>
    <row r="95" spans="1:12" x14ac:dyDescent="0.3">
      <c r="A95" s="60">
        <v>45123</v>
      </c>
      <c r="B95">
        <v>2023</v>
      </c>
      <c r="C95">
        <v>7</v>
      </c>
      <c r="D95">
        <v>16</v>
      </c>
      <c r="E95" s="61">
        <v>0.9375</v>
      </c>
      <c r="F95">
        <v>4754</v>
      </c>
      <c r="G95">
        <v>11914</v>
      </c>
      <c r="H95">
        <v>1400</v>
      </c>
      <c r="I95">
        <v>0</v>
      </c>
      <c r="J95">
        <v>0</v>
      </c>
      <c r="K95">
        <v>24208</v>
      </c>
      <c r="L95">
        <f t="shared" si="1"/>
        <v>46</v>
      </c>
    </row>
    <row r="96" spans="1:12" x14ac:dyDescent="0.3">
      <c r="A96" s="60">
        <v>45123</v>
      </c>
      <c r="B96">
        <v>2023</v>
      </c>
      <c r="C96">
        <v>7</v>
      </c>
      <c r="D96">
        <v>16</v>
      </c>
      <c r="E96" s="61">
        <v>0.95833333333333337</v>
      </c>
      <c r="F96">
        <v>4366</v>
      </c>
      <c r="G96">
        <v>11960</v>
      </c>
      <c r="H96">
        <v>1400</v>
      </c>
      <c r="I96">
        <v>0</v>
      </c>
      <c r="J96">
        <v>0</v>
      </c>
      <c r="K96">
        <v>23875</v>
      </c>
      <c r="L96">
        <f t="shared" si="1"/>
        <v>47</v>
      </c>
    </row>
    <row r="97" spans="1:12" x14ac:dyDescent="0.3">
      <c r="A97" s="60">
        <v>45123</v>
      </c>
      <c r="B97">
        <v>2023</v>
      </c>
      <c r="C97">
        <v>7</v>
      </c>
      <c r="D97">
        <v>16</v>
      </c>
      <c r="E97" s="61">
        <v>0.97916666666666663</v>
      </c>
      <c r="F97">
        <v>4011</v>
      </c>
      <c r="G97">
        <v>12093</v>
      </c>
      <c r="H97">
        <v>1652</v>
      </c>
      <c r="I97">
        <v>0</v>
      </c>
      <c r="J97">
        <v>0</v>
      </c>
      <c r="K97">
        <v>23859</v>
      </c>
      <c r="L97">
        <f t="shared" si="1"/>
        <v>48</v>
      </c>
    </row>
    <row r="98" spans="1:12" x14ac:dyDescent="0.3">
      <c r="A98" s="60">
        <v>45124</v>
      </c>
      <c r="B98">
        <v>2023</v>
      </c>
      <c r="C98">
        <v>7</v>
      </c>
      <c r="D98">
        <v>17</v>
      </c>
      <c r="E98" s="61">
        <v>0</v>
      </c>
      <c r="F98">
        <v>3961</v>
      </c>
      <c r="G98">
        <v>12015</v>
      </c>
      <c r="H98">
        <v>1650</v>
      </c>
      <c r="I98">
        <v>0</v>
      </c>
      <c r="J98">
        <v>0</v>
      </c>
      <c r="K98">
        <v>23734</v>
      </c>
      <c r="L98">
        <f t="shared" si="1"/>
        <v>1</v>
      </c>
    </row>
    <row r="99" spans="1:12" x14ac:dyDescent="0.3">
      <c r="A99" s="60">
        <v>45124</v>
      </c>
      <c r="B99">
        <v>2023</v>
      </c>
      <c r="C99">
        <v>7</v>
      </c>
      <c r="D99">
        <v>17</v>
      </c>
      <c r="E99" s="61">
        <v>2.0833333333333332E-2</v>
      </c>
      <c r="F99">
        <v>3971</v>
      </c>
      <c r="G99">
        <v>11707</v>
      </c>
      <c r="H99">
        <v>1626</v>
      </c>
      <c r="I99">
        <v>0</v>
      </c>
      <c r="J99">
        <v>0</v>
      </c>
      <c r="K99">
        <v>23196</v>
      </c>
      <c r="L99">
        <f t="shared" si="1"/>
        <v>2</v>
      </c>
    </row>
    <row r="100" spans="1:12" x14ac:dyDescent="0.3">
      <c r="A100" s="60">
        <v>45124</v>
      </c>
      <c r="B100">
        <v>2023</v>
      </c>
      <c r="C100">
        <v>7</v>
      </c>
      <c r="D100">
        <v>17</v>
      </c>
      <c r="E100" s="61">
        <v>4.1666666666666664E-2</v>
      </c>
      <c r="F100">
        <v>3998</v>
      </c>
      <c r="G100">
        <v>11654</v>
      </c>
      <c r="H100">
        <v>1612</v>
      </c>
      <c r="I100">
        <v>0</v>
      </c>
      <c r="J100">
        <v>0</v>
      </c>
      <c r="K100">
        <v>23096</v>
      </c>
      <c r="L100">
        <f t="shared" si="1"/>
        <v>3</v>
      </c>
    </row>
    <row r="101" spans="1:12" x14ac:dyDescent="0.3">
      <c r="A101" s="60">
        <v>45124</v>
      </c>
      <c r="B101">
        <v>2023</v>
      </c>
      <c r="C101">
        <v>7</v>
      </c>
      <c r="D101">
        <v>17</v>
      </c>
      <c r="E101" s="61">
        <v>6.25E-2</v>
      </c>
      <c r="F101">
        <v>3966</v>
      </c>
      <c r="G101">
        <v>11233</v>
      </c>
      <c r="H101">
        <v>1474</v>
      </c>
      <c r="I101">
        <v>0</v>
      </c>
      <c r="J101">
        <v>0</v>
      </c>
      <c r="K101">
        <v>22430</v>
      </c>
      <c r="L101">
        <f t="shared" si="1"/>
        <v>4</v>
      </c>
    </row>
    <row r="102" spans="1:12" x14ac:dyDescent="0.3">
      <c r="A102" s="60">
        <v>45124</v>
      </c>
      <c r="B102">
        <v>2023</v>
      </c>
      <c r="C102">
        <v>7</v>
      </c>
      <c r="D102">
        <v>17</v>
      </c>
      <c r="E102" s="61">
        <v>8.3333333333333329E-2</v>
      </c>
      <c r="F102">
        <v>4056</v>
      </c>
      <c r="G102">
        <v>10736</v>
      </c>
      <c r="H102">
        <v>1464</v>
      </c>
      <c r="I102">
        <v>0</v>
      </c>
      <c r="J102">
        <v>0</v>
      </c>
      <c r="K102">
        <v>22091</v>
      </c>
      <c r="L102">
        <f t="shared" si="1"/>
        <v>5</v>
      </c>
    </row>
    <row r="103" spans="1:12" x14ac:dyDescent="0.3">
      <c r="A103" s="60">
        <v>45124</v>
      </c>
      <c r="B103">
        <v>2023</v>
      </c>
      <c r="C103">
        <v>7</v>
      </c>
      <c r="D103">
        <v>17</v>
      </c>
      <c r="E103" s="61">
        <v>0.10416666666666667</v>
      </c>
      <c r="F103">
        <v>4165</v>
      </c>
      <c r="G103">
        <v>10517</v>
      </c>
      <c r="H103">
        <v>1340</v>
      </c>
      <c r="I103">
        <v>0</v>
      </c>
      <c r="J103">
        <v>0</v>
      </c>
      <c r="K103">
        <v>22171</v>
      </c>
      <c r="L103">
        <f t="shared" si="1"/>
        <v>6</v>
      </c>
    </row>
    <row r="104" spans="1:12" x14ac:dyDescent="0.3">
      <c r="A104" s="60">
        <v>45124</v>
      </c>
      <c r="B104">
        <v>2023</v>
      </c>
      <c r="C104">
        <v>7</v>
      </c>
      <c r="D104">
        <v>17</v>
      </c>
      <c r="E104" s="61">
        <v>0.125</v>
      </c>
      <c r="F104">
        <v>4407</v>
      </c>
      <c r="G104">
        <v>10282</v>
      </c>
      <c r="H104">
        <v>1364</v>
      </c>
      <c r="I104">
        <v>0</v>
      </c>
      <c r="J104">
        <v>0</v>
      </c>
      <c r="K104">
        <v>22203</v>
      </c>
      <c r="L104">
        <f t="shared" si="1"/>
        <v>7</v>
      </c>
    </row>
    <row r="105" spans="1:12" x14ac:dyDescent="0.3">
      <c r="A105" s="60">
        <v>45124</v>
      </c>
      <c r="B105">
        <v>2023</v>
      </c>
      <c r="C105">
        <v>7</v>
      </c>
      <c r="D105">
        <v>17</v>
      </c>
      <c r="E105" s="61">
        <v>0.14583333333333334</v>
      </c>
      <c r="F105">
        <v>5006</v>
      </c>
      <c r="G105">
        <v>10058</v>
      </c>
      <c r="H105">
        <v>1382</v>
      </c>
      <c r="I105">
        <v>0</v>
      </c>
      <c r="J105">
        <v>0</v>
      </c>
      <c r="K105">
        <v>22664</v>
      </c>
      <c r="L105">
        <f t="shared" si="1"/>
        <v>8</v>
      </c>
    </row>
    <row r="106" spans="1:12" x14ac:dyDescent="0.3">
      <c r="A106" s="60">
        <v>45124</v>
      </c>
      <c r="B106">
        <v>2023</v>
      </c>
      <c r="C106">
        <v>7</v>
      </c>
      <c r="D106">
        <v>17</v>
      </c>
      <c r="E106" s="61">
        <v>0.16666666666666666</v>
      </c>
      <c r="F106">
        <v>5772</v>
      </c>
      <c r="G106">
        <v>9777</v>
      </c>
      <c r="H106">
        <v>1452</v>
      </c>
      <c r="I106">
        <v>7</v>
      </c>
      <c r="J106">
        <v>0</v>
      </c>
      <c r="K106">
        <v>23186</v>
      </c>
      <c r="L106">
        <f t="shared" si="1"/>
        <v>9</v>
      </c>
    </row>
    <row r="107" spans="1:12" x14ac:dyDescent="0.3">
      <c r="A107" s="60">
        <v>45124</v>
      </c>
      <c r="B107">
        <v>2023</v>
      </c>
      <c r="C107">
        <v>7</v>
      </c>
      <c r="D107">
        <v>17</v>
      </c>
      <c r="E107" s="61">
        <v>0.1875</v>
      </c>
      <c r="F107">
        <v>6978</v>
      </c>
      <c r="G107">
        <v>9380</v>
      </c>
      <c r="H107">
        <v>1516</v>
      </c>
      <c r="I107">
        <v>176</v>
      </c>
      <c r="J107">
        <v>0</v>
      </c>
      <c r="K107">
        <v>24379</v>
      </c>
      <c r="L107">
        <f t="shared" si="1"/>
        <v>10</v>
      </c>
    </row>
    <row r="108" spans="1:12" x14ac:dyDescent="0.3">
      <c r="A108" s="60">
        <v>45124</v>
      </c>
      <c r="B108">
        <v>2023</v>
      </c>
      <c r="C108">
        <v>7</v>
      </c>
      <c r="D108">
        <v>17</v>
      </c>
      <c r="E108" s="61">
        <v>0.20833333333333334</v>
      </c>
      <c r="F108">
        <v>8323</v>
      </c>
      <c r="G108">
        <v>8932</v>
      </c>
      <c r="H108">
        <v>1696</v>
      </c>
      <c r="I108">
        <v>556</v>
      </c>
      <c r="J108">
        <v>134</v>
      </c>
      <c r="K108">
        <v>26025</v>
      </c>
      <c r="L108">
        <f t="shared" si="1"/>
        <v>11</v>
      </c>
    </row>
    <row r="109" spans="1:12" x14ac:dyDescent="0.3">
      <c r="A109" s="60">
        <v>45124</v>
      </c>
      <c r="B109">
        <v>2023</v>
      </c>
      <c r="C109">
        <v>7</v>
      </c>
      <c r="D109">
        <v>17</v>
      </c>
      <c r="E109" s="61">
        <v>0.22916666666666666</v>
      </c>
      <c r="F109">
        <v>8110</v>
      </c>
      <c r="G109">
        <v>8532</v>
      </c>
      <c r="H109">
        <v>2130</v>
      </c>
      <c r="I109">
        <v>1053</v>
      </c>
      <c r="J109">
        <v>42</v>
      </c>
      <c r="K109">
        <v>26273</v>
      </c>
      <c r="L109">
        <f t="shared" si="1"/>
        <v>12</v>
      </c>
    </row>
    <row r="110" spans="1:12" x14ac:dyDescent="0.3">
      <c r="A110" s="60">
        <v>45124</v>
      </c>
      <c r="B110">
        <v>2023</v>
      </c>
      <c r="C110">
        <v>7</v>
      </c>
      <c r="D110">
        <v>17</v>
      </c>
      <c r="E110" s="61">
        <v>0.25</v>
      </c>
      <c r="F110">
        <v>8721</v>
      </c>
      <c r="G110">
        <v>8111</v>
      </c>
      <c r="H110">
        <v>2222</v>
      </c>
      <c r="I110">
        <v>1660</v>
      </c>
      <c r="J110">
        <v>280</v>
      </c>
      <c r="K110">
        <v>27552</v>
      </c>
      <c r="L110">
        <f t="shared" si="1"/>
        <v>13</v>
      </c>
    </row>
    <row r="111" spans="1:12" x14ac:dyDescent="0.3">
      <c r="A111" s="60">
        <v>45124</v>
      </c>
      <c r="B111">
        <v>2023</v>
      </c>
      <c r="C111">
        <v>7</v>
      </c>
      <c r="D111">
        <v>17</v>
      </c>
      <c r="E111" s="61">
        <v>0.27083333333333331</v>
      </c>
      <c r="F111">
        <v>8509</v>
      </c>
      <c r="G111">
        <v>8163</v>
      </c>
      <c r="H111">
        <v>3724</v>
      </c>
      <c r="I111">
        <v>2376</v>
      </c>
      <c r="J111">
        <v>88</v>
      </c>
      <c r="K111">
        <v>29232</v>
      </c>
      <c r="L111">
        <f t="shared" si="1"/>
        <v>14</v>
      </c>
    </row>
    <row r="112" spans="1:12" x14ac:dyDescent="0.3">
      <c r="A112" s="60">
        <v>45124</v>
      </c>
      <c r="B112">
        <v>2023</v>
      </c>
      <c r="C112">
        <v>7</v>
      </c>
      <c r="D112">
        <v>17</v>
      </c>
      <c r="E112" s="61">
        <v>0.29166666666666669</v>
      </c>
      <c r="F112">
        <v>9095</v>
      </c>
      <c r="G112">
        <v>7821</v>
      </c>
      <c r="H112">
        <v>3822</v>
      </c>
      <c r="I112">
        <v>3020</v>
      </c>
      <c r="J112">
        <v>32</v>
      </c>
      <c r="K112">
        <v>30117</v>
      </c>
      <c r="L112">
        <f t="shared" si="1"/>
        <v>15</v>
      </c>
    </row>
    <row r="113" spans="1:12" x14ac:dyDescent="0.3">
      <c r="A113" s="60">
        <v>45124</v>
      </c>
      <c r="B113">
        <v>2023</v>
      </c>
      <c r="C113">
        <v>7</v>
      </c>
      <c r="D113">
        <v>17</v>
      </c>
      <c r="E113" s="61">
        <v>0.3125</v>
      </c>
      <c r="F113">
        <v>8321</v>
      </c>
      <c r="G113">
        <v>7781</v>
      </c>
      <c r="H113">
        <v>5020</v>
      </c>
      <c r="I113">
        <v>3759</v>
      </c>
      <c r="J113">
        <v>52</v>
      </c>
      <c r="K113">
        <v>31203</v>
      </c>
      <c r="L113">
        <f t="shared" si="1"/>
        <v>16</v>
      </c>
    </row>
    <row r="114" spans="1:12" x14ac:dyDescent="0.3">
      <c r="A114" s="60">
        <v>45124</v>
      </c>
      <c r="B114">
        <v>2023</v>
      </c>
      <c r="C114">
        <v>7</v>
      </c>
      <c r="D114">
        <v>17</v>
      </c>
      <c r="E114" s="61">
        <v>0.33333333333333331</v>
      </c>
      <c r="F114">
        <v>7804</v>
      </c>
      <c r="G114">
        <v>7948</v>
      </c>
      <c r="H114">
        <v>5106</v>
      </c>
      <c r="I114">
        <v>4722</v>
      </c>
      <c r="J114">
        <v>0</v>
      </c>
      <c r="K114">
        <v>31838</v>
      </c>
      <c r="L114">
        <f t="shared" si="1"/>
        <v>17</v>
      </c>
    </row>
    <row r="115" spans="1:12" x14ac:dyDescent="0.3">
      <c r="A115" s="60">
        <v>45124</v>
      </c>
      <c r="B115">
        <v>2023</v>
      </c>
      <c r="C115">
        <v>7</v>
      </c>
      <c r="D115">
        <v>17</v>
      </c>
      <c r="E115" s="61">
        <v>0.35416666666666669</v>
      </c>
      <c r="F115">
        <v>6642</v>
      </c>
      <c r="G115">
        <v>8137</v>
      </c>
      <c r="H115">
        <v>5926</v>
      </c>
      <c r="I115">
        <v>5338</v>
      </c>
      <c r="J115">
        <v>0</v>
      </c>
      <c r="K115">
        <v>32225</v>
      </c>
      <c r="L115">
        <f t="shared" ref="L115:L178" si="2">L67</f>
        <v>18</v>
      </c>
    </row>
    <row r="116" spans="1:12" x14ac:dyDescent="0.3">
      <c r="A116" s="60">
        <v>45124</v>
      </c>
      <c r="B116">
        <v>2023</v>
      </c>
      <c r="C116">
        <v>7</v>
      </c>
      <c r="D116">
        <v>17</v>
      </c>
      <c r="E116" s="61">
        <v>0.375</v>
      </c>
      <c r="F116">
        <v>6214</v>
      </c>
      <c r="G116">
        <v>8065</v>
      </c>
      <c r="H116">
        <v>5922</v>
      </c>
      <c r="I116">
        <v>6040</v>
      </c>
      <c r="J116">
        <v>0</v>
      </c>
      <c r="K116">
        <v>32419</v>
      </c>
      <c r="L116">
        <f t="shared" si="2"/>
        <v>19</v>
      </c>
    </row>
    <row r="117" spans="1:12" x14ac:dyDescent="0.3">
      <c r="A117" s="60">
        <v>45124</v>
      </c>
      <c r="B117">
        <v>2023</v>
      </c>
      <c r="C117">
        <v>7</v>
      </c>
      <c r="D117">
        <v>17</v>
      </c>
      <c r="E117" s="61">
        <v>0.39583333333333331</v>
      </c>
      <c r="F117">
        <v>6730</v>
      </c>
      <c r="G117">
        <v>8026</v>
      </c>
      <c r="H117">
        <v>4904</v>
      </c>
      <c r="I117">
        <v>6551</v>
      </c>
      <c r="J117">
        <v>64</v>
      </c>
      <c r="K117">
        <v>32448</v>
      </c>
      <c r="L117">
        <f t="shared" si="2"/>
        <v>20</v>
      </c>
    </row>
    <row r="118" spans="1:12" x14ac:dyDescent="0.3">
      <c r="A118" s="60">
        <v>45124</v>
      </c>
      <c r="B118">
        <v>2023</v>
      </c>
      <c r="C118">
        <v>7</v>
      </c>
      <c r="D118">
        <v>17</v>
      </c>
      <c r="E118" s="61">
        <v>0.41666666666666669</v>
      </c>
      <c r="F118">
        <v>6429</v>
      </c>
      <c r="G118">
        <v>8224</v>
      </c>
      <c r="H118">
        <v>4950</v>
      </c>
      <c r="I118">
        <v>7377</v>
      </c>
      <c r="J118">
        <v>46</v>
      </c>
      <c r="K118">
        <v>33221</v>
      </c>
      <c r="L118">
        <f t="shared" si="2"/>
        <v>21</v>
      </c>
    </row>
    <row r="119" spans="1:12" x14ac:dyDescent="0.3">
      <c r="A119" s="60">
        <v>45124</v>
      </c>
      <c r="B119">
        <v>2023</v>
      </c>
      <c r="C119">
        <v>7</v>
      </c>
      <c r="D119">
        <v>17</v>
      </c>
      <c r="E119" s="61">
        <v>0.4375</v>
      </c>
      <c r="F119">
        <v>4742</v>
      </c>
      <c r="G119">
        <v>8582</v>
      </c>
      <c r="H119">
        <v>6862</v>
      </c>
      <c r="I119">
        <v>7926</v>
      </c>
      <c r="J119">
        <v>0</v>
      </c>
      <c r="K119">
        <v>34216</v>
      </c>
      <c r="L119">
        <f t="shared" si="2"/>
        <v>22</v>
      </c>
    </row>
    <row r="120" spans="1:12" x14ac:dyDescent="0.3">
      <c r="A120" s="60">
        <v>45124</v>
      </c>
      <c r="B120">
        <v>2023</v>
      </c>
      <c r="C120">
        <v>7</v>
      </c>
      <c r="D120">
        <v>17</v>
      </c>
      <c r="E120" s="61">
        <v>0.45833333333333331</v>
      </c>
      <c r="F120">
        <v>4674</v>
      </c>
      <c r="G120">
        <v>8396</v>
      </c>
      <c r="H120">
        <v>6948</v>
      </c>
      <c r="I120">
        <v>8126</v>
      </c>
      <c r="J120">
        <v>0</v>
      </c>
      <c r="K120">
        <v>34281</v>
      </c>
      <c r="L120">
        <f t="shared" si="2"/>
        <v>23</v>
      </c>
    </row>
    <row r="121" spans="1:12" x14ac:dyDescent="0.3">
      <c r="A121" s="60">
        <v>45124</v>
      </c>
      <c r="B121">
        <v>2023</v>
      </c>
      <c r="C121">
        <v>7</v>
      </c>
      <c r="D121">
        <v>17</v>
      </c>
      <c r="E121" s="61">
        <v>0.47916666666666669</v>
      </c>
      <c r="F121">
        <v>4598</v>
      </c>
      <c r="G121">
        <v>8461</v>
      </c>
      <c r="H121">
        <v>6872</v>
      </c>
      <c r="I121">
        <v>8369</v>
      </c>
      <c r="J121">
        <v>0</v>
      </c>
      <c r="K121">
        <v>34413</v>
      </c>
      <c r="L121">
        <f t="shared" si="2"/>
        <v>24</v>
      </c>
    </row>
    <row r="122" spans="1:12" x14ac:dyDescent="0.3">
      <c r="A122" s="60">
        <v>45124</v>
      </c>
      <c r="B122">
        <v>2023</v>
      </c>
      <c r="C122">
        <v>7</v>
      </c>
      <c r="D122">
        <v>17</v>
      </c>
      <c r="E122" s="61">
        <v>0.5</v>
      </c>
      <c r="F122">
        <v>4412</v>
      </c>
      <c r="G122">
        <v>8871</v>
      </c>
      <c r="H122">
        <v>6862</v>
      </c>
      <c r="I122">
        <v>8605</v>
      </c>
      <c r="J122">
        <v>0</v>
      </c>
      <c r="K122">
        <v>34764</v>
      </c>
      <c r="L122">
        <f t="shared" si="2"/>
        <v>25</v>
      </c>
    </row>
    <row r="123" spans="1:12" x14ac:dyDescent="0.3">
      <c r="A123" s="60">
        <v>45124</v>
      </c>
      <c r="B123">
        <v>2023</v>
      </c>
      <c r="C123">
        <v>7</v>
      </c>
      <c r="D123">
        <v>17</v>
      </c>
      <c r="E123" s="61">
        <v>0.52083333333333337</v>
      </c>
      <c r="F123">
        <v>4454</v>
      </c>
      <c r="G123">
        <v>8871</v>
      </c>
      <c r="H123">
        <v>6896</v>
      </c>
      <c r="I123">
        <v>8224</v>
      </c>
      <c r="J123">
        <v>0</v>
      </c>
      <c r="K123">
        <v>34328</v>
      </c>
      <c r="L123">
        <f t="shared" si="2"/>
        <v>26</v>
      </c>
    </row>
    <row r="124" spans="1:12" x14ac:dyDescent="0.3">
      <c r="A124" s="60">
        <v>45124</v>
      </c>
      <c r="B124">
        <v>2023</v>
      </c>
      <c r="C124">
        <v>7</v>
      </c>
      <c r="D124">
        <v>17</v>
      </c>
      <c r="E124" s="61">
        <v>0.54166666666666663</v>
      </c>
      <c r="F124">
        <v>4513</v>
      </c>
      <c r="G124">
        <v>8670</v>
      </c>
      <c r="H124">
        <v>6784</v>
      </c>
      <c r="I124">
        <v>8231</v>
      </c>
      <c r="J124">
        <v>0</v>
      </c>
      <c r="K124">
        <v>33950</v>
      </c>
      <c r="L124">
        <f t="shared" si="2"/>
        <v>27</v>
      </c>
    </row>
    <row r="125" spans="1:12" x14ac:dyDescent="0.3">
      <c r="A125" s="60">
        <v>45124</v>
      </c>
      <c r="B125">
        <v>2023</v>
      </c>
      <c r="C125">
        <v>7</v>
      </c>
      <c r="D125">
        <v>17</v>
      </c>
      <c r="E125" s="61">
        <v>0.5625</v>
      </c>
      <c r="F125">
        <v>5442</v>
      </c>
      <c r="G125">
        <v>9193</v>
      </c>
      <c r="H125">
        <v>5049</v>
      </c>
      <c r="I125">
        <v>8321</v>
      </c>
      <c r="J125">
        <v>0</v>
      </c>
      <c r="K125">
        <v>34033</v>
      </c>
      <c r="L125">
        <f t="shared" si="2"/>
        <v>28</v>
      </c>
    </row>
    <row r="126" spans="1:12" x14ac:dyDescent="0.3">
      <c r="A126" s="60">
        <v>45124</v>
      </c>
      <c r="B126">
        <v>2023</v>
      </c>
      <c r="C126">
        <v>7</v>
      </c>
      <c r="D126">
        <v>17</v>
      </c>
      <c r="E126" s="61">
        <v>0.58333333333333337</v>
      </c>
      <c r="F126">
        <v>6222</v>
      </c>
      <c r="G126">
        <v>9163</v>
      </c>
      <c r="H126">
        <v>4408</v>
      </c>
      <c r="I126">
        <v>7081</v>
      </c>
      <c r="J126">
        <v>0</v>
      </c>
      <c r="K126">
        <v>33074</v>
      </c>
      <c r="L126">
        <f t="shared" si="2"/>
        <v>29</v>
      </c>
    </row>
    <row r="127" spans="1:12" x14ac:dyDescent="0.3">
      <c r="A127" s="60">
        <v>45124</v>
      </c>
      <c r="B127">
        <v>2023</v>
      </c>
      <c r="C127">
        <v>7</v>
      </c>
      <c r="D127">
        <v>17</v>
      </c>
      <c r="E127" s="61">
        <v>0.60416666666666663</v>
      </c>
      <c r="F127">
        <v>6903</v>
      </c>
      <c r="G127">
        <v>9560</v>
      </c>
      <c r="H127">
        <v>3836</v>
      </c>
      <c r="I127">
        <v>6111</v>
      </c>
      <c r="J127">
        <v>22</v>
      </c>
      <c r="K127">
        <v>32752</v>
      </c>
      <c r="L127">
        <f t="shared" si="2"/>
        <v>30</v>
      </c>
    </row>
    <row r="128" spans="1:12" x14ac:dyDescent="0.3">
      <c r="A128" s="60">
        <v>45124</v>
      </c>
      <c r="B128">
        <v>2023</v>
      </c>
      <c r="C128">
        <v>7</v>
      </c>
      <c r="D128">
        <v>17</v>
      </c>
      <c r="E128" s="61">
        <v>0.625</v>
      </c>
      <c r="F128">
        <v>7849</v>
      </c>
      <c r="G128">
        <v>9608</v>
      </c>
      <c r="H128">
        <v>3798</v>
      </c>
      <c r="I128">
        <v>6117</v>
      </c>
      <c r="J128">
        <v>12</v>
      </c>
      <c r="K128">
        <v>33731</v>
      </c>
      <c r="L128">
        <f t="shared" si="2"/>
        <v>31</v>
      </c>
    </row>
    <row r="129" spans="1:12" x14ac:dyDescent="0.3">
      <c r="A129" s="60">
        <v>45124</v>
      </c>
      <c r="B129">
        <v>2023</v>
      </c>
      <c r="C129">
        <v>7</v>
      </c>
      <c r="D129">
        <v>17</v>
      </c>
      <c r="E129" s="61">
        <v>0.64583333333333337</v>
      </c>
      <c r="F129">
        <v>9403</v>
      </c>
      <c r="G129">
        <v>9342</v>
      </c>
      <c r="H129">
        <v>3744</v>
      </c>
      <c r="I129">
        <v>5280</v>
      </c>
      <c r="J129">
        <v>160</v>
      </c>
      <c r="K129">
        <v>34396</v>
      </c>
      <c r="L129">
        <f t="shared" si="2"/>
        <v>32</v>
      </c>
    </row>
    <row r="130" spans="1:12" x14ac:dyDescent="0.3">
      <c r="A130" s="60">
        <v>45124</v>
      </c>
      <c r="B130">
        <v>2023</v>
      </c>
      <c r="C130">
        <v>7</v>
      </c>
      <c r="D130">
        <v>17</v>
      </c>
      <c r="E130" s="61">
        <v>0.66666666666666663</v>
      </c>
      <c r="F130">
        <v>10581</v>
      </c>
      <c r="G130">
        <v>8931</v>
      </c>
      <c r="H130">
        <v>3718</v>
      </c>
      <c r="I130">
        <v>4716</v>
      </c>
      <c r="J130">
        <v>120</v>
      </c>
      <c r="K130">
        <v>34612</v>
      </c>
      <c r="L130">
        <f t="shared" si="2"/>
        <v>33</v>
      </c>
    </row>
    <row r="131" spans="1:12" x14ac:dyDescent="0.3">
      <c r="A131" s="60">
        <v>45124</v>
      </c>
      <c r="B131">
        <v>2023</v>
      </c>
      <c r="C131">
        <v>7</v>
      </c>
      <c r="D131">
        <v>17</v>
      </c>
      <c r="E131" s="61">
        <v>0.6875</v>
      </c>
      <c r="F131">
        <v>12427</v>
      </c>
      <c r="G131">
        <v>8847</v>
      </c>
      <c r="H131">
        <v>3242</v>
      </c>
      <c r="I131">
        <v>3979</v>
      </c>
      <c r="J131">
        <v>76</v>
      </c>
      <c r="K131">
        <v>35328</v>
      </c>
      <c r="L131">
        <f t="shared" si="2"/>
        <v>34</v>
      </c>
    </row>
    <row r="132" spans="1:12" x14ac:dyDescent="0.3">
      <c r="A132" s="60">
        <v>45124</v>
      </c>
      <c r="B132">
        <v>2023</v>
      </c>
      <c r="C132">
        <v>7</v>
      </c>
      <c r="D132">
        <v>17</v>
      </c>
      <c r="E132" s="61">
        <v>0.70833333333333337</v>
      </c>
      <c r="F132">
        <v>12627</v>
      </c>
      <c r="G132">
        <v>8421</v>
      </c>
      <c r="H132">
        <v>3204</v>
      </c>
      <c r="I132">
        <v>2980</v>
      </c>
      <c r="J132">
        <v>226</v>
      </c>
      <c r="K132">
        <v>34527</v>
      </c>
      <c r="L132">
        <f t="shared" si="2"/>
        <v>35</v>
      </c>
    </row>
    <row r="133" spans="1:12" x14ac:dyDescent="0.3">
      <c r="A133" s="60">
        <v>45124</v>
      </c>
      <c r="B133">
        <v>2023</v>
      </c>
      <c r="C133">
        <v>7</v>
      </c>
      <c r="D133">
        <v>17</v>
      </c>
      <c r="E133" s="61">
        <v>0.72916666666666663</v>
      </c>
      <c r="F133">
        <v>13008</v>
      </c>
      <c r="G133">
        <v>7684</v>
      </c>
      <c r="H133">
        <v>2112</v>
      </c>
      <c r="I133">
        <v>2222</v>
      </c>
      <c r="J133">
        <v>614</v>
      </c>
      <c r="K133">
        <v>32754</v>
      </c>
      <c r="L133">
        <f t="shared" si="2"/>
        <v>36</v>
      </c>
    </row>
    <row r="134" spans="1:12" x14ac:dyDescent="0.3">
      <c r="A134" s="60">
        <v>45124</v>
      </c>
      <c r="B134">
        <v>2023</v>
      </c>
      <c r="C134">
        <v>7</v>
      </c>
      <c r="D134">
        <v>17</v>
      </c>
      <c r="E134" s="61">
        <v>0.75</v>
      </c>
      <c r="F134">
        <v>13180</v>
      </c>
      <c r="G134">
        <v>7539</v>
      </c>
      <c r="H134">
        <v>2072</v>
      </c>
      <c r="I134">
        <v>1399</v>
      </c>
      <c r="J134">
        <v>388</v>
      </c>
      <c r="K134">
        <v>31680</v>
      </c>
      <c r="L134">
        <f t="shared" si="2"/>
        <v>37</v>
      </c>
    </row>
    <row r="135" spans="1:12" x14ac:dyDescent="0.3">
      <c r="A135" s="60">
        <v>45124</v>
      </c>
      <c r="B135">
        <v>2023</v>
      </c>
      <c r="C135">
        <v>7</v>
      </c>
      <c r="D135">
        <v>17</v>
      </c>
      <c r="E135" s="61">
        <v>0.77083333333333337</v>
      </c>
      <c r="F135">
        <v>13361</v>
      </c>
      <c r="G135">
        <v>6832</v>
      </c>
      <c r="H135">
        <v>1864</v>
      </c>
      <c r="I135">
        <v>835</v>
      </c>
      <c r="J135">
        <v>498</v>
      </c>
      <c r="K135">
        <v>30631</v>
      </c>
      <c r="L135">
        <f t="shared" si="2"/>
        <v>38</v>
      </c>
    </row>
    <row r="136" spans="1:12" x14ac:dyDescent="0.3">
      <c r="A136" s="60">
        <v>45124</v>
      </c>
      <c r="B136">
        <v>2023</v>
      </c>
      <c r="C136">
        <v>7</v>
      </c>
      <c r="D136">
        <v>17</v>
      </c>
      <c r="E136" s="61">
        <v>0.79166666666666663</v>
      </c>
      <c r="F136">
        <v>13548</v>
      </c>
      <c r="G136">
        <v>5718</v>
      </c>
      <c r="H136">
        <v>1862</v>
      </c>
      <c r="I136">
        <v>393</v>
      </c>
      <c r="J136">
        <v>486</v>
      </c>
      <c r="K136">
        <v>29518</v>
      </c>
      <c r="L136">
        <f t="shared" si="2"/>
        <v>39</v>
      </c>
    </row>
    <row r="137" spans="1:12" x14ac:dyDescent="0.3">
      <c r="A137" s="60">
        <v>45124</v>
      </c>
      <c r="B137">
        <v>2023</v>
      </c>
      <c r="C137">
        <v>7</v>
      </c>
      <c r="D137">
        <v>17</v>
      </c>
      <c r="E137" s="61">
        <v>0.8125</v>
      </c>
      <c r="F137">
        <v>13594</v>
      </c>
      <c r="G137">
        <v>5114</v>
      </c>
      <c r="H137">
        <v>1806</v>
      </c>
      <c r="I137">
        <v>110</v>
      </c>
      <c r="J137">
        <v>108</v>
      </c>
      <c r="K137">
        <v>28265</v>
      </c>
      <c r="L137">
        <f t="shared" si="2"/>
        <v>40</v>
      </c>
    </row>
    <row r="138" spans="1:12" x14ac:dyDescent="0.3">
      <c r="A138" s="60">
        <v>45124</v>
      </c>
      <c r="B138">
        <v>2023</v>
      </c>
      <c r="C138">
        <v>7</v>
      </c>
      <c r="D138">
        <v>17</v>
      </c>
      <c r="E138" s="61">
        <v>0.83333333333333337</v>
      </c>
      <c r="F138">
        <v>13480</v>
      </c>
      <c r="G138">
        <v>4816</v>
      </c>
      <c r="H138">
        <v>1802</v>
      </c>
      <c r="I138">
        <v>1</v>
      </c>
      <c r="J138">
        <v>4</v>
      </c>
      <c r="K138">
        <v>27519</v>
      </c>
      <c r="L138">
        <f t="shared" si="2"/>
        <v>41</v>
      </c>
    </row>
    <row r="139" spans="1:12" x14ac:dyDescent="0.3">
      <c r="A139" s="60">
        <v>45124</v>
      </c>
      <c r="B139">
        <v>2023</v>
      </c>
      <c r="C139">
        <v>7</v>
      </c>
      <c r="D139">
        <v>17</v>
      </c>
      <c r="E139" s="61">
        <v>0.85416666666666663</v>
      </c>
      <c r="F139">
        <v>13220</v>
      </c>
      <c r="G139">
        <v>4770</v>
      </c>
      <c r="H139">
        <v>1584</v>
      </c>
      <c r="I139">
        <v>0</v>
      </c>
      <c r="J139">
        <v>0</v>
      </c>
      <c r="K139">
        <v>26800</v>
      </c>
      <c r="L139">
        <f t="shared" si="2"/>
        <v>42</v>
      </c>
    </row>
    <row r="140" spans="1:12" x14ac:dyDescent="0.3">
      <c r="A140" s="60">
        <v>45124</v>
      </c>
      <c r="B140">
        <v>2023</v>
      </c>
      <c r="C140">
        <v>7</v>
      </c>
      <c r="D140">
        <v>17</v>
      </c>
      <c r="E140" s="61">
        <v>0.875</v>
      </c>
      <c r="F140">
        <v>13176</v>
      </c>
      <c r="G140">
        <v>4686</v>
      </c>
      <c r="H140">
        <v>1556</v>
      </c>
      <c r="I140">
        <v>0</v>
      </c>
      <c r="J140">
        <v>0</v>
      </c>
      <c r="K140">
        <v>26224</v>
      </c>
      <c r="L140">
        <f t="shared" si="2"/>
        <v>43</v>
      </c>
    </row>
    <row r="141" spans="1:12" x14ac:dyDescent="0.3">
      <c r="A141" s="60">
        <v>45124</v>
      </c>
      <c r="B141">
        <v>2023</v>
      </c>
      <c r="C141">
        <v>7</v>
      </c>
      <c r="D141">
        <v>17</v>
      </c>
      <c r="E141" s="61">
        <v>0.89583333333333337</v>
      </c>
      <c r="F141">
        <v>12905</v>
      </c>
      <c r="G141">
        <v>4537</v>
      </c>
      <c r="H141">
        <v>1400</v>
      </c>
      <c r="I141">
        <v>0</v>
      </c>
      <c r="J141">
        <v>0</v>
      </c>
      <c r="K141">
        <v>25523</v>
      </c>
      <c r="L141">
        <f t="shared" si="2"/>
        <v>44</v>
      </c>
    </row>
    <row r="142" spans="1:12" x14ac:dyDescent="0.3">
      <c r="A142" s="60">
        <v>45124</v>
      </c>
      <c r="B142">
        <v>2023</v>
      </c>
      <c r="C142">
        <v>7</v>
      </c>
      <c r="D142">
        <v>17</v>
      </c>
      <c r="E142" s="61">
        <v>0.91666666666666663</v>
      </c>
      <c r="F142">
        <v>12751</v>
      </c>
      <c r="G142">
        <v>4291</v>
      </c>
      <c r="H142">
        <v>1400</v>
      </c>
      <c r="I142">
        <v>0</v>
      </c>
      <c r="J142">
        <v>0</v>
      </c>
      <c r="K142">
        <v>25020</v>
      </c>
      <c r="L142">
        <f t="shared" si="2"/>
        <v>45</v>
      </c>
    </row>
    <row r="143" spans="1:12" x14ac:dyDescent="0.3">
      <c r="A143" s="60">
        <v>45124</v>
      </c>
      <c r="B143">
        <v>2023</v>
      </c>
      <c r="C143">
        <v>7</v>
      </c>
      <c r="D143">
        <v>17</v>
      </c>
      <c r="E143" s="61">
        <v>0.9375</v>
      </c>
      <c r="F143">
        <v>12831</v>
      </c>
      <c r="G143">
        <v>4016</v>
      </c>
      <c r="H143">
        <v>1400</v>
      </c>
      <c r="I143">
        <v>0</v>
      </c>
      <c r="J143">
        <v>0</v>
      </c>
      <c r="K143">
        <v>24690</v>
      </c>
      <c r="L143">
        <f t="shared" si="2"/>
        <v>46</v>
      </c>
    </row>
    <row r="144" spans="1:12" x14ac:dyDescent="0.3">
      <c r="A144" s="60">
        <v>45124</v>
      </c>
      <c r="B144">
        <v>2023</v>
      </c>
      <c r="C144">
        <v>7</v>
      </c>
      <c r="D144">
        <v>17</v>
      </c>
      <c r="E144" s="61">
        <v>0.95833333333333337</v>
      </c>
      <c r="F144">
        <v>12555</v>
      </c>
      <c r="G144">
        <v>3891</v>
      </c>
      <c r="H144">
        <v>1400</v>
      </c>
      <c r="I144">
        <v>0</v>
      </c>
      <c r="J144">
        <v>0</v>
      </c>
      <c r="K144">
        <v>24324</v>
      </c>
      <c r="L144">
        <f t="shared" si="2"/>
        <v>47</v>
      </c>
    </row>
    <row r="145" spans="1:12" x14ac:dyDescent="0.3">
      <c r="A145" s="60">
        <v>45124</v>
      </c>
      <c r="B145">
        <v>2023</v>
      </c>
      <c r="C145">
        <v>7</v>
      </c>
      <c r="D145">
        <v>17</v>
      </c>
      <c r="E145" s="61">
        <v>0.97916666666666663</v>
      </c>
      <c r="F145">
        <v>12610</v>
      </c>
      <c r="G145">
        <v>3815</v>
      </c>
      <c r="H145">
        <v>1400</v>
      </c>
      <c r="I145">
        <v>0</v>
      </c>
      <c r="J145">
        <v>0</v>
      </c>
      <c r="K145">
        <v>24223</v>
      </c>
      <c r="L145">
        <f t="shared" si="2"/>
        <v>48</v>
      </c>
    </row>
    <row r="146" spans="1:12" x14ac:dyDescent="0.3">
      <c r="A146" s="60">
        <v>45125</v>
      </c>
      <c r="B146">
        <v>2023</v>
      </c>
      <c r="C146">
        <v>7</v>
      </c>
      <c r="D146">
        <v>18</v>
      </c>
      <c r="E146" s="61">
        <v>0</v>
      </c>
      <c r="F146">
        <v>12692</v>
      </c>
      <c r="G146">
        <v>3511</v>
      </c>
      <c r="H146">
        <v>1400</v>
      </c>
      <c r="I146">
        <v>0</v>
      </c>
      <c r="J146">
        <v>0</v>
      </c>
      <c r="K146">
        <v>23978</v>
      </c>
      <c r="L146">
        <f t="shared" si="2"/>
        <v>1</v>
      </c>
    </row>
    <row r="147" spans="1:12" x14ac:dyDescent="0.3">
      <c r="A147" s="60">
        <v>45125</v>
      </c>
      <c r="B147">
        <v>2023</v>
      </c>
      <c r="C147">
        <v>7</v>
      </c>
      <c r="D147">
        <v>18</v>
      </c>
      <c r="E147" s="61">
        <v>2.0833333333333332E-2</v>
      </c>
      <c r="F147">
        <v>12718</v>
      </c>
      <c r="G147">
        <v>3316</v>
      </c>
      <c r="H147">
        <v>1400</v>
      </c>
      <c r="I147">
        <v>0</v>
      </c>
      <c r="J147">
        <v>0</v>
      </c>
      <c r="K147">
        <v>23769</v>
      </c>
      <c r="L147">
        <f t="shared" si="2"/>
        <v>2</v>
      </c>
    </row>
    <row r="148" spans="1:12" x14ac:dyDescent="0.3">
      <c r="A148" s="60">
        <v>45125</v>
      </c>
      <c r="B148">
        <v>2023</v>
      </c>
      <c r="C148">
        <v>7</v>
      </c>
      <c r="D148">
        <v>18</v>
      </c>
      <c r="E148" s="61">
        <v>4.1666666666666664E-2</v>
      </c>
      <c r="F148">
        <v>12679</v>
      </c>
      <c r="G148">
        <v>3072</v>
      </c>
      <c r="H148">
        <v>1400</v>
      </c>
      <c r="I148">
        <v>0</v>
      </c>
      <c r="J148">
        <v>0</v>
      </c>
      <c r="K148">
        <v>23488</v>
      </c>
      <c r="L148">
        <f t="shared" si="2"/>
        <v>3</v>
      </c>
    </row>
    <row r="149" spans="1:12" x14ac:dyDescent="0.3">
      <c r="A149" s="60">
        <v>45125</v>
      </c>
      <c r="B149">
        <v>2023</v>
      </c>
      <c r="C149">
        <v>7</v>
      </c>
      <c r="D149">
        <v>18</v>
      </c>
      <c r="E149" s="61">
        <v>6.25E-2</v>
      </c>
      <c r="F149">
        <v>13119</v>
      </c>
      <c r="G149">
        <v>2690</v>
      </c>
      <c r="H149">
        <v>1454</v>
      </c>
      <c r="I149">
        <v>0</v>
      </c>
      <c r="J149">
        <v>0</v>
      </c>
      <c r="K149">
        <v>23637</v>
      </c>
      <c r="L149">
        <f t="shared" si="2"/>
        <v>4</v>
      </c>
    </row>
    <row r="150" spans="1:12" x14ac:dyDescent="0.3">
      <c r="A150" s="60">
        <v>45125</v>
      </c>
      <c r="B150">
        <v>2023</v>
      </c>
      <c r="C150">
        <v>7</v>
      </c>
      <c r="D150">
        <v>18</v>
      </c>
      <c r="E150" s="61">
        <v>8.3333333333333329E-2</v>
      </c>
      <c r="F150">
        <v>13306</v>
      </c>
      <c r="G150">
        <v>2284</v>
      </c>
      <c r="H150">
        <v>1507</v>
      </c>
      <c r="I150">
        <v>0</v>
      </c>
      <c r="J150">
        <v>0</v>
      </c>
      <c r="K150">
        <v>23495</v>
      </c>
      <c r="L150">
        <f t="shared" si="2"/>
        <v>5</v>
      </c>
    </row>
    <row r="151" spans="1:12" x14ac:dyDescent="0.3">
      <c r="A151" s="60">
        <v>45125</v>
      </c>
      <c r="B151">
        <v>2023</v>
      </c>
      <c r="C151">
        <v>7</v>
      </c>
      <c r="D151">
        <v>18</v>
      </c>
      <c r="E151" s="61">
        <v>0.10416666666666667</v>
      </c>
      <c r="F151">
        <v>13311</v>
      </c>
      <c r="G151">
        <v>1980</v>
      </c>
      <c r="H151">
        <v>1578</v>
      </c>
      <c r="I151">
        <v>0</v>
      </c>
      <c r="J151">
        <v>0</v>
      </c>
      <c r="K151">
        <v>23333</v>
      </c>
      <c r="L151">
        <f t="shared" si="2"/>
        <v>6</v>
      </c>
    </row>
    <row r="152" spans="1:12" x14ac:dyDescent="0.3">
      <c r="A152" s="60">
        <v>45125</v>
      </c>
      <c r="B152">
        <v>2023</v>
      </c>
      <c r="C152">
        <v>7</v>
      </c>
      <c r="D152">
        <v>18</v>
      </c>
      <c r="E152" s="61">
        <v>0.125</v>
      </c>
      <c r="F152">
        <v>13241</v>
      </c>
      <c r="G152">
        <v>1716</v>
      </c>
      <c r="H152">
        <v>1618</v>
      </c>
      <c r="I152">
        <v>0</v>
      </c>
      <c r="J152">
        <v>0</v>
      </c>
      <c r="K152">
        <v>23005</v>
      </c>
      <c r="L152">
        <f t="shared" si="2"/>
        <v>7</v>
      </c>
    </row>
    <row r="153" spans="1:12" x14ac:dyDescent="0.3">
      <c r="A153" s="60">
        <v>45125</v>
      </c>
      <c r="B153">
        <v>2023</v>
      </c>
      <c r="C153">
        <v>7</v>
      </c>
      <c r="D153">
        <v>18</v>
      </c>
      <c r="E153" s="61">
        <v>0.14583333333333334</v>
      </c>
      <c r="F153">
        <v>12912</v>
      </c>
      <c r="G153">
        <v>1582</v>
      </c>
      <c r="H153">
        <v>1753</v>
      </c>
      <c r="I153">
        <v>0</v>
      </c>
      <c r="J153">
        <v>0</v>
      </c>
      <c r="K153">
        <v>22744</v>
      </c>
      <c r="L153">
        <f t="shared" si="2"/>
        <v>8</v>
      </c>
    </row>
    <row r="154" spans="1:12" x14ac:dyDescent="0.3">
      <c r="A154" s="60">
        <v>45125</v>
      </c>
      <c r="B154">
        <v>2023</v>
      </c>
      <c r="C154">
        <v>7</v>
      </c>
      <c r="D154">
        <v>18</v>
      </c>
      <c r="E154" s="61">
        <v>0.16666666666666666</v>
      </c>
      <c r="F154">
        <v>13349</v>
      </c>
      <c r="G154">
        <v>1490</v>
      </c>
      <c r="H154">
        <v>1963</v>
      </c>
      <c r="I154">
        <v>5</v>
      </c>
      <c r="J154">
        <v>0</v>
      </c>
      <c r="K154">
        <v>23298</v>
      </c>
      <c r="L154">
        <f t="shared" si="2"/>
        <v>9</v>
      </c>
    </row>
    <row r="155" spans="1:12" x14ac:dyDescent="0.3">
      <c r="A155" s="60">
        <v>45125</v>
      </c>
      <c r="B155">
        <v>2023</v>
      </c>
      <c r="C155">
        <v>7</v>
      </c>
      <c r="D155">
        <v>18</v>
      </c>
      <c r="E155" s="61">
        <v>0.1875</v>
      </c>
      <c r="F155">
        <v>12912</v>
      </c>
      <c r="G155">
        <v>1315</v>
      </c>
      <c r="H155">
        <v>2394</v>
      </c>
      <c r="I155">
        <v>151</v>
      </c>
      <c r="J155">
        <v>16</v>
      </c>
      <c r="K155">
        <v>23523</v>
      </c>
      <c r="L155">
        <f t="shared" si="2"/>
        <v>10</v>
      </c>
    </row>
    <row r="156" spans="1:12" x14ac:dyDescent="0.3">
      <c r="A156" s="60">
        <v>45125</v>
      </c>
      <c r="B156">
        <v>2023</v>
      </c>
      <c r="C156">
        <v>7</v>
      </c>
      <c r="D156">
        <v>18</v>
      </c>
      <c r="E156" s="61">
        <v>0.20833333333333334</v>
      </c>
      <c r="F156">
        <v>13317</v>
      </c>
      <c r="G156">
        <v>1150</v>
      </c>
      <c r="H156">
        <v>2549</v>
      </c>
      <c r="I156">
        <v>530</v>
      </c>
      <c r="J156">
        <v>450</v>
      </c>
      <c r="K156">
        <v>25233</v>
      </c>
      <c r="L156">
        <f t="shared" si="2"/>
        <v>11</v>
      </c>
    </row>
    <row r="157" spans="1:12" x14ac:dyDescent="0.3">
      <c r="A157" s="60">
        <v>45125</v>
      </c>
      <c r="B157">
        <v>2023</v>
      </c>
      <c r="C157">
        <v>7</v>
      </c>
      <c r="D157">
        <v>18</v>
      </c>
      <c r="E157" s="61">
        <v>0.22916666666666666</v>
      </c>
      <c r="F157">
        <v>13378</v>
      </c>
      <c r="G157">
        <v>902</v>
      </c>
      <c r="H157">
        <v>3482</v>
      </c>
      <c r="I157">
        <v>890</v>
      </c>
      <c r="J157">
        <v>226</v>
      </c>
      <c r="K157">
        <v>26192</v>
      </c>
      <c r="L157">
        <f t="shared" si="2"/>
        <v>12</v>
      </c>
    </row>
    <row r="158" spans="1:12" x14ac:dyDescent="0.3">
      <c r="A158" s="60">
        <v>45125</v>
      </c>
      <c r="B158">
        <v>2023</v>
      </c>
      <c r="C158">
        <v>7</v>
      </c>
      <c r="D158">
        <v>18</v>
      </c>
      <c r="E158" s="61">
        <v>0.25</v>
      </c>
      <c r="F158">
        <v>14381</v>
      </c>
      <c r="G158">
        <v>731</v>
      </c>
      <c r="H158">
        <v>3607</v>
      </c>
      <c r="I158">
        <v>1380</v>
      </c>
      <c r="J158">
        <v>234</v>
      </c>
      <c r="K158">
        <v>27760</v>
      </c>
      <c r="L158">
        <f t="shared" si="2"/>
        <v>13</v>
      </c>
    </row>
    <row r="159" spans="1:12" x14ac:dyDescent="0.3">
      <c r="A159" s="60">
        <v>45125</v>
      </c>
      <c r="B159">
        <v>2023</v>
      </c>
      <c r="C159">
        <v>7</v>
      </c>
      <c r="D159">
        <v>18</v>
      </c>
      <c r="E159" s="61">
        <v>0.27083333333333331</v>
      </c>
      <c r="F159">
        <v>13840</v>
      </c>
      <c r="G159">
        <v>683</v>
      </c>
      <c r="H159">
        <v>5402</v>
      </c>
      <c r="I159">
        <v>1726</v>
      </c>
      <c r="J159">
        <v>0</v>
      </c>
      <c r="K159">
        <v>28578</v>
      </c>
      <c r="L159">
        <f t="shared" si="2"/>
        <v>14</v>
      </c>
    </row>
    <row r="160" spans="1:12" x14ac:dyDescent="0.3">
      <c r="A160" s="60">
        <v>45125</v>
      </c>
      <c r="B160">
        <v>2023</v>
      </c>
      <c r="C160">
        <v>7</v>
      </c>
      <c r="D160">
        <v>18</v>
      </c>
      <c r="E160" s="61">
        <v>0.29166666666666669</v>
      </c>
      <c r="F160">
        <v>14065</v>
      </c>
      <c r="G160">
        <v>647</v>
      </c>
      <c r="H160">
        <v>5571</v>
      </c>
      <c r="I160">
        <v>2148</v>
      </c>
      <c r="J160">
        <v>8</v>
      </c>
      <c r="K160">
        <v>29237</v>
      </c>
      <c r="L160">
        <f t="shared" si="2"/>
        <v>15</v>
      </c>
    </row>
    <row r="161" spans="1:12" x14ac:dyDescent="0.3">
      <c r="A161" s="60">
        <v>45125</v>
      </c>
      <c r="B161">
        <v>2023</v>
      </c>
      <c r="C161">
        <v>7</v>
      </c>
      <c r="D161">
        <v>18</v>
      </c>
      <c r="E161" s="61">
        <v>0.3125</v>
      </c>
      <c r="F161">
        <v>13540</v>
      </c>
      <c r="G161">
        <v>675</v>
      </c>
      <c r="H161">
        <v>6199</v>
      </c>
      <c r="I161">
        <v>2861</v>
      </c>
      <c r="J161">
        <v>112</v>
      </c>
      <c r="K161">
        <v>30217</v>
      </c>
      <c r="L161">
        <f t="shared" si="2"/>
        <v>16</v>
      </c>
    </row>
    <row r="162" spans="1:12" x14ac:dyDescent="0.3">
      <c r="A162" s="60">
        <v>45125</v>
      </c>
      <c r="B162">
        <v>2023</v>
      </c>
      <c r="C162">
        <v>7</v>
      </c>
      <c r="D162">
        <v>18</v>
      </c>
      <c r="E162" s="61">
        <v>0.33333333333333331</v>
      </c>
      <c r="F162">
        <v>13169</v>
      </c>
      <c r="G162">
        <v>688</v>
      </c>
      <c r="H162">
        <v>6357</v>
      </c>
      <c r="I162">
        <v>3344</v>
      </c>
      <c r="J162">
        <v>140</v>
      </c>
      <c r="K162">
        <v>30614</v>
      </c>
      <c r="L162">
        <f t="shared" si="2"/>
        <v>17</v>
      </c>
    </row>
    <row r="163" spans="1:12" x14ac:dyDescent="0.3">
      <c r="A163" s="60">
        <v>45125</v>
      </c>
      <c r="B163">
        <v>2023</v>
      </c>
      <c r="C163">
        <v>7</v>
      </c>
      <c r="D163">
        <v>18</v>
      </c>
      <c r="E163" s="61">
        <v>0.35416666666666669</v>
      </c>
      <c r="F163">
        <v>12954</v>
      </c>
      <c r="G163">
        <v>692</v>
      </c>
      <c r="H163">
        <v>6366</v>
      </c>
      <c r="I163">
        <v>4248</v>
      </c>
      <c r="J163">
        <v>140</v>
      </c>
      <c r="K163">
        <v>31272</v>
      </c>
      <c r="L163">
        <f t="shared" si="2"/>
        <v>18</v>
      </c>
    </row>
    <row r="164" spans="1:12" x14ac:dyDescent="0.3">
      <c r="A164" s="60">
        <v>45125</v>
      </c>
      <c r="B164">
        <v>2023</v>
      </c>
      <c r="C164">
        <v>7</v>
      </c>
      <c r="D164">
        <v>18</v>
      </c>
      <c r="E164" s="61">
        <v>0.375</v>
      </c>
      <c r="F164">
        <v>12358</v>
      </c>
      <c r="G164">
        <v>936</v>
      </c>
      <c r="H164">
        <v>6447</v>
      </c>
      <c r="I164">
        <v>4810</v>
      </c>
      <c r="J164">
        <v>142</v>
      </c>
      <c r="K164">
        <v>31578</v>
      </c>
      <c r="L164">
        <f t="shared" si="2"/>
        <v>19</v>
      </c>
    </row>
    <row r="165" spans="1:12" x14ac:dyDescent="0.3">
      <c r="A165" s="60">
        <v>45125</v>
      </c>
      <c r="B165">
        <v>2023</v>
      </c>
      <c r="C165">
        <v>7</v>
      </c>
      <c r="D165">
        <v>18</v>
      </c>
      <c r="E165" s="61">
        <v>0.39583333333333331</v>
      </c>
      <c r="F165">
        <v>12727</v>
      </c>
      <c r="G165">
        <v>1028</v>
      </c>
      <c r="H165">
        <v>6492</v>
      </c>
      <c r="I165">
        <v>5085</v>
      </c>
      <c r="J165">
        <v>168</v>
      </c>
      <c r="K165">
        <v>32217</v>
      </c>
      <c r="L165">
        <f t="shared" si="2"/>
        <v>20</v>
      </c>
    </row>
    <row r="166" spans="1:12" x14ac:dyDescent="0.3">
      <c r="A166" s="60">
        <v>45125</v>
      </c>
      <c r="B166">
        <v>2023</v>
      </c>
      <c r="C166">
        <v>7</v>
      </c>
      <c r="D166">
        <v>18</v>
      </c>
      <c r="E166" s="61">
        <v>0.41666666666666669</v>
      </c>
      <c r="F166">
        <v>13101</v>
      </c>
      <c r="G166">
        <v>1033</v>
      </c>
      <c r="H166">
        <v>6516</v>
      </c>
      <c r="I166">
        <v>5396</v>
      </c>
      <c r="J166">
        <v>64</v>
      </c>
      <c r="K166">
        <v>32769</v>
      </c>
      <c r="L166">
        <f t="shared" si="2"/>
        <v>21</v>
      </c>
    </row>
    <row r="167" spans="1:12" x14ac:dyDescent="0.3">
      <c r="A167" s="60">
        <v>45125</v>
      </c>
      <c r="B167">
        <v>2023</v>
      </c>
      <c r="C167">
        <v>7</v>
      </c>
      <c r="D167">
        <v>18</v>
      </c>
      <c r="E167" s="61">
        <v>0.4375</v>
      </c>
      <c r="F167">
        <v>13734</v>
      </c>
      <c r="G167">
        <v>1090</v>
      </c>
      <c r="H167">
        <v>6087</v>
      </c>
      <c r="I167">
        <v>5541</v>
      </c>
      <c r="J167">
        <v>38</v>
      </c>
      <c r="K167">
        <v>33348</v>
      </c>
      <c r="L167">
        <f t="shared" si="2"/>
        <v>22</v>
      </c>
    </row>
    <row r="168" spans="1:12" x14ac:dyDescent="0.3">
      <c r="A168" s="60">
        <v>45125</v>
      </c>
      <c r="B168">
        <v>2023</v>
      </c>
      <c r="C168">
        <v>7</v>
      </c>
      <c r="D168">
        <v>18</v>
      </c>
      <c r="E168" s="61">
        <v>0.45833333333333331</v>
      </c>
      <c r="F168">
        <v>13805</v>
      </c>
      <c r="G168">
        <v>1210</v>
      </c>
      <c r="H168">
        <v>6125</v>
      </c>
      <c r="I168">
        <v>5348</v>
      </c>
      <c r="J168">
        <v>56</v>
      </c>
      <c r="K168">
        <v>33380</v>
      </c>
      <c r="L168">
        <f t="shared" si="2"/>
        <v>23</v>
      </c>
    </row>
    <row r="169" spans="1:12" x14ac:dyDescent="0.3">
      <c r="A169" s="60">
        <v>45125</v>
      </c>
      <c r="B169">
        <v>2023</v>
      </c>
      <c r="C169">
        <v>7</v>
      </c>
      <c r="D169">
        <v>18</v>
      </c>
      <c r="E169" s="61">
        <v>0.47916666666666669</v>
      </c>
      <c r="F169">
        <v>13551</v>
      </c>
      <c r="G169">
        <v>1313</v>
      </c>
      <c r="H169">
        <v>6170</v>
      </c>
      <c r="I169">
        <v>5072</v>
      </c>
      <c r="J169">
        <v>208</v>
      </c>
      <c r="K169">
        <v>32889</v>
      </c>
      <c r="L169">
        <f t="shared" si="2"/>
        <v>24</v>
      </c>
    </row>
    <row r="170" spans="1:12" x14ac:dyDescent="0.3">
      <c r="A170" s="60">
        <v>45125</v>
      </c>
      <c r="B170">
        <v>2023</v>
      </c>
      <c r="C170">
        <v>7</v>
      </c>
      <c r="D170">
        <v>18</v>
      </c>
      <c r="E170" s="61">
        <v>0.5</v>
      </c>
      <c r="F170">
        <v>13604</v>
      </c>
      <c r="G170">
        <v>1249</v>
      </c>
      <c r="H170">
        <v>6184</v>
      </c>
      <c r="I170">
        <v>5184</v>
      </c>
      <c r="J170">
        <v>60</v>
      </c>
      <c r="K170">
        <v>32850</v>
      </c>
      <c r="L170">
        <f t="shared" si="2"/>
        <v>25</v>
      </c>
    </row>
    <row r="171" spans="1:12" x14ac:dyDescent="0.3">
      <c r="A171" s="60">
        <v>45125</v>
      </c>
      <c r="B171">
        <v>2023</v>
      </c>
      <c r="C171">
        <v>7</v>
      </c>
      <c r="D171">
        <v>18</v>
      </c>
      <c r="E171" s="61">
        <v>0.52083333333333337</v>
      </c>
      <c r="F171">
        <v>13493</v>
      </c>
      <c r="G171">
        <v>1372</v>
      </c>
      <c r="H171">
        <v>6062</v>
      </c>
      <c r="I171">
        <v>4952</v>
      </c>
      <c r="J171">
        <v>24</v>
      </c>
      <c r="K171">
        <v>32498</v>
      </c>
      <c r="L171">
        <f t="shared" si="2"/>
        <v>26</v>
      </c>
    </row>
    <row r="172" spans="1:12" x14ac:dyDescent="0.3">
      <c r="A172" s="60">
        <v>45125</v>
      </c>
      <c r="B172">
        <v>2023</v>
      </c>
      <c r="C172">
        <v>7</v>
      </c>
      <c r="D172">
        <v>18</v>
      </c>
      <c r="E172" s="61">
        <v>0.54166666666666663</v>
      </c>
      <c r="F172">
        <v>13273</v>
      </c>
      <c r="G172">
        <v>1511</v>
      </c>
      <c r="H172">
        <v>6090</v>
      </c>
      <c r="I172">
        <v>4648</v>
      </c>
      <c r="J172">
        <v>0</v>
      </c>
      <c r="K172">
        <v>32160</v>
      </c>
      <c r="L172">
        <f t="shared" si="2"/>
        <v>27</v>
      </c>
    </row>
    <row r="173" spans="1:12" x14ac:dyDescent="0.3">
      <c r="A173" s="60">
        <v>45125</v>
      </c>
      <c r="B173">
        <v>2023</v>
      </c>
      <c r="C173">
        <v>7</v>
      </c>
      <c r="D173">
        <v>18</v>
      </c>
      <c r="E173" s="61">
        <v>0.5625</v>
      </c>
      <c r="F173">
        <v>12428</v>
      </c>
      <c r="G173">
        <v>1668</v>
      </c>
      <c r="H173">
        <v>6880</v>
      </c>
      <c r="I173">
        <v>4709</v>
      </c>
      <c r="J173">
        <v>32</v>
      </c>
      <c r="K173">
        <v>32561</v>
      </c>
      <c r="L173">
        <f t="shared" si="2"/>
        <v>28</v>
      </c>
    </row>
    <row r="174" spans="1:12" x14ac:dyDescent="0.3">
      <c r="A174" s="60">
        <v>45125</v>
      </c>
      <c r="B174">
        <v>2023</v>
      </c>
      <c r="C174">
        <v>7</v>
      </c>
      <c r="D174">
        <v>18</v>
      </c>
      <c r="E174" s="61">
        <v>0.58333333333333337</v>
      </c>
      <c r="F174">
        <v>12762</v>
      </c>
      <c r="G174">
        <v>1671</v>
      </c>
      <c r="H174">
        <v>6936</v>
      </c>
      <c r="I174">
        <v>3804</v>
      </c>
      <c r="J174">
        <v>0</v>
      </c>
      <c r="K174">
        <v>32151</v>
      </c>
      <c r="L174">
        <f t="shared" si="2"/>
        <v>29</v>
      </c>
    </row>
    <row r="175" spans="1:12" x14ac:dyDescent="0.3">
      <c r="A175" s="60">
        <v>45125</v>
      </c>
      <c r="B175">
        <v>2023</v>
      </c>
      <c r="C175">
        <v>7</v>
      </c>
      <c r="D175">
        <v>18</v>
      </c>
      <c r="E175" s="61">
        <v>0.60416666666666663</v>
      </c>
      <c r="F175">
        <v>12608</v>
      </c>
      <c r="G175">
        <v>1609</v>
      </c>
      <c r="H175">
        <v>7252</v>
      </c>
      <c r="I175">
        <v>3650</v>
      </c>
      <c r="J175">
        <v>0</v>
      </c>
      <c r="K175">
        <v>32474</v>
      </c>
      <c r="L175">
        <f t="shared" si="2"/>
        <v>30</v>
      </c>
    </row>
    <row r="176" spans="1:12" x14ac:dyDescent="0.3">
      <c r="A176" s="60">
        <v>45125</v>
      </c>
      <c r="B176">
        <v>2023</v>
      </c>
      <c r="C176">
        <v>7</v>
      </c>
      <c r="D176">
        <v>18</v>
      </c>
      <c r="E176" s="61">
        <v>0.625</v>
      </c>
      <c r="F176">
        <v>12866</v>
      </c>
      <c r="G176">
        <v>1495</v>
      </c>
      <c r="H176">
        <v>7352</v>
      </c>
      <c r="I176">
        <v>3440</v>
      </c>
      <c r="J176">
        <v>0</v>
      </c>
      <c r="K176">
        <v>32780</v>
      </c>
      <c r="L176">
        <f t="shared" si="2"/>
        <v>31</v>
      </c>
    </row>
    <row r="177" spans="1:12" x14ac:dyDescent="0.3">
      <c r="A177" s="60">
        <v>45125</v>
      </c>
      <c r="B177">
        <v>2023</v>
      </c>
      <c r="C177">
        <v>7</v>
      </c>
      <c r="D177">
        <v>18</v>
      </c>
      <c r="E177" s="61">
        <v>0.64583333333333337</v>
      </c>
      <c r="F177">
        <v>13285</v>
      </c>
      <c r="G177">
        <v>1511</v>
      </c>
      <c r="H177">
        <v>6670</v>
      </c>
      <c r="I177">
        <v>3124</v>
      </c>
      <c r="J177">
        <v>196</v>
      </c>
      <c r="K177">
        <v>32674</v>
      </c>
      <c r="L177">
        <f t="shared" si="2"/>
        <v>32</v>
      </c>
    </row>
    <row r="178" spans="1:12" x14ac:dyDescent="0.3">
      <c r="A178" s="60">
        <v>45125</v>
      </c>
      <c r="B178">
        <v>2023</v>
      </c>
      <c r="C178">
        <v>7</v>
      </c>
      <c r="D178">
        <v>18</v>
      </c>
      <c r="E178" s="61">
        <v>0.66666666666666663</v>
      </c>
      <c r="F178">
        <v>13467</v>
      </c>
      <c r="G178">
        <v>1414</v>
      </c>
      <c r="H178">
        <v>6616</v>
      </c>
      <c r="I178">
        <v>2733</v>
      </c>
      <c r="J178">
        <v>340</v>
      </c>
      <c r="K178">
        <v>32627</v>
      </c>
      <c r="L178">
        <f t="shared" si="2"/>
        <v>33</v>
      </c>
    </row>
    <row r="179" spans="1:12" x14ac:dyDescent="0.3">
      <c r="A179" s="60">
        <v>45125</v>
      </c>
      <c r="B179">
        <v>2023</v>
      </c>
      <c r="C179">
        <v>7</v>
      </c>
      <c r="D179">
        <v>18</v>
      </c>
      <c r="E179" s="61">
        <v>0.6875</v>
      </c>
      <c r="F179">
        <v>13932</v>
      </c>
      <c r="G179">
        <v>1364</v>
      </c>
      <c r="H179">
        <v>5494</v>
      </c>
      <c r="I179">
        <v>2347</v>
      </c>
      <c r="J179">
        <v>800</v>
      </c>
      <c r="K179">
        <v>32167</v>
      </c>
      <c r="L179">
        <f t="shared" ref="L179:L241" si="3">L131</f>
        <v>34</v>
      </c>
    </row>
    <row r="180" spans="1:12" x14ac:dyDescent="0.3">
      <c r="A180" s="60">
        <v>45125</v>
      </c>
      <c r="B180">
        <v>2023</v>
      </c>
      <c r="C180">
        <v>7</v>
      </c>
      <c r="D180">
        <v>18</v>
      </c>
      <c r="E180" s="61">
        <v>0.70833333333333337</v>
      </c>
      <c r="F180">
        <v>13800</v>
      </c>
      <c r="G180">
        <v>1328</v>
      </c>
      <c r="H180">
        <v>5478</v>
      </c>
      <c r="I180">
        <v>1794</v>
      </c>
      <c r="J180">
        <v>812</v>
      </c>
      <c r="K180">
        <v>31512</v>
      </c>
      <c r="L180">
        <f t="shared" si="3"/>
        <v>35</v>
      </c>
    </row>
    <row r="181" spans="1:12" x14ac:dyDescent="0.3">
      <c r="A181" s="60">
        <v>45125</v>
      </c>
      <c r="B181">
        <v>2023</v>
      </c>
      <c r="C181">
        <v>7</v>
      </c>
      <c r="D181">
        <v>18</v>
      </c>
      <c r="E181" s="61">
        <v>0.72916666666666663</v>
      </c>
      <c r="F181">
        <v>14106</v>
      </c>
      <c r="G181">
        <v>1357</v>
      </c>
      <c r="H181">
        <v>4610</v>
      </c>
      <c r="I181">
        <v>1221</v>
      </c>
      <c r="J181">
        <v>822</v>
      </c>
      <c r="K181">
        <v>30743</v>
      </c>
      <c r="L181">
        <f t="shared" si="3"/>
        <v>36</v>
      </c>
    </row>
    <row r="182" spans="1:12" x14ac:dyDescent="0.3">
      <c r="A182" s="60">
        <v>45125</v>
      </c>
      <c r="B182">
        <v>2023</v>
      </c>
      <c r="C182">
        <v>7</v>
      </c>
      <c r="D182">
        <v>18</v>
      </c>
      <c r="E182" s="61">
        <v>0.75</v>
      </c>
      <c r="F182">
        <v>13774</v>
      </c>
      <c r="G182">
        <v>1341</v>
      </c>
      <c r="H182">
        <v>4598</v>
      </c>
      <c r="I182">
        <v>746</v>
      </c>
      <c r="J182">
        <v>826</v>
      </c>
      <c r="K182">
        <v>29881</v>
      </c>
      <c r="L182">
        <f t="shared" si="3"/>
        <v>37</v>
      </c>
    </row>
    <row r="183" spans="1:12" x14ac:dyDescent="0.3">
      <c r="A183" s="60">
        <v>45125</v>
      </c>
      <c r="B183">
        <v>2023</v>
      </c>
      <c r="C183">
        <v>7</v>
      </c>
      <c r="D183">
        <v>18</v>
      </c>
      <c r="E183" s="61">
        <v>0.77083333333333337</v>
      </c>
      <c r="F183">
        <v>14346</v>
      </c>
      <c r="G183">
        <v>1267</v>
      </c>
      <c r="H183">
        <v>4110</v>
      </c>
      <c r="I183">
        <v>466</v>
      </c>
      <c r="J183">
        <v>862</v>
      </c>
      <c r="K183">
        <v>29468</v>
      </c>
      <c r="L183">
        <f t="shared" si="3"/>
        <v>38</v>
      </c>
    </row>
    <row r="184" spans="1:12" x14ac:dyDescent="0.3">
      <c r="A184" s="60">
        <v>45125</v>
      </c>
      <c r="B184">
        <v>2023</v>
      </c>
      <c r="C184">
        <v>7</v>
      </c>
      <c r="D184">
        <v>18</v>
      </c>
      <c r="E184" s="61">
        <v>0.79166666666666663</v>
      </c>
      <c r="F184">
        <v>14162</v>
      </c>
      <c r="G184">
        <v>1221</v>
      </c>
      <c r="H184">
        <v>4200</v>
      </c>
      <c r="I184">
        <v>182</v>
      </c>
      <c r="J184">
        <v>862</v>
      </c>
      <c r="K184">
        <v>28875</v>
      </c>
      <c r="L184">
        <f t="shared" si="3"/>
        <v>39</v>
      </c>
    </row>
    <row r="185" spans="1:12" x14ac:dyDescent="0.3">
      <c r="A185" s="60">
        <v>45125</v>
      </c>
      <c r="B185">
        <v>2023</v>
      </c>
      <c r="C185">
        <v>7</v>
      </c>
      <c r="D185">
        <v>18</v>
      </c>
      <c r="E185" s="61">
        <v>0.8125</v>
      </c>
      <c r="F185">
        <v>14468</v>
      </c>
      <c r="G185">
        <v>1196</v>
      </c>
      <c r="H185">
        <v>3588</v>
      </c>
      <c r="I185">
        <v>36</v>
      </c>
      <c r="J185">
        <v>670</v>
      </c>
      <c r="K185">
        <v>28139</v>
      </c>
      <c r="L185">
        <f t="shared" si="3"/>
        <v>40</v>
      </c>
    </row>
    <row r="186" spans="1:12" x14ac:dyDescent="0.3">
      <c r="A186" s="60">
        <v>45125</v>
      </c>
      <c r="B186">
        <v>2023</v>
      </c>
      <c r="C186">
        <v>7</v>
      </c>
      <c r="D186">
        <v>18</v>
      </c>
      <c r="E186" s="61">
        <v>0.83333333333333337</v>
      </c>
      <c r="F186">
        <v>14343</v>
      </c>
      <c r="G186">
        <v>1242</v>
      </c>
      <c r="H186">
        <v>3490</v>
      </c>
      <c r="I186">
        <v>0</v>
      </c>
      <c r="J186">
        <v>482</v>
      </c>
      <c r="K186">
        <v>27732</v>
      </c>
      <c r="L186">
        <f t="shared" si="3"/>
        <v>41</v>
      </c>
    </row>
    <row r="187" spans="1:12" x14ac:dyDescent="0.3">
      <c r="A187" s="60">
        <v>45125</v>
      </c>
      <c r="B187">
        <v>2023</v>
      </c>
      <c r="C187">
        <v>7</v>
      </c>
      <c r="D187">
        <v>18</v>
      </c>
      <c r="E187" s="61">
        <v>0.85416666666666663</v>
      </c>
      <c r="F187">
        <v>14000</v>
      </c>
      <c r="G187">
        <v>1285</v>
      </c>
      <c r="H187">
        <v>2986</v>
      </c>
      <c r="I187">
        <v>0</v>
      </c>
      <c r="J187">
        <v>0</v>
      </c>
      <c r="K187">
        <v>26510</v>
      </c>
      <c r="L187">
        <f t="shared" si="3"/>
        <v>42</v>
      </c>
    </row>
    <row r="188" spans="1:12" x14ac:dyDescent="0.3">
      <c r="A188" s="60">
        <v>45125</v>
      </c>
      <c r="B188">
        <v>2023</v>
      </c>
      <c r="C188">
        <v>7</v>
      </c>
      <c r="D188">
        <v>18</v>
      </c>
      <c r="E188" s="61">
        <v>0.875</v>
      </c>
      <c r="F188">
        <v>13211</v>
      </c>
      <c r="G188">
        <v>1399</v>
      </c>
      <c r="H188">
        <v>2894</v>
      </c>
      <c r="I188">
        <v>0</v>
      </c>
      <c r="J188">
        <v>214</v>
      </c>
      <c r="K188">
        <v>25712</v>
      </c>
      <c r="L188">
        <f t="shared" si="3"/>
        <v>43</v>
      </c>
    </row>
    <row r="189" spans="1:12" x14ac:dyDescent="0.3">
      <c r="A189" s="60">
        <v>45125</v>
      </c>
      <c r="B189">
        <v>2023</v>
      </c>
      <c r="C189">
        <v>7</v>
      </c>
      <c r="D189">
        <v>18</v>
      </c>
      <c r="E189" s="61">
        <v>0.89583333333333337</v>
      </c>
      <c r="F189">
        <v>12877</v>
      </c>
      <c r="G189">
        <v>1538</v>
      </c>
      <c r="H189">
        <v>2372</v>
      </c>
      <c r="I189">
        <v>0</v>
      </c>
      <c r="J189">
        <v>0</v>
      </c>
      <c r="K189">
        <v>24259</v>
      </c>
      <c r="L189">
        <f t="shared" si="3"/>
        <v>44</v>
      </c>
    </row>
    <row r="190" spans="1:12" x14ac:dyDescent="0.3">
      <c r="A190" s="60">
        <v>45125</v>
      </c>
      <c r="B190">
        <v>2023</v>
      </c>
      <c r="C190">
        <v>7</v>
      </c>
      <c r="D190">
        <v>18</v>
      </c>
      <c r="E190" s="61">
        <v>0.91666666666666663</v>
      </c>
      <c r="F190">
        <v>12439</v>
      </c>
      <c r="G190">
        <v>1672</v>
      </c>
      <c r="H190">
        <v>2158</v>
      </c>
      <c r="I190">
        <v>0</v>
      </c>
      <c r="J190">
        <v>0</v>
      </c>
      <c r="K190">
        <v>23253</v>
      </c>
      <c r="L190">
        <f t="shared" si="3"/>
        <v>45</v>
      </c>
    </row>
    <row r="191" spans="1:12" x14ac:dyDescent="0.3">
      <c r="A191" s="60">
        <v>45125</v>
      </c>
      <c r="B191">
        <v>2023</v>
      </c>
      <c r="C191">
        <v>7</v>
      </c>
      <c r="D191">
        <v>18</v>
      </c>
      <c r="E191" s="61">
        <v>0.9375</v>
      </c>
      <c r="F191">
        <v>13322</v>
      </c>
      <c r="G191">
        <v>1655</v>
      </c>
      <c r="H191">
        <v>1598</v>
      </c>
      <c r="I191">
        <v>0</v>
      </c>
      <c r="J191">
        <v>78</v>
      </c>
      <c r="K191">
        <v>23552</v>
      </c>
      <c r="L191">
        <f t="shared" si="3"/>
        <v>46</v>
      </c>
    </row>
    <row r="192" spans="1:12" x14ac:dyDescent="0.3">
      <c r="A192" s="60">
        <v>45125</v>
      </c>
      <c r="B192">
        <v>2023</v>
      </c>
      <c r="C192">
        <v>7</v>
      </c>
      <c r="D192">
        <v>18</v>
      </c>
      <c r="E192" s="61">
        <v>0.95833333333333337</v>
      </c>
      <c r="F192">
        <v>13204</v>
      </c>
      <c r="G192">
        <v>1599</v>
      </c>
      <c r="H192">
        <v>1580</v>
      </c>
      <c r="I192">
        <v>0</v>
      </c>
      <c r="J192">
        <v>0</v>
      </c>
      <c r="K192">
        <v>23195</v>
      </c>
      <c r="L192">
        <f t="shared" si="3"/>
        <v>47</v>
      </c>
    </row>
    <row r="193" spans="1:12" x14ac:dyDescent="0.3">
      <c r="A193" s="60">
        <v>45125</v>
      </c>
      <c r="B193">
        <v>2023</v>
      </c>
      <c r="C193">
        <v>7</v>
      </c>
      <c r="D193">
        <v>18</v>
      </c>
      <c r="E193" s="61">
        <v>0.97916666666666663</v>
      </c>
      <c r="F193">
        <v>12982</v>
      </c>
      <c r="G193">
        <v>1491</v>
      </c>
      <c r="H193">
        <v>1466</v>
      </c>
      <c r="I193">
        <v>0</v>
      </c>
      <c r="J193">
        <v>0</v>
      </c>
      <c r="K193">
        <v>22552</v>
      </c>
      <c r="L193">
        <f t="shared" si="3"/>
        <v>48</v>
      </c>
    </row>
    <row r="194" spans="1:12" x14ac:dyDescent="0.3">
      <c r="A194" s="60">
        <v>45126</v>
      </c>
      <c r="B194">
        <v>2023</v>
      </c>
      <c r="C194">
        <v>7</v>
      </c>
      <c r="D194">
        <v>19</v>
      </c>
      <c r="E194" s="61">
        <v>0</v>
      </c>
      <c r="F194">
        <v>12952</v>
      </c>
      <c r="G194">
        <v>1470</v>
      </c>
      <c r="H194">
        <v>1438</v>
      </c>
      <c r="I194">
        <v>0</v>
      </c>
      <c r="J194">
        <v>0</v>
      </c>
      <c r="K194">
        <v>22460</v>
      </c>
      <c r="L194">
        <f t="shared" si="3"/>
        <v>1</v>
      </c>
    </row>
    <row r="195" spans="1:12" x14ac:dyDescent="0.3">
      <c r="A195" s="60">
        <v>45126</v>
      </c>
      <c r="B195">
        <v>2023</v>
      </c>
      <c r="C195">
        <v>7</v>
      </c>
      <c r="D195">
        <v>19</v>
      </c>
      <c r="E195" s="61">
        <v>2.0833333333333332E-2</v>
      </c>
      <c r="F195">
        <v>12880</v>
      </c>
      <c r="G195">
        <v>1597</v>
      </c>
      <c r="H195">
        <v>1162</v>
      </c>
      <c r="I195">
        <v>0</v>
      </c>
      <c r="J195">
        <v>0</v>
      </c>
      <c r="K195">
        <v>22249</v>
      </c>
      <c r="L195">
        <f t="shared" si="3"/>
        <v>2</v>
      </c>
    </row>
    <row r="196" spans="1:12" x14ac:dyDescent="0.3">
      <c r="A196" s="60">
        <v>45126</v>
      </c>
      <c r="B196">
        <v>2023</v>
      </c>
      <c r="C196">
        <v>7</v>
      </c>
      <c r="D196">
        <v>19</v>
      </c>
      <c r="E196" s="61">
        <v>4.1666666666666664E-2</v>
      </c>
      <c r="F196">
        <v>12654</v>
      </c>
      <c r="G196">
        <v>1738</v>
      </c>
      <c r="H196">
        <v>1144</v>
      </c>
      <c r="I196">
        <v>0</v>
      </c>
      <c r="J196">
        <v>0</v>
      </c>
      <c r="K196">
        <v>22138</v>
      </c>
      <c r="L196">
        <f t="shared" si="3"/>
        <v>3</v>
      </c>
    </row>
    <row r="197" spans="1:12" x14ac:dyDescent="0.3">
      <c r="A197" s="60">
        <v>45126</v>
      </c>
      <c r="B197">
        <v>2023</v>
      </c>
      <c r="C197">
        <v>7</v>
      </c>
      <c r="D197">
        <v>19</v>
      </c>
      <c r="E197" s="61">
        <v>6.25E-2</v>
      </c>
      <c r="F197">
        <v>12633</v>
      </c>
      <c r="G197">
        <v>1877</v>
      </c>
      <c r="H197">
        <v>1000</v>
      </c>
      <c r="I197">
        <v>0</v>
      </c>
      <c r="J197">
        <v>0</v>
      </c>
      <c r="K197">
        <v>22133</v>
      </c>
      <c r="L197">
        <f t="shared" si="3"/>
        <v>4</v>
      </c>
    </row>
    <row r="198" spans="1:12" x14ac:dyDescent="0.3">
      <c r="A198" s="60">
        <v>45126</v>
      </c>
      <c r="B198">
        <v>2023</v>
      </c>
      <c r="C198">
        <v>7</v>
      </c>
      <c r="D198">
        <v>19</v>
      </c>
      <c r="E198" s="61">
        <v>8.3333333333333329E-2</v>
      </c>
      <c r="F198">
        <v>12488</v>
      </c>
      <c r="G198">
        <v>1991</v>
      </c>
      <c r="H198">
        <v>974</v>
      </c>
      <c r="I198">
        <v>0</v>
      </c>
      <c r="J198">
        <v>0</v>
      </c>
      <c r="K198">
        <v>22084</v>
      </c>
      <c r="L198">
        <f t="shared" si="3"/>
        <v>5</v>
      </c>
    </row>
    <row r="199" spans="1:12" x14ac:dyDescent="0.3">
      <c r="A199" s="60">
        <v>45126</v>
      </c>
      <c r="B199">
        <v>2023</v>
      </c>
      <c r="C199">
        <v>7</v>
      </c>
      <c r="D199">
        <v>19</v>
      </c>
      <c r="E199" s="61">
        <v>0.10416666666666667</v>
      </c>
      <c r="F199">
        <v>12569</v>
      </c>
      <c r="G199">
        <v>2081</v>
      </c>
      <c r="H199">
        <v>884</v>
      </c>
      <c r="I199">
        <v>0</v>
      </c>
      <c r="J199">
        <v>0</v>
      </c>
      <c r="K199">
        <v>22187</v>
      </c>
      <c r="L199">
        <f t="shared" si="3"/>
        <v>6</v>
      </c>
    </row>
    <row r="200" spans="1:12" x14ac:dyDescent="0.3">
      <c r="A200" s="60">
        <v>45126</v>
      </c>
      <c r="B200">
        <v>2023</v>
      </c>
      <c r="C200">
        <v>7</v>
      </c>
      <c r="D200">
        <v>19</v>
      </c>
      <c r="E200" s="61">
        <v>0.125</v>
      </c>
      <c r="F200">
        <v>12604</v>
      </c>
      <c r="G200">
        <v>2101</v>
      </c>
      <c r="H200">
        <v>950</v>
      </c>
      <c r="I200">
        <v>0</v>
      </c>
      <c r="J200">
        <v>0</v>
      </c>
      <c r="K200">
        <v>22330</v>
      </c>
      <c r="L200">
        <f t="shared" si="3"/>
        <v>7</v>
      </c>
    </row>
    <row r="201" spans="1:12" x14ac:dyDescent="0.3">
      <c r="A201" s="60">
        <v>45126</v>
      </c>
      <c r="B201">
        <v>2023</v>
      </c>
      <c r="C201">
        <v>7</v>
      </c>
      <c r="D201">
        <v>19</v>
      </c>
      <c r="E201" s="61">
        <v>0.14583333333333334</v>
      </c>
      <c r="F201">
        <v>12891</v>
      </c>
      <c r="G201">
        <v>2070</v>
      </c>
      <c r="H201">
        <v>1324</v>
      </c>
      <c r="I201">
        <v>0</v>
      </c>
      <c r="J201">
        <v>0</v>
      </c>
      <c r="K201">
        <v>23033</v>
      </c>
      <c r="L201">
        <f t="shared" si="3"/>
        <v>8</v>
      </c>
    </row>
    <row r="202" spans="1:12" x14ac:dyDescent="0.3">
      <c r="A202" s="60">
        <v>45126</v>
      </c>
      <c r="B202">
        <v>2023</v>
      </c>
      <c r="C202">
        <v>7</v>
      </c>
      <c r="D202">
        <v>19</v>
      </c>
      <c r="E202" s="61">
        <v>0.16666666666666666</v>
      </c>
      <c r="F202">
        <v>12988</v>
      </c>
      <c r="G202">
        <v>2127</v>
      </c>
      <c r="H202">
        <v>1440</v>
      </c>
      <c r="I202">
        <v>0</v>
      </c>
      <c r="J202">
        <v>0</v>
      </c>
      <c r="K202">
        <v>23413</v>
      </c>
      <c r="L202">
        <f t="shared" si="3"/>
        <v>9</v>
      </c>
    </row>
    <row r="203" spans="1:12" x14ac:dyDescent="0.3">
      <c r="A203" s="60">
        <v>45126</v>
      </c>
      <c r="B203">
        <v>2023</v>
      </c>
      <c r="C203">
        <v>7</v>
      </c>
      <c r="D203">
        <v>19</v>
      </c>
      <c r="E203" s="61">
        <v>0.1875</v>
      </c>
      <c r="F203">
        <v>13116</v>
      </c>
      <c r="G203">
        <v>2316</v>
      </c>
      <c r="H203">
        <v>1544</v>
      </c>
      <c r="I203">
        <v>48</v>
      </c>
      <c r="J203">
        <v>134</v>
      </c>
      <c r="K203">
        <v>24262</v>
      </c>
      <c r="L203">
        <f t="shared" si="3"/>
        <v>10</v>
      </c>
    </row>
    <row r="204" spans="1:12" x14ac:dyDescent="0.3">
      <c r="A204" s="60">
        <v>45126</v>
      </c>
      <c r="B204">
        <v>2023</v>
      </c>
      <c r="C204">
        <v>7</v>
      </c>
      <c r="D204">
        <v>19</v>
      </c>
      <c r="E204" s="61">
        <v>0.20833333333333334</v>
      </c>
      <c r="F204">
        <v>13110</v>
      </c>
      <c r="G204">
        <v>2398</v>
      </c>
      <c r="H204">
        <v>1694</v>
      </c>
      <c r="I204">
        <v>249</v>
      </c>
      <c r="J204">
        <v>580</v>
      </c>
      <c r="K204">
        <v>25576</v>
      </c>
      <c r="L204">
        <f t="shared" si="3"/>
        <v>11</v>
      </c>
    </row>
    <row r="205" spans="1:12" x14ac:dyDescent="0.3">
      <c r="A205" s="60">
        <v>45126</v>
      </c>
      <c r="B205">
        <v>2023</v>
      </c>
      <c r="C205">
        <v>7</v>
      </c>
      <c r="D205">
        <v>19</v>
      </c>
      <c r="E205" s="61">
        <v>0.22916666666666666</v>
      </c>
      <c r="F205">
        <v>12942</v>
      </c>
      <c r="G205">
        <v>2638</v>
      </c>
      <c r="H205">
        <v>2768</v>
      </c>
      <c r="I205">
        <v>554</v>
      </c>
      <c r="J205">
        <v>110</v>
      </c>
      <c r="K205">
        <v>26534</v>
      </c>
      <c r="L205">
        <f t="shared" si="3"/>
        <v>12</v>
      </c>
    </row>
    <row r="206" spans="1:12" x14ac:dyDescent="0.3">
      <c r="A206" s="60">
        <v>45126</v>
      </c>
      <c r="B206">
        <v>2023</v>
      </c>
      <c r="C206">
        <v>7</v>
      </c>
      <c r="D206">
        <v>19</v>
      </c>
      <c r="E206" s="61">
        <v>0.25</v>
      </c>
      <c r="F206">
        <v>13383</v>
      </c>
      <c r="G206">
        <v>2501</v>
      </c>
      <c r="H206">
        <v>2898</v>
      </c>
      <c r="I206">
        <v>999</v>
      </c>
      <c r="J206">
        <v>632</v>
      </c>
      <c r="K206">
        <v>28074</v>
      </c>
      <c r="L206">
        <f t="shared" si="3"/>
        <v>13</v>
      </c>
    </row>
    <row r="207" spans="1:12" x14ac:dyDescent="0.3">
      <c r="A207" s="60">
        <v>45126</v>
      </c>
      <c r="B207">
        <v>2023</v>
      </c>
      <c r="C207">
        <v>7</v>
      </c>
      <c r="D207">
        <v>19</v>
      </c>
      <c r="E207" s="61">
        <v>0.27083333333333331</v>
      </c>
      <c r="F207">
        <v>13325</v>
      </c>
      <c r="G207">
        <v>2345</v>
      </c>
      <c r="H207">
        <v>4874</v>
      </c>
      <c r="I207">
        <v>1560</v>
      </c>
      <c r="J207">
        <v>142</v>
      </c>
      <c r="K207">
        <v>29744</v>
      </c>
      <c r="L207">
        <f t="shared" si="3"/>
        <v>14</v>
      </c>
    </row>
    <row r="208" spans="1:12" x14ac:dyDescent="0.3">
      <c r="A208" s="60">
        <v>45126</v>
      </c>
      <c r="B208">
        <v>2023</v>
      </c>
      <c r="C208">
        <v>7</v>
      </c>
      <c r="D208">
        <v>19</v>
      </c>
      <c r="E208" s="61">
        <v>0.29166666666666669</v>
      </c>
      <c r="F208">
        <v>13177</v>
      </c>
      <c r="G208">
        <v>2528</v>
      </c>
      <c r="H208">
        <v>5032</v>
      </c>
      <c r="I208">
        <v>2229</v>
      </c>
      <c r="J208">
        <v>68</v>
      </c>
      <c r="K208">
        <v>30366</v>
      </c>
      <c r="L208">
        <f t="shared" si="3"/>
        <v>15</v>
      </c>
    </row>
    <row r="209" spans="1:12" x14ac:dyDescent="0.3">
      <c r="A209" s="60">
        <v>45126</v>
      </c>
      <c r="B209">
        <v>2023</v>
      </c>
      <c r="C209">
        <v>7</v>
      </c>
      <c r="D209">
        <v>19</v>
      </c>
      <c r="E209" s="61">
        <v>0.3125</v>
      </c>
      <c r="F209">
        <v>12929</v>
      </c>
      <c r="G209">
        <v>2603</v>
      </c>
      <c r="H209">
        <v>5914</v>
      </c>
      <c r="I209">
        <v>2850</v>
      </c>
      <c r="J209">
        <v>160</v>
      </c>
      <c r="K209">
        <v>31538</v>
      </c>
      <c r="L209">
        <f t="shared" si="3"/>
        <v>16</v>
      </c>
    </row>
    <row r="210" spans="1:12" x14ac:dyDescent="0.3">
      <c r="A210" s="60">
        <v>45126</v>
      </c>
      <c r="B210">
        <v>2023</v>
      </c>
      <c r="C210">
        <v>7</v>
      </c>
      <c r="D210">
        <v>19</v>
      </c>
      <c r="E210" s="61">
        <v>0.33333333333333331</v>
      </c>
      <c r="F210">
        <v>13144</v>
      </c>
      <c r="G210">
        <v>2794</v>
      </c>
      <c r="H210">
        <v>5918</v>
      </c>
      <c r="I210">
        <v>3534</v>
      </c>
      <c r="J210">
        <v>12</v>
      </c>
      <c r="K210">
        <v>32418</v>
      </c>
      <c r="L210">
        <f t="shared" si="3"/>
        <v>17</v>
      </c>
    </row>
    <row r="211" spans="1:12" x14ac:dyDescent="0.3">
      <c r="A211" s="60">
        <v>45126</v>
      </c>
      <c r="B211">
        <v>2023</v>
      </c>
      <c r="C211">
        <v>7</v>
      </c>
      <c r="D211">
        <v>19</v>
      </c>
      <c r="E211" s="61">
        <v>0.35416666666666669</v>
      </c>
      <c r="F211">
        <v>12745</v>
      </c>
      <c r="G211">
        <v>3045</v>
      </c>
      <c r="H211">
        <v>5540</v>
      </c>
      <c r="I211">
        <v>4179</v>
      </c>
      <c r="J211">
        <v>0</v>
      </c>
      <c r="K211">
        <v>32406</v>
      </c>
      <c r="L211">
        <f t="shared" si="3"/>
        <v>18</v>
      </c>
    </row>
    <row r="212" spans="1:12" x14ac:dyDescent="0.3">
      <c r="A212" s="60">
        <v>45126</v>
      </c>
      <c r="B212">
        <v>2023</v>
      </c>
      <c r="C212">
        <v>7</v>
      </c>
      <c r="D212">
        <v>19</v>
      </c>
      <c r="E212" s="61">
        <v>0.375</v>
      </c>
      <c r="F212">
        <v>12556</v>
      </c>
      <c r="G212">
        <v>3059</v>
      </c>
      <c r="H212">
        <v>5476</v>
      </c>
      <c r="I212">
        <v>4422</v>
      </c>
      <c r="J212">
        <v>0</v>
      </c>
      <c r="K212">
        <v>32360</v>
      </c>
      <c r="L212">
        <f t="shared" si="3"/>
        <v>19</v>
      </c>
    </row>
    <row r="213" spans="1:12" x14ac:dyDescent="0.3">
      <c r="A213" s="60">
        <v>45126</v>
      </c>
      <c r="B213">
        <v>2023</v>
      </c>
      <c r="C213">
        <v>7</v>
      </c>
      <c r="D213">
        <v>19</v>
      </c>
      <c r="E213" s="61">
        <v>0.39583333333333331</v>
      </c>
      <c r="F213">
        <v>13190</v>
      </c>
      <c r="G213">
        <v>3003</v>
      </c>
      <c r="H213">
        <v>4462</v>
      </c>
      <c r="I213">
        <v>5327</v>
      </c>
      <c r="J213">
        <v>0</v>
      </c>
      <c r="K213">
        <v>32748</v>
      </c>
      <c r="L213">
        <f t="shared" si="3"/>
        <v>20</v>
      </c>
    </row>
    <row r="214" spans="1:12" x14ac:dyDescent="0.3">
      <c r="A214" s="60">
        <v>45126</v>
      </c>
      <c r="B214">
        <v>2023</v>
      </c>
      <c r="C214">
        <v>7</v>
      </c>
      <c r="D214">
        <v>19</v>
      </c>
      <c r="E214" s="61">
        <v>0.41666666666666669</v>
      </c>
      <c r="F214">
        <v>13003</v>
      </c>
      <c r="G214">
        <v>3047</v>
      </c>
      <c r="H214">
        <v>4392</v>
      </c>
      <c r="I214">
        <v>6027</v>
      </c>
      <c r="J214">
        <v>2</v>
      </c>
      <c r="K214">
        <v>33244</v>
      </c>
      <c r="L214">
        <f t="shared" si="3"/>
        <v>21</v>
      </c>
    </row>
    <row r="215" spans="1:12" x14ac:dyDescent="0.3">
      <c r="A215" s="60">
        <v>45126</v>
      </c>
      <c r="B215">
        <v>2023</v>
      </c>
      <c r="C215">
        <v>7</v>
      </c>
      <c r="D215">
        <v>19</v>
      </c>
      <c r="E215" s="61">
        <v>0.4375</v>
      </c>
      <c r="F215">
        <v>13036</v>
      </c>
      <c r="G215">
        <v>2971</v>
      </c>
      <c r="H215">
        <v>4138</v>
      </c>
      <c r="I215">
        <v>7155</v>
      </c>
      <c r="J215">
        <v>0</v>
      </c>
      <c r="K215">
        <v>33996</v>
      </c>
      <c r="L215">
        <f t="shared" si="3"/>
        <v>22</v>
      </c>
    </row>
    <row r="216" spans="1:12" x14ac:dyDescent="0.3">
      <c r="A216" s="60">
        <v>45126</v>
      </c>
      <c r="B216">
        <v>2023</v>
      </c>
      <c r="C216">
        <v>7</v>
      </c>
      <c r="D216">
        <v>19</v>
      </c>
      <c r="E216" s="61">
        <v>0.45833333333333331</v>
      </c>
      <c r="F216">
        <v>13013</v>
      </c>
      <c r="G216">
        <v>3349</v>
      </c>
      <c r="H216">
        <v>4088</v>
      </c>
      <c r="I216">
        <v>7254</v>
      </c>
      <c r="J216">
        <v>0</v>
      </c>
      <c r="K216">
        <v>34328</v>
      </c>
      <c r="L216">
        <f t="shared" si="3"/>
        <v>23</v>
      </c>
    </row>
    <row r="217" spans="1:12" x14ac:dyDescent="0.3">
      <c r="A217" s="60">
        <v>45126</v>
      </c>
      <c r="B217">
        <v>2023</v>
      </c>
      <c r="C217">
        <v>7</v>
      </c>
      <c r="D217">
        <v>19</v>
      </c>
      <c r="E217" s="61">
        <v>0.47916666666666669</v>
      </c>
      <c r="F217">
        <v>12796</v>
      </c>
      <c r="G217">
        <v>3698</v>
      </c>
      <c r="H217">
        <v>3446</v>
      </c>
      <c r="I217">
        <v>6959</v>
      </c>
      <c r="J217">
        <v>0</v>
      </c>
      <c r="K217">
        <v>33557</v>
      </c>
      <c r="L217">
        <f t="shared" si="3"/>
        <v>24</v>
      </c>
    </row>
    <row r="218" spans="1:12" x14ac:dyDescent="0.3">
      <c r="A218" s="60">
        <v>45126</v>
      </c>
      <c r="B218">
        <v>2023</v>
      </c>
      <c r="C218">
        <v>7</v>
      </c>
      <c r="D218">
        <v>19</v>
      </c>
      <c r="E218" s="61">
        <v>0.5</v>
      </c>
      <c r="F218">
        <v>12532</v>
      </c>
      <c r="G218">
        <v>3932</v>
      </c>
      <c r="H218">
        <v>3390</v>
      </c>
      <c r="I218">
        <v>7433</v>
      </c>
      <c r="J218">
        <v>0</v>
      </c>
      <c r="K218">
        <v>33967</v>
      </c>
      <c r="L218">
        <f t="shared" si="3"/>
        <v>25</v>
      </c>
    </row>
    <row r="219" spans="1:12" x14ac:dyDescent="0.3">
      <c r="A219" s="60">
        <v>45126</v>
      </c>
      <c r="B219">
        <v>2023</v>
      </c>
      <c r="C219">
        <v>7</v>
      </c>
      <c r="D219">
        <v>19</v>
      </c>
      <c r="E219" s="61">
        <v>0.52083333333333337</v>
      </c>
      <c r="F219">
        <v>13106</v>
      </c>
      <c r="G219">
        <v>3992</v>
      </c>
      <c r="H219">
        <v>2448</v>
      </c>
      <c r="I219">
        <v>7433</v>
      </c>
      <c r="J219">
        <v>0</v>
      </c>
      <c r="K219">
        <v>33713</v>
      </c>
      <c r="L219">
        <f t="shared" si="3"/>
        <v>26</v>
      </c>
    </row>
    <row r="220" spans="1:12" x14ac:dyDescent="0.3">
      <c r="A220" s="60">
        <v>45126</v>
      </c>
      <c r="B220">
        <v>2023</v>
      </c>
      <c r="C220">
        <v>7</v>
      </c>
      <c r="D220">
        <v>19</v>
      </c>
      <c r="E220" s="61">
        <v>0.54166666666666663</v>
      </c>
      <c r="F220">
        <v>13097</v>
      </c>
      <c r="G220">
        <v>4083</v>
      </c>
      <c r="H220">
        <v>2396</v>
      </c>
      <c r="I220">
        <v>7320</v>
      </c>
      <c r="J220">
        <v>0</v>
      </c>
      <c r="K220">
        <v>33546</v>
      </c>
      <c r="L220">
        <f t="shared" si="3"/>
        <v>27</v>
      </c>
    </row>
    <row r="221" spans="1:12" x14ac:dyDescent="0.3">
      <c r="A221" s="60">
        <v>45126</v>
      </c>
      <c r="B221">
        <v>2023</v>
      </c>
      <c r="C221">
        <v>7</v>
      </c>
      <c r="D221">
        <v>19</v>
      </c>
      <c r="E221" s="61">
        <v>0.5625</v>
      </c>
      <c r="F221">
        <v>13379</v>
      </c>
      <c r="G221">
        <v>4179</v>
      </c>
      <c r="H221">
        <v>2098</v>
      </c>
      <c r="I221">
        <v>7254</v>
      </c>
      <c r="J221">
        <v>0</v>
      </c>
      <c r="K221">
        <v>33550</v>
      </c>
      <c r="L221">
        <f t="shared" si="3"/>
        <v>28</v>
      </c>
    </row>
    <row r="222" spans="1:12" x14ac:dyDescent="0.3">
      <c r="A222" s="60">
        <v>45126</v>
      </c>
      <c r="B222">
        <v>2023</v>
      </c>
      <c r="C222">
        <v>7</v>
      </c>
      <c r="D222">
        <v>19</v>
      </c>
      <c r="E222" s="61">
        <v>0.58333333333333337</v>
      </c>
      <c r="F222">
        <v>13436</v>
      </c>
      <c r="G222">
        <v>4105</v>
      </c>
      <c r="H222">
        <v>2102</v>
      </c>
      <c r="I222">
        <v>6476</v>
      </c>
      <c r="J222">
        <v>0</v>
      </c>
      <c r="K222">
        <v>32849</v>
      </c>
      <c r="L222">
        <f t="shared" si="3"/>
        <v>29</v>
      </c>
    </row>
    <row r="223" spans="1:12" x14ac:dyDescent="0.3">
      <c r="A223" s="60">
        <v>45126</v>
      </c>
      <c r="B223">
        <v>2023</v>
      </c>
      <c r="C223">
        <v>7</v>
      </c>
      <c r="D223">
        <v>19</v>
      </c>
      <c r="E223" s="61">
        <v>0.60416666666666663</v>
      </c>
      <c r="F223">
        <v>13240</v>
      </c>
      <c r="G223">
        <v>4022</v>
      </c>
      <c r="H223">
        <v>2636</v>
      </c>
      <c r="I223">
        <v>5957</v>
      </c>
      <c r="J223">
        <v>10</v>
      </c>
      <c r="K223">
        <v>32724</v>
      </c>
      <c r="L223">
        <f t="shared" si="3"/>
        <v>30</v>
      </c>
    </row>
    <row r="224" spans="1:12" x14ac:dyDescent="0.3">
      <c r="A224" s="60">
        <v>45126</v>
      </c>
      <c r="B224">
        <v>2023</v>
      </c>
      <c r="C224">
        <v>7</v>
      </c>
      <c r="D224">
        <v>19</v>
      </c>
      <c r="E224" s="61">
        <v>0.625</v>
      </c>
      <c r="F224">
        <v>13343</v>
      </c>
      <c r="G224">
        <v>4471</v>
      </c>
      <c r="H224">
        <v>2762</v>
      </c>
      <c r="I224">
        <v>5667</v>
      </c>
      <c r="J224">
        <v>8</v>
      </c>
      <c r="K224">
        <v>33145</v>
      </c>
      <c r="L224">
        <f t="shared" si="3"/>
        <v>31</v>
      </c>
    </row>
    <row r="225" spans="1:12" x14ac:dyDescent="0.3">
      <c r="A225" s="60">
        <v>45126</v>
      </c>
      <c r="B225">
        <v>2023</v>
      </c>
      <c r="C225">
        <v>7</v>
      </c>
      <c r="D225">
        <v>19</v>
      </c>
      <c r="E225" s="61">
        <v>0.64583333333333337</v>
      </c>
      <c r="F225">
        <v>13388</v>
      </c>
      <c r="G225">
        <v>4686</v>
      </c>
      <c r="H225">
        <v>3240</v>
      </c>
      <c r="I225">
        <v>4920</v>
      </c>
      <c r="J225">
        <v>8</v>
      </c>
      <c r="K225">
        <v>33453</v>
      </c>
      <c r="L225">
        <f t="shared" si="3"/>
        <v>32</v>
      </c>
    </row>
    <row r="226" spans="1:12" x14ac:dyDescent="0.3">
      <c r="A226" s="60">
        <v>45126</v>
      </c>
      <c r="B226">
        <v>2023</v>
      </c>
      <c r="C226">
        <v>7</v>
      </c>
      <c r="D226">
        <v>19</v>
      </c>
      <c r="E226" s="61">
        <v>0.66666666666666663</v>
      </c>
      <c r="F226">
        <v>13681</v>
      </c>
      <c r="G226">
        <v>4514</v>
      </c>
      <c r="H226">
        <v>3240</v>
      </c>
      <c r="I226">
        <v>4596</v>
      </c>
      <c r="J226">
        <v>16</v>
      </c>
      <c r="K226">
        <v>33595</v>
      </c>
      <c r="L226">
        <f t="shared" si="3"/>
        <v>33</v>
      </c>
    </row>
    <row r="227" spans="1:12" x14ac:dyDescent="0.3">
      <c r="A227" s="60">
        <v>45126</v>
      </c>
      <c r="B227">
        <v>2023</v>
      </c>
      <c r="C227">
        <v>7</v>
      </c>
      <c r="D227">
        <v>19</v>
      </c>
      <c r="E227" s="61">
        <v>0.6875</v>
      </c>
      <c r="F227">
        <v>14161</v>
      </c>
      <c r="G227">
        <v>4258</v>
      </c>
      <c r="H227">
        <v>2780</v>
      </c>
      <c r="I227">
        <v>3618</v>
      </c>
      <c r="J227">
        <v>96</v>
      </c>
      <c r="K227">
        <v>33000</v>
      </c>
      <c r="L227">
        <f t="shared" si="3"/>
        <v>34</v>
      </c>
    </row>
    <row r="228" spans="1:12" x14ac:dyDescent="0.3">
      <c r="A228" s="60">
        <v>45126</v>
      </c>
      <c r="B228">
        <v>2023</v>
      </c>
      <c r="C228">
        <v>7</v>
      </c>
      <c r="D228">
        <v>19</v>
      </c>
      <c r="E228" s="61">
        <v>0.70833333333333337</v>
      </c>
      <c r="F228">
        <v>14256</v>
      </c>
      <c r="G228">
        <v>4221</v>
      </c>
      <c r="H228">
        <v>2776</v>
      </c>
      <c r="I228">
        <v>3027</v>
      </c>
      <c r="J228">
        <v>68</v>
      </c>
      <c r="K228">
        <v>32573</v>
      </c>
      <c r="L228">
        <f t="shared" si="3"/>
        <v>35</v>
      </c>
    </row>
    <row r="229" spans="1:12" x14ac:dyDescent="0.3">
      <c r="A229" s="60">
        <v>45126</v>
      </c>
      <c r="B229">
        <v>2023</v>
      </c>
      <c r="C229">
        <v>7</v>
      </c>
      <c r="D229">
        <v>19</v>
      </c>
      <c r="E229" s="61">
        <v>0.72916666666666663</v>
      </c>
      <c r="F229">
        <v>14540</v>
      </c>
      <c r="G229">
        <v>4182</v>
      </c>
      <c r="H229">
        <v>2552</v>
      </c>
      <c r="I229">
        <v>2317</v>
      </c>
      <c r="J229">
        <v>230</v>
      </c>
      <c r="K229">
        <v>32262</v>
      </c>
      <c r="L229">
        <f t="shared" si="3"/>
        <v>36</v>
      </c>
    </row>
    <row r="230" spans="1:12" x14ac:dyDescent="0.3">
      <c r="A230" s="60">
        <v>45126</v>
      </c>
      <c r="B230">
        <v>2023</v>
      </c>
      <c r="C230">
        <v>7</v>
      </c>
      <c r="D230">
        <v>19</v>
      </c>
      <c r="E230" s="61">
        <v>0.75</v>
      </c>
      <c r="F230">
        <v>14636</v>
      </c>
      <c r="G230">
        <v>3971</v>
      </c>
      <c r="H230">
        <v>2548</v>
      </c>
      <c r="I230">
        <v>1664</v>
      </c>
      <c r="J230">
        <v>248</v>
      </c>
      <c r="K230">
        <v>31591</v>
      </c>
      <c r="L230">
        <f t="shared" si="3"/>
        <v>37</v>
      </c>
    </row>
    <row r="231" spans="1:12" x14ac:dyDescent="0.3">
      <c r="A231" s="60">
        <v>45126</v>
      </c>
      <c r="B231">
        <v>2023</v>
      </c>
      <c r="C231">
        <v>7</v>
      </c>
      <c r="D231">
        <v>19</v>
      </c>
      <c r="E231" s="61">
        <v>0.77083333333333337</v>
      </c>
      <c r="F231">
        <v>14709</v>
      </c>
      <c r="G231">
        <v>3540</v>
      </c>
      <c r="H231">
        <v>2418</v>
      </c>
      <c r="I231">
        <v>985</v>
      </c>
      <c r="J231">
        <v>306</v>
      </c>
      <c r="K231">
        <v>30344</v>
      </c>
      <c r="L231">
        <f t="shared" si="3"/>
        <v>38</v>
      </c>
    </row>
    <row r="232" spans="1:12" x14ac:dyDescent="0.3">
      <c r="A232" s="60">
        <v>45126</v>
      </c>
      <c r="B232">
        <v>2023</v>
      </c>
      <c r="C232">
        <v>7</v>
      </c>
      <c r="D232">
        <v>19</v>
      </c>
      <c r="E232" s="61">
        <v>0.79166666666666663</v>
      </c>
      <c r="F232">
        <v>14605</v>
      </c>
      <c r="G232">
        <v>3400</v>
      </c>
      <c r="H232">
        <v>2392</v>
      </c>
      <c r="I232">
        <v>439</v>
      </c>
      <c r="J232">
        <v>248</v>
      </c>
      <c r="K232">
        <v>29295</v>
      </c>
      <c r="L232">
        <f t="shared" si="3"/>
        <v>39</v>
      </c>
    </row>
    <row r="233" spans="1:12" x14ac:dyDescent="0.3">
      <c r="A233" s="60">
        <v>45126</v>
      </c>
      <c r="B233">
        <v>2023</v>
      </c>
      <c r="C233">
        <v>7</v>
      </c>
      <c r="D233">
        <v>19</v>
      </c>
      <c r="E233" s="61">
        <v>0.8125</v>
      </c>
      <c r="F233">
        <v>14346</v>
      </c>
      <c r="G233">
        <v>3388</v>
      </c>
      <c r="H233">
        <v>2266</v>
      </c>
      <c r="I233">
        <v>100</v>
      </c>
      <c r="J233">
        <v>30</v>
      </c>
      <c r="K233">
        <v>28214</v>
      </c>
      <c r="L233">
        <f t="shared" si="3"/>
        <v>40</v>
      </c>
    </row>
    <row r="234" spans="1:12" x14ac:dyDescent="0.3">
      <c r="A234" s="60">
        <v>45126</v>
      </c>
      <c r="B234">
        <v>2023</v>
      </c>
      <c r="C234">
        <v>7</v>
      </c>
      <c r="D234">
        <v>19</v>
      </c>
      <c r="E234" s="61">
        <v>0.83333333333333337</v>
      </c>
      <c r="F234">
        <v>14022</v>
      </c>
      <c r="G234">
        <v>3428</v>
      </c>
      <c r="H234">
        <v>2239</v>
      </c>
      <c r="I234">
        <v>0</v>
      </c>
      <c r="J234">
        <v>18</v>
      </c>
      <c r="K234">
        <v>27637</v>
      </c>
      <c r="L234">
        <f t="shared" si="3"/>
        <v>41</v>
      </c>
    </row>
    <row r="235" spans="1:12" x14ac:dyDescent="0.3">
      <c r="A235" s="60">
        <v>45126</v>
      </c>
      <c r="B235">
        <v>2023</v>
      </c>
      <c r="C235">
        <v>7</v>
      </c>
      <c r="D235">
        <v>19</v>
      </c>
      <c r="E235" s="61">
        <v>0.85416666666666663</v>
      </c>
      <c r="F235">
        <v>14135</v>
      </c>
      <c r="G235">
        <v>3091</v>
      </c>
      <c r="H235">
        <v>1650</v>
      </c>
      <c r="I235">
        <v>0</v>
      </c>
      <c r="J235">
        <v>184</v>
      </c>
      <c r="K235">
        <v>26720</v>
      </c>
      <c r="L235">
        <f t="shared" si="3"/>
        <v>42</v>
      </c>
    </row>
    <row r="236" spans="1:12" x14ac:dyDescent="0.3">
      <c r="A236" s="60">
        <v>45126</v>
      </c>
      <c r="B236">
        <v>2023</v>
      </c>
      <c r="C236">
        <v>7</v>
      </c>
      <c r="D236">
        <v>19</v>
      </c>
      <c r="E236" s="61">
        <v>0.875</v>
      </c>
      <c r="F236">
        <v>13803</v>
      </c>
      <c r="G236">
        <v>2955</v>
      </c>
      <c r="H236">
        <v>1637</v>
      </c>
      <c r="I236">
        <v>0</v>
      </c>
      <c r="J236">
        <v>0</v>
      </c>
      <c r="K236">
        <v>25747</v>
      </c>
      <c r="L236">
        <f t="shared" si="3"/>
        <v>43</v>
      </c>
    </row>
    <row r="237" spans="1:12" x14ac:dyDescent="0.3">
      <c r="A237" s="60">
        <v>45126</v>
      </c>
      <c r="B237">
        <v>2023</v>
      </c>
      <c r="C237">
        <v>7</v>
      </c>
      <c r="D237">
        <v>19</v>
      </c>
      <c r="E237" s="61">
        <v>0.89583333333333337</v>
      </c>
      <c r="F237">
        <v>13744</v>
      </c>
      <c r="G237">
        <v>3028</v>
      </c>
      <c r="H237">
        <v>1400</v>
      </c>
      <c r="I237">
        <v>0</v>
      </c>
      <c r="J237">
        <v>152</v>
      </c>
      <c r="K237">
        <v>25232</v>
      </c>
      <c r="L237">
        <f t="shared" si="3"/>
        <v>44</v>
      </c>
    </row>
    <row r="238" spans="1:12" x14ac:dyDescent="0.3">
      <c r="A238" s="60">
        <v>45126</v>
      </c>
      <c r="B238">
        <v>2023</v>
      </c>
      <c r="C238">
        <v>7</v>
      </c>
      <c r="D238">
        <v>19</v>
      </c>
      <c r="E238" s="61">
        <v>0.91666666666666663</v>
      </c>
      <c r="F238">
        <v>13164</v>
      </c>
      <c r="G238">
        <v>2733</v>
      </c>
      <c r="H238">
        <v>1400</v>
      </c>
      <c r="I238">
        <v>0</v>
      </c>
      <c r="J238">
        <v>230</v>
      </c>
      <c r="K238">
        <v>24450</v>
      </c>
      <c r="L238">
        <f t="shared" si="3"/>
        <v>45</v>
      </c>
    </row>
    <row r="239" spans="1:12" x14ac:dyDescent="0.3">
      <c r="A239" s="60">
        <v>45126</v>
      </c>
      <c r="B239">
        <v>2023</v>
      </c>
      <c r="C239">
        <v>7</v>
      </c>
      <c r="D239">
        <v>19</v>
      </c>
      <c r="E239" s="61">
        <v>0.9375</v>
      </c>
      <c r="F239">
        <v>13879</v>
      </c>
      <c r="G239">
        <v>2682</v>
      </c>
      <c r="H239">
        <v>1400</v>
      </c>
      <c r="I239">
        <v>0</v>
      </c>
      <c r="J239">
        <v>0</v>
      </c>
      <c r="K239">
        <v>24671</v>
      </c>
      <c r="L239">
        <f t="shared" si="3"/>
        <v>46</v>
      </c>
    </row>
    <row r="240" spans="1:12" x14ac:dyDescent="0.3">
      <c r="A240" s="60">
        <v>45126</v>
      </c>
      <c r="B240">
        <v>2023</v>
      </c>
      <c r="C240">
        <v>7</v>
      </c>
      <c r="D240">
        <v>19</v>
      </c>
      <c r="E240" s="61">
        <v>0.95833333333333337</v>
      </c>
      <c r="F240">
        <v>13412</v>
      </c>
      <c r="G240">
        <v>2605</v>
      </c>
      <c r="H240">
        <v>1400</v>
      </c>
      <c r="I240">
        <v>0</v>
      </c>
      <c r="J240">
        <v>40</v>
      </c>
      <c r="K240">
        <v>24093</v>
      </c>
      <c r="L240">
        <f t="shared" si="3"/>
        <v>47</v>
      </c>
    </row>
    <row r="241" spans="1:12" ht="15" thickBot="1" x14ac:dyDescent="0.35">
      <c r="A241" s="62">
        <v>45126</v>
      </c>
      <c r="B241" s="46">
        <v>2023</v>
      </c>
      <c r="C241" s="46">
        <v>7</v>
      </c>
      <c r="D241" s="46">
        <v>19</v>
      </c>
      <c r="E241" s="63">
        <v>0.97916666666666663</v>
      </c>
      <c r="F241">
        <v>13805</v>
      </c>
      <c r="G241">
        <v>2587</v>
      </c>
      <c r="H241">
        <v>1400</v>
      </c>
      <c r="I241">
        <v>0</v>
      </c>
      <c r="J241">
        <v>0</v>
      </c>
      <c r="K241">
        <v>24381</v>
      </c>
      <c r="L241">
        <f t="shared" si="3"/>
        <v>48</v>
      </c>
    </row>
    <row r="242" spans="1:12" x14ac:dyDescent="0.3">
      <c r="A242" s="56"/>
      <c r="E242"/>
    </row>
    <row r="243" spans="1:12" x14ac:dyDescent="0.3">
      <c r="A243" s="56"/>
      <c r="E243"/>
    </row>
    <row r="244" spans="1:12" x14ac:dyDescent="0.3">
      <c r="A244" s="56"/>
      <c r="E244"/>
    </row>
    <row r="245" spans="1:12" x14ac:dyDescent="0.3">
      <c r="A245" s="56"/>
      <c r="E245"/>
    </row>
    <row r="246" spans="1:12" x14ac:dyDescent="0.3">
      <c r="A246" s="56"/>
      <c r="E246"/>
    </row>
    <row r="247" spans="1:12" x14ac:dyDescent="0.3">
      <c r="A247" s="56"/>
      <c r="E247"/>
    </row>
    <row r="248" spans="1:12" x14ac:dyDescent="0.3">
      <c r="A248" s="56"/>
      <c r="E248"/>
    </row>
    <row r="249" spans="1:12" x14ac:dyDescent="0.3">
      <c r="A249" s="56"/>
      <c r="E249"/>
    </row>
    <row r="250" spans="1:12" x14ac:dyDescent="0.3">
      <c r="A250" s="56"/>
      <c r="E250"/>
    </row>
    <row r="251" spans="1:12" x14ac:dyDescent="0.3">
      <c r="A251" s="56"/>
      <c r="E251"/>
    </row>
    <row r="252" spans="1:12" x14ac:dyDescent="0.3">
      <c r="A252" s="56"/>
      <c r="E252"/>
    </row>
    <row r="253" spans="1:12" x14ac:dyDescent="0.3">
      <c r="A253" s="56"/>
      <c r="E253"/>
    </row>
    <row r="254" spans="1:12" x14ac:dyDescent="0.3">
      <c r="A254" s="56"/>
      <c r="E254"/>
    </row>
    <row r="255" spans="1:12" x14ac:dyDescent="0.3">
      <c r="A255" s="56"/>
      <c r="E255"/>
    </row>
    <row r="256" spans="1:12" x14ac:dyDescent="0.3">
      <c r="A256" s="56"/>
      <c r="E256"/>
    </row>
    <row r="257" spans="1:5" x14ac:dyDescent="0.3">
      <c r="A257" s="56"/>
      <c r="E257"/>
    </row>
    <row r="258" spans="1:5" x14ac:dyDescent="0.3">
      <c r="A258" s="56"/>
      <c r="E258"/>
    </row>
    <row r="259" spans="1:5" x14ac:dyDescent="0.3">
      <c r="A259" s="56"/>
      <c r="E259"/>
    </row>
    <row r="260" spans="1:5" x14ac:dyDescent="0.3">
      <c r="A260" s="56"/>
      <c r="E260"/>
    </row>
    <row r="261" spans="1:5" x14ac:dyDescent="0.3">
      <c r="A261" s="56"/>
      <c r="E261"/>
    </row>
    <row r="262" spans="1:5" x14ac:dyDescent="0.3">
      <c r="A262" s="56"/>
      <c r="E262"/>
    </row>
    <row r="263" spans="1:5" x14ac:dyDescent="0.3">
      <c r="A263" s="56"/>
      <c r="E263"/>
    </row>
    <row r="264" spans="1:5" x14ac:dyDescent="0.3">
      <c r="A264" s="56"/>
      <c r="E264"/>
    </row>
    <row r="265" spans="1:5" x14ac:dyDescent="0.3">
      <c r="A265" s="56"/>
      <c r="E265"/>
    </row>
    <row r="266" spans="1:5" x14ac:dyDescent="0.3">
      <c r="A266" s="56"/>
      <c r="E266"/>
    </row>
    <row r="267" spans="1:5" x14ac:dyDescent="0.3">
      <c r="A267" s="56"/>
      <c r="E267"/>
    </row>
    <row r="268" spans="1:5" x14ac:dyDescent="0.3">
      <c r="A268" s="56"/>
      <c r="E268"/>
    </row>
    <row r="269" spans="1:5" x14ac:dyDescent="0.3">
      <c r="A269" s="56"/>
      <c r="E269"/>
    </row>
    <row r="270" spans="1:5" x14ac:dyDescent="0.3">
      <c r="A270" s="56"/>
      <c r="E270"/>
    </row>
    <row r="271" spans="1:5" x14ac:dyDescent="0.3">
      <c r="A271" s="56"/>
      <c r="E271"/>
    </row>
    <row r="272" spans="1:5" x14ac:dyDescent="0.3">
      <c r="A272" s="56"/>
      <c r="E272"/>
    </row>
    <row r="273" spans="1:5" x14ac:dyDescent="0.3">
      <c r="A273" s="56"/>
      <c r="E273"/>
    </row>
    <row r="274" spans="1:5" x14ac:dyDescent="0.3">
      <c r="A274" s="56"/>
      <c r="E274"/>
    </row>
    <row r="275" spans="1:5" x14ac:dyDescent="0.3">
      <c r="A275" s="56"/>
      <c r="E275"/>
    </row>
    <row r="276" spans="1:5" x14ac:dyDescent="0.3">
      <c r="A276" s="56"/>
      <c r="E276"/>
    </row>
    <row r="277" spans="1:5" x14ac:dyDescent="0.3">
      <c r="A277" s="56"/>
      <c r="E277"/>
    </row>
    <row r="278" spans="1:5" x14ac:dyDescent="0.3">
      <c r="A278" s="56"/>
      <c r="E278"/>
    </row>
    <row r="279" spans="1:5" x14ac:dyDescent="0.3">
      <c r="A279" s="56"/>
      <c r="E279"/>
    </row>
    <row r="280" spans="1:5" x14ac:dyDescent="0.3">
      <c r="A280" s="56"/>
      <c r="E280"/>
    </row>
    <row r="281" spans="1:5" x14ac:dyDescent="0.3">
      <c r="A281" s="56"/>
      <c r="E281"/>
    </row>
    <row r="282" spans="1:5" x14ac:dyDescent="0.3">
      <c r="A282" s="56"/>
      <c r="E282"/>
    </row>
    <row r="283" spans="1:5" x14ac:dyDescent="0.3">
      <c r="A283" s="56"/>
      <c r="E283"/>
    </row>
    <row r="284" spans="1:5" x14ac:dyDescent="0.3">
      <c r="A284" s="56"/>
      <c r="E284"/>
    </row>
    <row r="285" spans="1:5" x14ac:dyDescent="0.3">
      <c r="A285" s="56"/>
      <c r="E285"/>
    </row>
    <row r="286" spans="1:5" x14ac:dyDescent="0.3">
      <c r="A286" s="56"/>
      <c r="E286"/>
    </row>
    <row r="287" spans="1:5" x14ac:dyDescent="0.3">
      <c r="A287" s="56"/>
      <c r="E287"/>
    </row>
    <row r="288" spans="1:5" x14ac:dyDescent="0.3">
      <c r="A288" s="56"/>
      <c r="E288"/>
    </row>
    <row r="289" spans="1:5" x14ac:dyDescent="0.3">
      <c r="A289" s="56"/>
      <c r="E289"/>
    </row>
    <row r="290" spans="1:5" x14ac:dyDescent="0.3">
      <c r="A290" s="56"/>
      <c r="E290"/>
    </row>
    <row r="291" spans="1:5" x14ac:dyDescent="0.3">
      <c r="A291" s="56"/>
      <c r="E291"/>
    </row>
    <row r="292" spans="1:5" x14ac:dyDescent="0.3">
      <c r="A292" s="56"/>
      <c r="E292"/>
    </row>
    <row r="293" spans="1:5" x14ac:dyDescent="0.3">
      <c r="A293" s="56"/>
      <c r="E293"/>
    </row>
    <row r="294" spans="1:5" x14ac:dyDescent="0.3">
      <c r="A294" s="56"/>
      <c r="E294"/>
    </row>
    <row r="295" spans="1:5" x14ac:dyDescent="0.3">
      <c r="A295" s="56"/>
      <c r="E295"/>
    </row>
    <row r="296" spans="1:5" x14ac:dyDescent="0.3">
      <c r="A296" s="56"/>
      <c r="E296"/>
    </row>
    <row r="297" spans="1:5" x14ac:dyDescent="0.3">
      <c r="A297" s="56"/>
      <c r="E297"/>
    </row>
    <row r="298" spans="1:5" x14ac:dyDescent="0.3">
      <c r="A298" s="56"/>
      <c r="E298"/>
    </row>
    <row r="299" spans="1:5" x14ac:dyDescent="0.3">
      <c r="A299" s="56"/>
      <c r="E299"/>
    </row>
    <row r="300" spans="1:5" x14ac:dyDescent="0.3">
      <c r="A300" s="56"/>
      <c r="E300"/>
    </row>
    <row r="301" spans="1:5" x14ac:dyDescent="0.3">
      <c r="A301" s="56"/>
      <c r="E301"/>
    </row>
    <row r="302" spans="1:5" x14ac:dyDescent="0.3">
      <c r="A302" s="56"/>
      <c r="E302"/>
    </row>
    <row r="303" spans="1:5" x14ac:dyDescent="0.3">
      <c r="A303" s="56"/>
      <c r="E303"/>
    </row>
    <row r="304" spans="1:5" x14ac:dyDescent="0.3">
      <c r="A304" s="56"/>
      <c r="E304"/>
    </row>
    <row r="305" spans="1:5" x14ac:dyDescent="0.3">
      <c r="A305" s="56"/>
      <c r="E305"/>
    </row>
    <row r="306" spans="1:5" x14ac:dyDescent="0.3">
      <c r="A306" s="56"/>
      <c r="E306"/>
    </row>
    <row r="307" spans="1:5" x14ac:dyDescent="0.3">
      <c r="A307" s="56"/>
      <c r="E307"/>
    </row>
    <row r="308" spans="1:5" x14ac:dyDescent="0.3">
      <c r="A308" s="56"/>
      <c r="E308"/>
    </row>
    <row r="309" spans="1:5" x14ac:dyDescent="0.3">
      <c r="A309" s="56"/>
      <c r="E309"/>
    </row>
    <row r="310" spans="1:5" x14ac:dyDescent="0.3">
      <c r="A310" s="56"/>
      <c r="E310"/>
    </row>
    <row r="311" spans="1:5" x14ac:dyDescent="0.3">
      <c r="A311" s="56"/>
      <c r="E311"/>
    </row>
    <row r="312" spans="1:5" x14ac:dyDescent="0.3">
      <c r="A312" s="56"/>
      <c r="E312"/>
    </row>
    <row r="313" spans="1:5" x14ac:dyDescent="0.3">
      <c r="A313" s="56"/>
      <c r="E313"/>
    </row>
    <row r="314" spans="1:5" x14ac:dyDescent="0.3">
      <c r="A314" s="56"/>
      <c r="E314"/>
    </row>
    <row r="315" spans="1:5" x14ac:dyDescent="0.3">
      <c r="A315" s="56"/>
      <c r="E315"/>
    </row>
    <row r="316" spans="1:5" x14ac:dyDescent="0.3">
      <c r="A316" s="56"/>
      <c r="E316"/>
    </row>
    <row r="317" spans="1:5" x14ac:dyDescent="0.3">
      <c r="A317" s="56"/>
      <c r="E317"/>
    </row>
    <row r="318" spans="1:5" x14ac:dyDescent="0.3">
      <c r="A318" s="56"/>
      <c r="E318"/>
    </row>
    <row r="319" spans="1:5" x14ac:dyDescent="0.3">
      <c r="A319" s="56"/>
      <c r="E319"/>
    </row>
    <row r="320" spans="1:5" x14ac:dyDescent="0.3">
      <c r="A320" s="56"/>
      <c r="E320"/>
    </row>
    <row r="321" spans="1:5" x14ac:dyDescent="0.3">
      <c r="A321" s="56"/>
      <c r="E321"/>
    </row>
    <row r="322" spans="1:5" x14ac:dyDescent="0.3">
      <c r="A322" s="56"/>
      <c r="E322"/>
    </row>
    <row r="323" spans="1:5" x14ac:dyDescent="0.3">
      <c r="A323" s="56"/>
      <c r="E323"/>
    </row>
    <row r="324" spans="1:5" x14ac:dyDescent="0.3">
      <c r="A324" s="56"/>
      <c r="E324"/>
    </row>
    <row r="325" spans="1:5" x14ac:dyDescent="0.3">
      <c r="A325" s="56"/>
      <c r="E325"/>
    </row>
    <row r="326" spans="1:5" x14ac:dyDescent="0.3">
      <c r="A326" s="56"/>
      <c r="E326"/>
    </row>
    <row r="327" spans="1:5" x14ac:dyDescent="0.3">
      <c r="A327" s="56"/>
      <c r="E327"/>
    </row>
    <row r="328" spans="1:5" x14ac:dyDescent="0.3">
      <c r="A328" s="56"/>
      <c r="E328"/>
    </row>
    <row r="329" spans="1:5" x14ac:dyDescent="0.3">
      <c r="A329" s="56"/>
      <c r="E329"/>
    </row>
    <row r="330" spans="1:5" x14ac:dyDescent="0.3">
      <c r="A330" s="56"/>
      <c r="E330"/>
    </row>
    <row r="331" spans="1:5" x14ac:dyDescent="0.3">
      <c r="A331" s="56"/>
      <c r="E331"/>
    </row>
    <row r="332" spans="1:5" x14ac:dyDescent="0.3">
      <c r="A332" s="56"/>
      <c r="E332"/>
    </row>
    <row r="333" spans="1:5" x14ac:dyDescent="0.3">
      <c r="A333" s="56"/>
      <c r="E333"/>
    </row>
    <row r="334" spans="1:5" x14ac:dyDescent="0.3">
      <c r="A334" s="56"/>
      <c r="E334"/>
    </row>
    <row r="335" spans="1:5" x14ac:dyDescent="0.3">
      <c r="A335" s="56"/>
      <c r="E335"/>
    </row>
    <row r="336" spans="1:5" x14ac:dyDescent="0.3">
      <c r="A336" s="56"/>
      <c r="E336"/>
    </row>
    <row r="337" spans="1:5" x14ac:dyDescent="0.3">
      <c r="A337" s="56"/>
      <c r="E337"/>
    </row>
    <row r="338" spans="1:5" x14ac:dyDescent="0.3">
      <c r="A338" s="56"/>
      <c r="E338"/>
    </row>
    <row r="339" spans="1:5" x14ac:dyDescent="0.3">
      <c r="A339" s="56"/>
      <c r="E339"/>
    </row>
    <row r="340" spans="1:5" x14ac:dyDescent="0.3">
      <c r="A340" s="56"/>
      <c r="E340"/>
    </row>
    <row r="341" spans="1:5" x14ac:dyDescent="0.3">
      <c r="A341" s="56"/>
      <c r="E341"/>
    </row>
    <row r="342" spans="1:5" x14ac:dyDescent="0.3">
      <c r="A342" s="56"/>
      <c r="E342"/>
    </row>
    <row r="343" spans="1:5" x14ac:dyDescent="0.3">
      <c r="A343" s="56"/>
      <c r="E343"/>
    </row>
    <row r="344" spans="1:5" x14ac:dyDescent="0.3">
      <c r="A344" s="56"/>
      <c r="E344"/>
    </row>
    <row r="345" spans="1:5" x14ac:dyDescent="0.3">
      <c r="A345" s="56"/>
      <c r="E345"/>
    </row>
    <row r="346" spans="1:5" x14ac:dyDescent="0.3">
      <c r="A346" s="56"/>
      <c r="E346"/>
    </row>
    <row r="347" spans="1:5" x14ac:dyDescent="0.3">
      <c r="A347" s="56"/>
      <c r="E347"/>
    </row>
    <row r="348" spans="1:5" x14ac:dyDescent="0.3">
      <c r="A348" s="56"/>
      <c r="E348"/>
    </row>
    <row r="349" spans="1:5" x14ac:dyDescent="0.3">
      <c r="A349" s="56"/>
      <c r="E349"/>
    </row>
    <row r="350" spans="1:5" x14ac:dyDescent="0.3">
      <c r="A350" s="56"/>
      <c r="E350"/>
    </row>
    <row r="351" spans="1:5" x14ac:dyDescent="0.3">
      <c r="A351" s="56"/>
      <c r="E351"/>
    </row>
    <row r="352" spans="1:5" x14ac:dyDescent="0.3">
      <c r="A352" s="56"/>
      <c r="E352"/>
    </row>
    <row r="353" spans="1:5" x14ac:dyDescent="0.3">
      <c r="A353" s="56"/>
      <c r="E353"/>
    </row>
    <row r="354" spans="1:5" x14ac:dyDescent="0.3">
      <c r="A354" s="56"/>
      <c r="E354"/>
    </row>
    <row r="355" spans="1:5" x14ac:dyDescent="0.3">
      <c r="A355" s="56"/>
      <c r="E355"/>
    </row>
    <row r="356" spans="1:5" x14ac:dyDescent="0.3">
      <c r="A356" s="56"/>
      <c r="E356"/>
    </row>
    <row r="357" spans="1:5" x14ac:dyDescent="0.3">
      <c r="A357" s="56"/>
      <c r="E357"/>
    </row>
    <row r="358" spans="1:5" x14ac:dyDescent="0.3">
      <c r="A358" s="56"/>
      <c r="E358"/>
    </row>
    <row r="359" spans="1:5" x14ac:dyDescent="0.3">
      <c r="A359" s="56"/>
      <c r="E359"/>
    </row>
    <row r="360" spans="1:5" x14ac:dyDescent="0.3">
      <c r="A360" s="56"/>
      <c r="E360"/>
    </row>
    <row r="361" spans="1:5" x14ac:dyDescent="0.3">
      <c r="A361" s="56"/>
      <c r="E361"/>
    </row>
    <row r="362" spans="1:5" x14ac:dyDescent="0.3">
      <c r="A362" s="56"/>
      <c r="E362"/>
    </row>
    <row r="363" spans="1:5" x14ac:dyDescent="0.3">
      <c r="A363" s="56"/>
      <c r="E363"/>
    </row>
    <row r="364" spans="1:5" x14ac:dyDescent="0.3">
      <c r="A364" s="56"/>
      <c r="E364"/>
    </row>
    <row r="365" spans="1:5" x14ac:dyDescent="0.3">
      <c r="A365" s="56"/>
      <c r="E365"/>
    </row>
    <row r="366" spans="1:5" x14ac:dyDescent="0.3">
      <c r="A366" s="56"/>
      <c r="E366"/>
    </row>
    <row r="367" spans="1:5" x14ac:dyDescent="0.3">
      <c r="A367" s="56"/>
      <c r="E367"/>
    </row>
    <row r="368" spans="1:5" x14ac:dyDescent="0.3">
      <c r="A368" s="56"/>
      <c r="E368"/>
    </row>
    <row r="369" spans="1:5" x14ac:dyDescent="0.3">
      <c r="A369" s="56"/>
      <c r="E369"/>
    </row>
    <row r="370" spans="1:5" x14ac:dyDescent="0.3">
      <c r="A370" s="56"/>
      <c r="E370"/>
    </row>
    <row r="371" spans="1:5" x14ac:dyDescent="0.3">
      <c r="A371" s="56"/>
      <c r="E371"/>
    </row>
    <row r="372" spans="1:5" x14ac:dyDescent="0.3">
      <c r="A372" s="56"/>
      <c r="E372"/>
    </row>
    <row r="373" spans="1:5" x14ac:dyDescent="0.3">
      <c r="A373" s="56"/>
      <c r="E373"/>
    </row>
    <row r="374" spans="1:5" x14ac:dyDescent="0.3">
      <c r="A374" s="56"/>
      <c r="E374"/>
    </row>
    <row r="375" spans="1:5" x14ac:dyDescent="0.3">
      <c r="A375" s="56"/>
      <c r="E375"/>
    </row>
    <row r="376" spans="1:5" x14ac:dyDescent="0.3">
      <c r="A376" s="56"/>
      <c r="E376"/>
    </row>
    <row r="377" spans="1:5" x14ac:dyDescent="0.3">
      <c r="A377" s="56"/>
      <c r="E377"/>
    </row>
    <row r="378" spans="1:5" x14ac:dyDescent="0.3">
      <c r="A378" s="56"/>
      <c r="E378"/>
    </row>
    <row r="379" spans="1:5" x14ac:dyDescent="0.3">
      <c r="A379" s="56"/>
      <c r="E379"/>
    </row>
    <row r="380" spans="1:5" x14ac:dyDescent="0.3">
      <c r="A380" s="56"/>
      <c r="E380"/>
    </row>
    <row r="381" spans="1:5" x14ac:dyDescent="0.3">
      <c r="A381" s="56"/>
      <c r="E381"/>
    </row>
    <row r="382" spans="1:5" x14ac:dyDescent="0.3">
      <c r="A382" s="56"/>
      <c r="E382"/>
    </row>
    <row r="383" spans="1:5" x14ac:dyDescent="0.3">
      <c r="A383" s="56"/>
      <c r="E383"/>
    </row>
    <row r="384" spans="1:5" x14ac:dyDescent="0.3">
      <c r="A384" s="56"/>
      <c r="E384"/>
    </row>
    <row r="385" spans="1:5" x14ac:dyDescent="0.3">
      <c r="A385" s="56"/>
      <c r="E385"/>
    </row>
    <row r="386" spans="1:5" x14ac:dyDescent="0.3">
      <c r="A386" s="56"/>
      <c r="E386"/>
    </row>
    <row r="387" spans="1:5" x14ac:dyDescent="0.3">
      <c r="A387" s="56"/>
      <c r="E387"/>
    </row>
    <row r="388" spans="1:5" x14ac:dyDescent="0.3">
      <c r="A388" s="56"/>
      <c r="E388"/>
    </row>
    <row r="389" spans="1:5" x14ac:dyDescent="0.3">
      <c r="A389" s="56"/>
      <c r="E389"/>
    </row>
    <row r="390" spans="1:5" x14ac:dyDescent="0.3">
      <c r="A390" s="56"/>
      <c r="E390"/>
    </row>
    <row r="391" spans="1:5" x14ac:dyDescent="0.3">
      <c r="A391" s="56"/>
      <c r="E391"/>
    </row>
    <row r="392" spans="1:5" x14ac:dyDescent="0.3">
      <c r="A392" s="56"/>
      <c r="E392"/>
    </row>
    <row r="393" spans="1:5" x14ac:dyDescent="0.3">
      <c r="A393" s="56"/>
      <c r="E393"/>
    </row>
    <row r="394" spans="1:5" x14ac:dyDescent="0.3">
      <c r="A394" s="56"/>
      <c r="E394"/>
    </row>
    <row r="395" spans="1:5" x14ac:dyDescent="0.3">
      <c r="A395" s="56"/>
      <c r="E395"/>
    </row>
    <row r="396" spans="1:5" x14ac:dyDescent="0.3">
      <c r="A396" s="56"/>
      <c r="E396"/>
    </row>
    <row r="397" spans="1:5" x14ac:dyDescent="0.3">
      <c r="A397" s="56"/>
      <c r="E397"/>
    </row>
    <row r="398" spans="1:5" x14ac:dyDescent="0.3">
      <c r="A398" s="56"/>
      <c r="E398"/>
    </row>
    <row r="399" spans="1:5" x14ac:dyDescent="0.3">
      <c r="A399" s="56"/>
      <c r="E399"/>
    </row>
    <row r="400" spans="1:5" x14ac:dyDescent="0.3">
      <c r="A400" s="56"/>
      <c r="E400"/>
    </row>
    <row r="401" spans="1:5" x14ac:dyDescent="0.3">
      <c r="A401" s="56"/>
      <c r="E401"/>
    </row>
    <row r="402" spans="1:5" x14ac:dyDescent="0.3">
      <c r="A402" s="56"/>
      <c r="E402"/>
    </row>
    <row r="403" spans="1:5" x14ac:dyDescent="0.3">
      <c r="A403" s="56"/>
      <c r="E403"/>
    </row>
    <row r="404" spans="1:5" x14ac:dyDescent="0.3">
      <c r="A404" s="56"/>
      <c r="E404"/>
    </row>
    <row r="405" spans="1:5" x14ac:dyDescent="0.3">
      <c r="A405" s="56"/>
      <c r="E405"/>
    </row>
    <row r="406" spans="1:5" x14ac:dyDescent="0.3">
      <c r="A406" s="56"/>
      <c r="E406"/>
    </row>
    <row r="407" spans="1:5" x14ac:dyDescent="0.3">
      <c r="A407" s="56"/>
      <c r="E407"/>
    </row>
    <row r="408" spans="1:5" x14ac:dyDescent="0.3">
      <c r="A408" s="56"/>
      <c r="E408"/>
    </row>
    <row r="409" spans="1:5" x14ac:dyDescent="0.3">
      <c r="A409" s="56"/>
      <c r="E409"/>
    </row>
    <row r="410" spans="1:5" x14ac:dyDescent="0.3">
      <c r="A410" s="56"/>
      <c r="E410"/>
    </row>
    <row r="411" spans="1:5" x14ac:dyDescent="0.3">
      <c r="A411" s="56"/>
      <c r="E411"/>
    </row>
    <row r="412" spans="1:5" x14ac:dyDescent="0.3">
      <c r="A412" s="56"/>
      <c r="E412"/>
    </row>
    <row r="413" spans="1:5" x14ac:dyDescent="0.3">
      <c r="A413" s="56"/>
      <c r="E413"/>
    </row>
    <row r="414" spans="1:5" x14ac:dyDescent="0.3">
      <c r="A414" s="56"/>
      <c r="E414"/>
    </row>
    <row r="415" spans="1:5" x14ac:dyDescent="0.3">
      <c r="A415" s="56"/>
      <c r="E415"/>
    </row>
    <row r="416" spans="1:5" x14ac:dyDescent="0.3">
      <c r="A416" s="56"/>
      <c r="E416"/>
    </row>
    <row r="417" spans="1:5" x14ac:dyDescent="0.3">
      <c r="A417" s="56"/>
      <c r="E417"/>
    </row>
    <row r="418" spans="1:5" x14ac:dyDescent="0.3">
      <c r="A418" s="56"/>
      <c r="E418"/>
    </row>
    <row r="419" spans="1:5" x14ac:dyDescent="0.3">
      <c r="A419" s="56"/>
      <c r="E419"/>
    </row>
    <row r="420" spans="1:5" x14ac:dyDescent="0.3">
      <c r="A420" s="56"/>
      <c r="E420"/>
    </row>
    <row r="421" spans="1:5" x14ac:dyDescent="0.3">
      <c r="A421" s="56"/>
      <c r="E421"/>
    </row>
    <row r="422" spans="1:5" x14ac:dyDescent="0.3">
      <c r="A422" s="56"/>
      <c r="E422"/>
    </row>
    <row r="423" spans="1:5" x14ac:dyDescent="0.3">
      <c r="A423" s="56"/>
      <c r="E423"/>
    </row>
    <row r="424" spans="1:5" x14ac:dyDescent="0.3">
      <c r="A424" s="56"/>
      <c r="E424"/>
    </row>
    <row r="425" spans="1:5" x14ac:dyDescent="0.3">
      <c r="A425" s="56"/>
      <c r="E425"/>
    </row>
    <row r="426" spans="1:5" x14ac:dyDescent="0.3">
      <c r="A426" s="56"/>
      <c r="E426"/>
    </row>
    <row r="427" spans="1:5" x14ac:dyDescent="0.3">
      <c r="A427" s="56"/>
      <c r="E427"/>
    </row>
    <row r="428" spans="1:5" x14ac:dyDescent="0.3">
      <c r="A428" s="56"/>
      <c r="E428"/>
    </row>
    <row r="429" spans="1:5" x14ac:dyDescent="0.3">
      <c r="A429" s="56"/>
      <c r="E429"/>
    </row>
    <row r="430" spans="1:5" x14ac:dyDescent="0.3">
      <c r="A430" s="56"/>
      <c r="E430"/>
    </row>
    <row r="431" spans="1:5" x14ac:dyDescent="0.3">
      <c r="A431" s="56"/>
      <c r="E431"/>
    </row>
    <row r="432" spans="1:5" x14ac:dyDescent="0.3">
      <c r="A432" s="56"/>
      <c r="E432"/>
    </row>
    <row r="433" spans="1:5" x14ac:dyDescent="0.3">
      <c r="A433" s="56"/>
      <c r="E433"/>
    </row>
    <row r="434" spans="1:5" x14ac:dyDescent="0.3">
      <c r="A434" s="56"/>
      <c r="E434"/>
    </row>
    <row r="435" spans="1:5" x14ac:dyDescent="0.3">
      <c r="A435" s="56"/>
      <c r="E435"/>
    </row>
    <row r="436" spans="1:5" x14ac:dyDescent="0.3">
      <c r="A436" s="56"/>
      <c r="E436"/>
    </row>
    <row r="437" spans="1:5" x14ac:dyDescent="0.3">
      <c r="A437" s="56"/>
      <c r="E437"/>
    </row>
    <row r="438" spans="1:5" x14ac:dyDescent="0.3">
      <c r="A438" s="56"/>
      <c r="E438"/>
    </row>
    <row r="439" spans="1:5" x14ac:dyDescent="0.3">
      <c r="A439" s="56"/>
      <c r="E439"/>
    </row>
    <row r="440" spans="1:5" x14ac:dyDescent="0.3">
      <c r="A440" s="56"/>
      <c r="E440"/>
    </row>
    <row r="441" spans="1:5" x14ac:dyDescent="0.3">
      <c r="A441" s="56"/>
      <c r="E441"/>
    </row>
    <row r="442" spans="1:5" x14ac:dyDescent="0.3">
      <c r="A442" s="56"/>
      <c r="E442"/>
    </row>
    <row r="443" spans="1:5" x14ac:dyDescent="0.3">
      <c r="A443" s="56"/>
      <c r="E443"/>
    </row>
    <row r="444" spans="1:5" x14ac:dyDescent="0.3">
      <c r="A444" s="56"/>
      <c r="E444"/>
    </row>
    <row r="445" spans="1:5" x14ac:dyDescent="0.3">
      <c r="A445" s="56"/>
      <c r="E445"/>
    </row>
    <row r="446" spans="1:5" x14ac:dyDescent="0.3">
      <c r="A446" s="56"/>
      <c r="E446"/>
    </row>
    <row r="447" spans="1:5" x14ac:dyDescent="0.3">
      <c r="A447" s="56"/>
      <c r="E447"/>
    </row>
    <row r="448" spans="1:5" x14ac:dyDescent="0.3">
      <c r="A448" s="56"/>
      <c r="E448"/>
    </row>
    <row r="449" spans="1:5" x14ac:dyDescent="0.3">
      <c r="A449" s="56"/>
      <c r="E449"/>
    </row>
    <row r="450" spans="1:5" x14ac:dyDescent="0.3">
      <c r="A450" s="56"/>
      <c r="E450"/>
    </row>
    <row r="451" spans="1:5" x14ac:dyDescent="0.3">
      <c r="A451" s="56"/>
      <c r="E451"/>
    </row>
    <row r="452" spans="1:5" x14ac:dyDescent="0.3">
      <c r="A452" s="56"/>
      <c r="E452"/>
    </row>
    <row r="453" spans="1:5" x14ac:dyDescent="0.3">
      <c r="A453" s="56"/>
      <c r="E453"/>
    </row>
    <row r="454" spans="1:5" x14ac:dyDescent="0.3">
      <c r="A454" s="56"/>
      <c r="E454"/>
    </row>
    <row r="455" spans="1:5" x14ac:dyDescent="0.3">
      <c r="A455" s="56"/>
      <c r="E455"/>
    </row>
    <row r="456" spans="1:5" x14ac:dyDescent="0.3">
      <c r="A456" s="56"/>
      <c r="E456"/>
    </row>
    <row r="457" spans="1:5" x14ac:dyDescent="0.3">
      <c r="A457" s="56"/>
      <c r="E457"/>
    </row>
    <row r="458" spans="1:5" x14ac:dyDescent="0.3">
      <c r="A458" s="56"/>
      <c r="E458"/>
    </row>
    <row r="459" spans="1:5" x14ac:dyDescent="0.3">
      <c r="A459" s="56"/>
      <c r="E459"/>
    </row>
    <row r="460" spans="1:5" x14ac:dyDescent="0.3">
      <c r="A460" s="56"/>
      <c r="E460"/>
    </row>
    <row r="461" spans="1:5" x14ac:dyDescent="0.3">
      <c r="A461" s="56"/>
      <c r="E461"/>
    </row>
    <row r="462" spans="1:5" x14ac:dyDescent="0.3">
      <c r="A462" s="56"/>
      <c r="E462"/>
    </row>
    <row r="463" spans="1:5" x14ac:dyDescent="0.3">
      <c r="A463" s="56"/>
      <c r="E463"/>
    </row>
    <row r="464" spans="1:5" x14ac:dyDescent="0.3">
      <c r="A464" s="56"/>
      <c r="E464"/>
    </row>
    <row r="465" spans="1:5" x14ac:dyDescent="0.3">
      <c r="A465" s="56"/>
      <c r="E465"/>
    </row>
    <row r="466" spans="1:5" x14ac:dyDescent="0.3">
      <c r="A466" s="56"/>
      <c r="E466"/>
    </row>
    <row r="467" spans="1:5" x14ac:dyDescent="0.3">
      <c r="A467" s="56"/>
      <c r="E467"/>
    </row>
    <row r="468" spans="1:5" x14ac:dyDescent="0.3">
      <c r="A468" s="56"/>
      <c r="E468"/>
    </row>
    <row r="469" spans="1:5" x14ac:dyDescent="0.3">
      <c r="A469" s="56"/>
      <c r="E469"/>
    </row>
    <row r="470" spans="1:5" x14ac:dyDescent="0.3">
      <c r="A470" s="56"/>
      <c r="E470"/>
    </row>
    <row r="471" spans="1:5" x14ac:dyDescent="0.3">
      <c r="A471" s="56"/>
      <c r="E471"/>
    </row>
    <row r="472" spans="1:5" x14ac:dyDescent="0.3">
      <c r="A472" s="56"/>
      <c r="E472"/>
    </row>
    <row r="473" spans="1:5" x14ac:dyDescent="0.3">
      <c r="A473" s="56"/>
      <c r="E473"/>
    </row>
    <row r="474" spans="1:5" x14ac:dyDescent="0.3">
      <c r="A474" s="56"/>
      <c r="E474"/>
    </row>
    <row r="475" spans="1:5" x14ac:dyDescent="0.3">
      <c r="A475" s="56"/>
      <c r="E475"/>
    </row>
    <row r="476" spans="1:5" x14ac:dyDescent="0.3">
      <c r="A476" s="56"/>
      <c r="E476"/>
    </row>
    <row r="477" spans="1:5" x14ac:dyDescent="0.3">
      <c r="A477" s="56"/>
      <c r="E477"/>
    </row>
    <row r="478" spans="1:5" x14ac:dyDescent="0.3">
      <c r="A478" s="56"/>
      <c r="E478"/>
    </row>
    <row r="479" spans="1:5" x14ac:dyDescent="0.3">
      <c r="A479" s="56"/>
      <c r="E479"/>
    </row>
    <row r="480" spans="1:5" x14ac:dyDescent="0.3">
      <c r="A480" s="56"/>
      <c r="E480"/>
    </row>
    <row r="481" spans="1:11" x14ac:dyDescent="0.3">
      <c r="A481" s="56"/>
      <c r="E481"/>
    </row>
    <row r="482" spans="1:11" x14ac:dyDescent="0.3">
      <c r="A482" s="56">
        <v>45158</v>
      </c>
      <c r="B482">
        <v>2023</v>
      </c>
      <c r="C482">
        <v>8</v>
      </c>
      <c r="D482">
        <v>20</v>
      </c>
      <c r="E482" t="s">
        <v>106</v>
      </c>
      <c r="F482">
        <v>4455</v>
      </c>
      <c r="G482">
        <v>9272</v>
      </c>
      <c r="H482">
        <v>2480</v>
      </c>
      <c r="I482">
        <v>0</v>
      </c>
      <c r="J482">
        <v>0</v>
      </c>
      <c r="K482">
        <v>21053</v>
      </c>
    </row>
    <row r="483" spans="1:11" x14ac:dyDescent="0.3">
      <c r="A483" s="56">
        <v>45158</v>
      </c>
      <c r="B483">
        <v>2023</v>
      </c>
      <c r="C483">
        <v>8</v>
      </c>
      <c r="D483">
        <v>20</v>
      </c>
      <c r="E483" t="s">
        <v>107</v>
      </c>
      <c r="F483">
        <v>4702</v>
      </c>
      <c r="G483">
        <v>8653</v>
      </c>
      <c r="H483">
        <v>2390</v>
      </c>
      <c r="I483">
        <v>0</v>
      </c>
      <c r="J483">
        <v>0</v>
      </c>
      <c r="K483">
        <v>20639</v>
      </c>
    </row>
    <row r="484" spans="1:11" x14ac:dyDescent="0.3">
      <c r="A484" s="56">
        <v>45158</v>
      </c>
      <c r="B484">
        <v>2023</v>
      </c>
      <c r="C484">
        <v>8</v>
      </c>
      <c r="D484">
        <v>20</v>
      </c>
      <c r="E484" t="s">
        <v>108</v>
      </c>
      <c r="F484">
        <v>4530</v>
      </c>
      <c r="G484">
        <v>8261</v>
      </c>
      <c r="H484">
        <v>2386</v>
      </c>
      <c r="I484">
        <v>0</v>
      </c>
      <c r="J484">
        <v>0</v>
      </c>
      <c r="K484">
        <v>20231</v>
      </c>
    </row>
    <row r="485" spans="1:11" x14ac:dyDescent="0.3">
      <c r="A485" s="56">
        <v>45158</v>
      </c>
      <c r="B485">
        <v>2023</v>
      </c>
      <c r="C485">
        <v>8</v>
      </c>
      <c r="D485">
        <v>20</v>
      </c>
      <c r="E485" t="s">
        <v>109</v>
      </c>
      <c r="F485">
        <v>4614</v>
      </c>
      <c r="G485">
        <v>7440</v>
      </c>
      <c r="H485">
        <v>2828</v>
      </c>
      <c r="I485">
        <v>0</v>
      </c>
      <c r="J485">
        <v>0</v>
      </c>
      <c r="K485">
        <v>20099</v>
      </c>
    </row>
    <row r="486" spans="1:11" x14ac:dyDescent="0.3">
      <c r="A486" s="56">
        <v>45158</v>
      </c>
      <c r="B486">
        <v>2023</v>
      </c>
      <c r="C486">
        <v>8</v>
      </c>
      <c r="D486">
        <v>20</v>
      </c>
      <c r="E486" t="s">
        <v>110</v>
      </c>
      <c r="F486">
        <v>4720</v>
      </c>
      <c r="G486">
        <v>6667</v>
      </c>
      <c r="H486">
        <v>3074</v>
      </c>
      <c r="I486">
        <v>0</v>
      </c>
      <c r="J486">
        <v>0</v>
      </c>
      <c r="K486">
        <v>19678</v>
      </c>
    </row>
    <row r="487" spans="1:11" x14ac:dyDescent="0.3">
      <c r="A487" s="56">
        <v>45158</v>
      </c>
      <c r="B487">
        <v>2023</v>
      </c>
      <c r="C487">
        <v>8</v>
      </c>
      <c r="D487">
        <v>20</v>
      </c>
      <c r="E487" t="s">
        <v>111</v>
      </c>
      <c r="F487">
        <v>4720</v>
      </c>
      <c r="G487">
        <v>6451</v>
      </c>
      <c r="H487">
        <v>3048</v>
      </c>
      <c r="I487">
        <v>0</v>
      </c>
      <c r="J487">
        <v>0</v>
      </c>
      <c r="K487">
        <v>19312</v>
      </c>
    </row>
    <row r="488" spans="1:11" x14ac:dyDescent="0.3">
      <c r="A488" s="56">
        <v>45158</v>
      </c>
      <c r="B488">
        <v>2023</v>
      </c>
      <c r="C488">
        <v>8</v>
      </c>
      <c r="D488">
        <v>20</v>
      </c>
      <c r="E488" t="s">
        <v>112</v>
      </c>
      <c r="F488">
        <v>4749</v>
      </c>
      <c r="G488">
        <v>6161</v>
      </c>
      <c r="H488">
        <v>3118</v>
      </c>
      <c r="I488">
        <v>0</v>
      </c>
      <c r="J488">
        <v>0</v>
      </c>
      <c r="K488">
        <v>19024</v>
      </c>
    </row>
    <row r="489" spans="1:11" x14ac:dyDescent="0.3">
      <c r="A489" s="56">
        <v>45158</v>
      </c>
      <c r="B489">
        <v>2023</v>
      </c>
      <c r="C489">
        <v>8</v>
      </c>
      <c r="D489">
        <v>20</v>
      </c>
      <c r="E489" t="s">
        <v>113</v>
      </c>
      <c r="F489">
        <v>4813</v>
      </c>
      <c r="G489">
        <v>5785</v>
      </c>
      <c r="H489">
        <v>3222</v>
      </c>
      <c r="I489">
        <v>0</v>
      </c>
      <c r="J489">
        <v>0</v>
      </c>
      <c r="K489">
        <v>18710</v>
      </c>
    </row>
    <row r="490" spans="1:11" x14ac:dyDescent="0.3">
      <c r="A490" s="56">
        <v>45158</v>
      </c>
      <c r="B490">
        <v>2023</v>
      </c>
      <c r="C490">
        <v>8</v>
      </c>
      <c r="D490">
        <v>20</v>
      </c>
      <c r="E490" t="s">
        <v>114</v>
      </c>
      <c r="F490">
        <v>5152</v>
      </c>
      <c r="G490">
        <v>5262</v>
      </c>
      <c r="H490">
        <v>3268</v>
      </c>
      <c r="I490">
        <v>0</v>
      </c>
      <c r="J490">
        <v>0</v>
      </c>
      <c r="K490">
        <v>18652</v>
      </c>
    </row>
    <row r="491" spans="1:11" x14ac:dyDescent="0.3">
      <c r="A491" s="56">
        <v>45158</v>
      </c>
      <c r="B491">
        <v>2023</v>
      </c>
      <c r="C491">
        <v>8</v>
      </c>
      <c r="D491">
        <v>20</v>
      </c>
      <c r="E491" t="s">
        <v>115</v>
      </c>
      <c r="F491">
        <v>5460</v>
      </c>
      <c r="G491">
        <v>5059</v>
      </c>
      <c r="H491">
        <v>2964</v>
      </c>
      <c r="I491">
        <v>0</v>
      </c>
      <c r="J491">
        <v>0</v>
      </c>
      <c r="K491">
        <v>18702</v>
      </c>
    </row>
    <row r="492" spans="1:11" x14ac:dyDescent="0.3">
      <c r="A492" s="56">
        <v>45158</v>
      </c>
      <c r="B492">
        <v>2023</v>
      </c>
      <c r="C492">
        <v>8</v>
      </c>
      <c r="D492">
        <v>20</v>
      </c>
      <c r="E492" t="s">
        <v>116</v>
      </c>
      <c r="F492">
        <v>5333</v>
      </c>
      <c r="G492">
        <v>5196</v>
      </c>
      <c r="H492">
        <v>3059</v>
      </c>
      <c r="I492">
        <v>38</v>
      </c>
      <c r="J492">
        <v>218</v>
      </c>
      <c r="K492">
        <v>18992</v>
      </c>
    </row>
    <row r="493" spans="1:11" x14ac:dyDescent="0.3">
      <c r="A493" s="56">
        <v>45158</v>
      </c>
      <c r="B493">
        <v>2023</v>
      </c>
      <c r="C493">
        <v>8</v>
      </c>
      <c r="D493">
        <v>20</v>
      </c>
      <c r="E493" t="s">
        <v>117</v>
      </c>
      <c r="F493">
        <v>5339</v>
      </c>
      <c r="G493">
        <v>5161</v>
      </c>
      <c r="H493">
        <v>3913</v>
      </c>
      <c r="I493">
        <v>339</v>
      </c>
      <c r="J493">
        <v>212</v>
      </c>
      <c r="K493">
        <v>19898</v>
      </c>
    </row>
    <row r="494" spans="1:11" x14ac:dyDescent="0.3">
      <c r="A494" s="56">
        <v>45158</v>
      </c>
      <c r="B494">
        <v>2023</v>
      </c>
      <c r="C494">
        <v>8</v>
      </c>
      <c r="D494">
        <v>20</v>
      </c>
      <c r="E494" t="s">
        <v>118</v>
      </c>
      <c r="F494">
        <v>5200</v>
      </c>
      <c r="G494">
        <v>5284</v>
      </c>
      <c r="H494">
        <v>4012</v>
      </c>
      <c r="I494">
        <v>918</v>
      </c>
      <c r="J494">
        <v>370</v>
      </c>
      <c r="K494">
        <v>20688</v>
      </c>
    </row>
    <row r="495" spans="1:11" x14ac:dyDescent="0.3">
      <c r="A495" s="56">
        <v>45158</v>
      </c>
      <c r="B495">
        <v>2023</v>
      </c>
      <c r="C495">
        <v>8</v>
      </c>
      <c r="D495">
        <v>20</v>
      </c>
      <c r="E495" t="s">
        <v>119</v>
      </c>
      <c r="F495">
        <v>4679</v>
      </c>
      <c r="G495">
        <v>5331</v>
      </c>
      <c r="H495">
        <v>5454</v>
      </c>
      <c r="I495">
        <v>1737</v>
      </c>
      <c r="J495">
        <v>196</v>
      </c>
      <c r="K495">
        <v>22300</v>
      </c>
    </row>
    <row r="496" spans="1:11" x14ac:dyDescent="0.3">
      <c r="A496" s="56">
        <v>45158</v>
      </c>
      <c r="B496">
        <v>2023</v>
      </c>
      <c r="C496">
        <v>8</v>
      </c>
      <c r="D496">
        <v>20</v>
      </c>
      <c r="E496" t="s">
        <v>120</v>
      </c>
      <c r="F496">
        <v>4939</v>
      </c>
      <c r="G496">
        <v>5436</v>
      </c>
      <c r="H496">
        <v>5640</v>
      </c>
      <c r="I496">
        <v>2560</v>
      </c>
      <c r="J496">
        <v>138</v>
      </c>
      <c r="K496">
        <v>23614</v>
      </c>
    </row>
    <row r="497" spans="1:11" x14ac:dyDescent="0.3">
      <c r="A497" s="56">
        <v>45158</v>
      </c>
      <c r="B497">
        <v>2023</v>
      </c>
      <c r="C497">
        <v>8</v>
      </c>
      <c r="D497">
        <v>20</v>
      </c>
      <c r="E497" t="s">
        <v>121</v>
      </c>
      <c r="F497">
        <v>5352</v>
      </c>
      <c r="G497">
        <v>5729</v>
      </c>
      <c r="H497">
        <v>5350</v>
      </c>
      <c r="I497">
        <v>3154</v>
      </c>
      <c r="J497">
        <v>112</v>
      </c>
      <c r="K497">
        <v>24682</v>
      </c>
    </row>
    <row r="498" spans="1:11" x14ac:dyDescent="0.3">
      <c r="A498" s="56">
        <v>45158</v>
      </c>
      <c r="B498">
        <v>2023</v>
      </c>
      <c r="C498">
        <v>8</v>
      </c>
      <c r="D498">
        <v>20</v>
      </c>
      <c r="E498" t="s">
        <v>122</v>
      </c>
      <c r="F498">
        <v>5332</v>
      </c>
      <c r="G498">
        <v>5759</v>
      </c>
      <c r="H498">
        <v>5346</v>
      </c>
      <c r="I498">
        <v>3951</v>
      </c>
      <c r="J498">
        <v>138</v>
      </c>
      <c r="K498">
        <v>25456</v>
      </c>
    </row>
    <row r="499" spans="1:11" x14ac:dyDescent="0.3">
      <c r="A499" s="56">
        <v>45158</v>
      </c>
      <c r="B499">
        <v>2023</v>
      </c>
      <c r="C499">
        <v>8</v>
      </c>
      <c r="D499">
        <v>20</v>
      </c>
      <c r="E499" t="s">
        <v>123</v>
      </c>
      <c r="F499">
        <v>5692</v>
      </c>
      <c r="G499">
        <v>5883</v>
      </c>
      <c r="H499">
        <v>5173</v>
      </c>
      <c r="I499">
        <v>4672</v>
      </c>
      <c r="J499">
        <v>52</v>
      </c>
      <c r="K499">
        <v>26407</v>
      </c>
    </row>
    <row r="500" spans="1:11" x14ac:dyDescent="0.3">
      <c r="A500" s="56">
        <v>45158</v>
      </c>
      <c r="B500">
        <v>2023</v>
      </c>
      <c r="C500">
        <v>8</v>
      </c>
      <c r="D500">
        <v>20</v>
      </c>
      <c r="E500" t="s">
        <v>124</v>
      </c>
      <c r="F500">
        <v>5518</v>
      </c>
      <c r="G500">
        <v>6010</v>
      </c>
      <c r="H500">
        <v>5252</v>
      </c>
      <c r="I500">
        <v>5742</v>
      </c>
      <c r="J500">
        <v>10</v>
      </c>
      <c r="K500">
        <v>27463</v>
      </c>
    </row>
    <row r="501" spans="1:11" x14ac:dyDescent="0.3">
      <c r="A501" s="56">
        <v>45158</v>
      </c>
      <c r="B501">
        <v>2023</v>
      </c>
      <c r="C501">
        <v>8</v>
      </c>
      <c r="D501">
        <v>20</v>
      </c>
      <c r="E501" t="s">
        <v>125</v>
      </c>
      <c r="F501">
        <v>5248</v>
      </c>
      <c r="G501">
        <v>6180</v>
      </c>
      <c r="H501">
        <v>5312</v>
      </c>
      <c r="I501">
        <v>6517</v>
      </c>
      <c r="J501">
        <v>0</v>
      </c>
      <c r="K501">
        <v>28294</v>
      </c>
    </row>
    <row r="502" spans="1:11" x14ac:dyDescent="0.3">
      <c r="A502" s="56">
        <v>45158</v>
      </c>
      <c r="B502">
        <v>2023</v>
      </c>
      <c r="C502">
        <v>8</v>
      </c>
      <c r="D502">
        <v>20</v>
      </c>
      <c r="E502" t="s">
        <v>126</v>
      </c>
      <c r="F502">
        <v>5029</v>
      </c>
      <c r="G502">
        <v>6458</v>
      </c>
      <c r="H502">
        <v>5177</v>
      </c>
      <c r="I502">
        <v>7073</v>
      </c>
      <c r="J502">
        <v>74</v>
      </c>
      <c r="K502">
        <v>28817</v>
      </c>
    </row>
    <row r="503" spans="1:11" x14ac:dyDescent="0.3">
      <c r="A503" s="56">
        <v>45158</v>
      </c>
      <c r="B503">
        <v>2023</v>
      </c>
      <c r="C503">
        <v>8</v>
      </c>
      <c r="D503">
        <v>20</v>
      </c>
      <c r="E503" t="s">
        <v>127</v>
      </c>
      <c r="F503">
        <v>5181</v>
      </c>
      <c r="G503">
        <v>6716</v>
      </c>
      <c r="H503">
        <v>5060</v>
      </c>
      <c r="I503">
        <v>7161</v>
      </c>
      <c r="J503">
        <v>0</v>
      </c>
      <c r="K503">
        <v>29021</v>
      </c>
    </row>
    <row r="504" spans="1:11" x14ac:dyDescent="0.3">
      <c r="A504" s="56">
        <v>45158</v>
      </c>
      <c r="B504">
        <v>2023</v>
      </c>
      <c r="C504">
        <v>8</v>
      </c>
      <c r="D504">
        <v>20</v>
      </c>
      <c r="E504" t="s">
        <v>128</v>
      </c>
      <c r="F504">
        <v>4582</v>
      </c>
      <c r="G504">
        <v>7052</v>
      </c>
      <c r="H504">
        <v>4966</v>
      </c>
      <c r="I504">
        <v>7376</v>
      </c>
      <c r="J504">
        <v>0</v>
      </c>
      <c r="K504">
        <v>28796</v>
      </c>
    </row>
    <row r="505" spans="1:11" x14ac:dyDescent="0.3">
      <c r="A505" s="56">
        <v>45158</v>
      </c>
      <c r="B505">
        <v>2023</v>
      </c>
      <c r="C505">
        <v>8</v>
      </c>
      <c r="D505">
        <v>20</v>
      </c>
      <c r="E505" t="s">
        <v>129</v>
      </c>
      <c r="F505">
        <v>4699</v>
      </c>
      <c r="G505">
        <v>7247</v>
      </c>
      <c r="H505">
        <v>5550</v>
      </c>
      <c r="I505">
        <v>7773</v>
      </c>
      <c r="J505">
        <v>70</v>
      </c>
      <c r="K505">
        <v>30119</v>
      </c>
    </row>
    <row r="506" spans="1:11" x14ac:dyDescent="0.3">
      <c r="A506" s="56">
        <v>45158</v>
      </c>
      <c r="B506">
        <v>2023</v>
      </c>
      <c r="C506">
        <v>8</v>
      </c>
      <c r="D506">
        <v>20</v>
      </c>
      <c r="E506" t="s">
        <v>130</v>
      </c>
      <c r="F506">
        <v>4011</v>
      </c>
      <c r="G506">
        <v>8034</v>
      </c>
      <c r="H506">
        <v>5498</v>
      </c>
      <c r="I506">
        <v>7711</v>
      </c>
      <c r="J506">
        <v>0</v>
      </c>
      <c r="K506">
        <v>30002</v>
      </c>
    </row>
    <row r="507" spans="1:11" x14ac:dyDescent="0.3">
      <c r="A507" s="56">
        <v>45158</v>
      </c>
      <c r="B507">
        <v>2023</v>
      </c>
      <c r="C507">
        <v>8</v>
      </c>
      <c r="D507">
        <v>20</v>
      </c>
      <c r="E507" t="s">
        <v>131</v>
      </c>
      <c r="F507">
        <v>3752</v>
      </c>
      <c r="G507">
        <v>8305</v>
      </c>
      <c r="H507">
        <v>5142</v>
      </c>
      <c r="I507">
        <v>7485</v>
      </c>
      <c r="J507">
        <v>0</v>
      </c>
      <c r="K507">
        <v>29431</v>
      </c>
    </row>
    <row r="508" spans="1:11" x14ac:dyDescent="0.3">
      <c r="A508" s="56">
        <v>45158</v>
      </c>
      <c r="B508">
        <v>2023</v>
      </c>
      <c r="C508">
        <v>8</v>
      </c>
      <c r="D508">
        <v>20</v>
      </c>
      <c r="E508" t="s">
        <v>132</v>
      </c>
      <c r="F508">
        <v>3725</v>
      </c>
      <c r="G508">
        <v>8113</v>
      </c>
      <c r="H508">
        <v>5035</v>
      </c>
      <c r="I508">
        <v>6906</v>
      </c>
      <c r="J508">
        <v>0</v>
      </c>
      <c r="K508">
        <v>28535</v>
      </c>
    </row>
    <row r="509" spans="1:11" x14ac:dyDescent="0.3">
      <c r="A509" s="56">
        <v>45158</v>
      </c>
      <c r="B509">
        <v>2023</v>
      </c>
      <c r="C509">
        <v>8</v>
      </c>
      <c r="D509">
        <v>20</v>
      </c>
      <c r="E509" t="s">
        <v>133</v>
      </c>
      <c r="F509">
        <v>3834</v>
      </c>
      <c r="G509">
        <v>6862</v>
      </c>
      <c r="H509">
        <v>4959</v>
      </c>
      <c r="I509">
        <v>6741</v>
      </c>
      <c r="J509">
        <v>0</v>
      </c>
      <c r="K509">
        <v>27188</v>
      </c>
    </row>
    <row r="510" spans="1:11" x14ac:dyDescent="0.3">
      <c r="A510" s="56">
        <v>45158</v>
      </c>
      <c r="B510">
        <v>2023</v>
      </c>
      <c r="C510">
        <v>8</v>
      </c>
      <c r="D510">
        <v>20</v>
      </c>
      <c r="E510" t="s">
        <v>134</v>
      </c>
      <c r="F510">
        <v>4473</v>
      </c>
      <c r="G510">
        <v>6534</v>
      </c>
      <c r="H510">
        <v>4962</v>
      </c>
      <c r="I510">
        <v>6262</v>
      </c>
      <c r="J510">
        <v>0</v>
      </c>
      <c r="K510">
        <v>27152</v>
      </c>
    </row>
    <row r="511" spans="1:11" x14ac:dyDescent="0.3">
      <c r="A511" s="56">
        <v>45158</v>
      </c>
      <c r="B511">
        <v>2023</v>
      </c>
      <c r="C511">
        <v>8</v>
      </c>
      <c r="D511">
        <v>20</v>
      </c>
      <c r="E511" t="s">
        <v>135</v>
      </c>
      <c r="F511">
        <v>5098</v>
      </c>
      <c r="G511">
        <v>7193</v>
      </c>
      <c r="H511">
        <v>4086</v>
      </c>
      <c r="I511">
        <v>5634</v>
      </c>
      <c r="J511">
        <v>0</v>
      </c>
      <c r="K511">
        <v>27076</v>
      </c>
    </row>
    <row r="512" spans="1:11" x14ac:dyDescent="0.3">
      <c r="A512" s="56">
        <v>45158</v>
      </c>
      <c r="B512">
        <v>2023</v>
      </c>
      <c r="C512">
        <v>8</v>
      </c>
      <c r="D512">
        <v>20</v>
      </c>
      <c r="E512" t="s">
        <v>136</v>
      </c>
      <c r="F512">
        <v>6445</v>
      </c>
      <c r="G512">
        <v>6673</v>
      </c>
      <c r="H512">
        <v>4123</v>
      </c>
      <c r="I512">
        <v>5351</v>
      </c>
      <c r="J512">
        <v>0</v>
      </c>
      <c r="K512">
        <v>27762</v>
      </c>
    </row>
    <row r="513" spans="1:11" x14ac:dyDescent="0.3">
      <c r="A513" s="56">
        <v>45158</v>
      </c>
      <c r="B513">
        <v>2023</v>
      </c>
      <c r="C513">
        <v>8</v>
      </c>
      <c r="D513">
        <v>20</v>
      </c>
      <c r="E513" t="s">
        <v>137</v>
      </c>
      <c r="F513">
        <v>9683</v>
      </c>
      <c r="G513">
        <v>6855</v>
      </c>
      <c r="H513">
        <v>3278</v>
      </c>
      <c r="I513">
        <v>4825</v>
      </c>
      <c r="J513">
        <v>18</v>
      </c>
      <c r="K513">
        <v>30308</v>
      </c>
    </row>
    <row r="514" spans="1:11" x14ac:dyDescent="0.3">
      <c r="A514" s="56">
        <v>45158</v>
      </c>
      <c r="B514">
        <v>2023</v>
      </c>
      <c r="C514">
        <v>8</v>
      </c>
      <c r="D514">
        <v>20</v>
      </c>
      <c r="E514" t="s">
        <v>138</v>
      </c>
      <c r="F514">
        <v>10789</v>
      </c>
      <c r="G514">
        <v>7014</v>
      </c>
      <c r="H514">
        <v>3147</v>
      </c>
      <c r="I514">
        <v>4007</v>
      </c>
      <c r="J514">
        <v>158</v>
      </c>
      <c r="K514">
        <v>30958</v>
      </c>
    </row>
    <row r="515" spans="1:11" x14ac:dyDescent="0.3">
      <c r="A515" s="56">
        <v>45158</v>
      </c>
      <c r="B515">
        <v>2023</v>
      </c>
      <c r="C515">
        <v>8</v>
      </c>
      <c r="D515">
        <v>20</v>
      </c>
      <c r="E515" t="s">
        <v>139</v>
      </c>
      <c r="F515">
        <v>11606</v>
      </c>
      <c r="G515">
        <v>7322</v>
      </c>
      <c r="H515">
        <v>2556</v>
      </c>
      <c r="I515">
        <v>3239</v>
      </c>
      <c r="J515">
        <v>88</v>
      </c>
      <c r="K515">
        <v>31079</v>
      </c>
    </row>
    <row r="516" spans="1:11" x14ac:dyDescent="0.3">
      <c r="A516" s="56">
        <v>45158</v>
      </c>
      <c r="B516">
        <v>2023</v>
      </c>
      <c r="C516">
        <v>8</v>
      </c>
      <c r="D516">
        <v>20</v>
      </c>
      <c r="E516" t="s">
        <v>140</v>
      </c>
      <c r="F516">
        <v>11610</v>
      </c>
      <c r="G516">
        <v>7763</v>
      </c>
      <c r="H516">
        <v>2446</v>
      </c>
      <c r="I516">
        <v>2160</v>
      </c>
      <c r="J516">
        <v>118</v>
      </c>
      <c r="K516">
        <v>30375</v>
      </c>
    </row>
    <row r="517" spans="1:11" x14ac:dyDescent="0.3">
      <c r="A517" s="56">
        <v>45158</v>
      </c>
      <c r="B517">
        <v>2023</v>
      </c>
      <c r="C517">
        <v>8</v>
      </c>
      <c r="D517">
        <v>20</v>
      </c>
      <c r="E517" t="s">
        <v>141</v>
      </c>
      <c r="F517">
        <v>11223</v>
      </c>
      <c r="G517">
        <v>7504</v>
      </c>
      <c r="H517">
        <v>2315</v>
      </c>
      <c r="I517">
        <v>1368</v>
      </c>
      <c r="J517">
        <v>460</v>
      </c>
      <c r="K517">
        <v>29303</v>
      </c>
    </row>
    <row r="518" spans="1:11" x14ac:dyDescent="0.3">
      <c r="A518" s="56">
        <v>45158</v>
      </c>
      <c r="B518">
        <v>2023</v>
      </c>
      <c r="C518">
        <v>8</v>
      </c>
      <c r="D518">
        <v>20</v>
      </c>
      <c r="E518" t="s">
        <v>142</v>
      </c>
      <c r="F518">
        <v>11695</v>
      </c>
      <c r="G518">
        <v>7174</v>
      </c>
      <c r="H518">
        <v>2192</v>
      </c>
      <c r="I518">
        <v>814</v>
      </c>
      <c r="J518">
        <v>434</v>
      </c>
      <c r="K518">
        <v>28818</v>
      </c>
    </row>
    <row r="519" spans="1:11" x14ac:dyDescent="0.3">
      <c r="A519" s="56">
        <v>45158</v>
      </c>
      <c r="B519">
        <v>2023</v>
      </c>
      <c r="C519">
        <v>8</v>
      </c>
      <c r="D519">
        <v>20</v>
      </c>
      <c r="E519" t="s">
        <v>143</v>
      </c>
      <c r="F519">
        <v>12360</v>
      </c>
      <c r="G519">
        <v>6989</v>
      </c>
      <c r="H519">
        <v>1895</v>
      </c>
      <c r="I519">
        <v>216</v>
      </c>
      <c r="J519">
        <v>466</v>
      </c>
      <c r="K519">
        <v>28395</v>
      </c>
    </row>
    <row r="520" spans="1:11" x14ac:dyDescent="0.3">
      <c r="A520" s="56">
        <v>45158</v>
      </c>
      <c r="B520">
        <v>2023</v>
      </c>
      <c r="C520">
        <v>8</v>
      </c>
      <c r="D520">
        <v>20</v>
      </c>
      <c r="E520" t="s">
        <v>144</v>
      </c>
      <c r="F520">
        <v>12489</v>
      </c>
      <c r="G520">
        <v>6955</v>
      </c>
      <c r="H520">
        <v>1794</v>
      </c>
      <c r="I520">
        <v>5</v>
      </c>
      <c r="J520">
        <v>452</v>
      </c>
      <c r="K520">
        <v>28234</v>
      </c>
    </row>
    <row r="521" spans="1:11" x14ac:dyDescent="0.3">
      <c r="A521" s="56">
        <v>45158</v>
      </c>
      <c r="B521">
        <v>2023</v>
      </c>
      <c r="C521">
        <v>8</v>
      </c>
      <c r="D521">
        <v>20</v>
      </c>
      <c r="E521" t="s">
        <v>145</v>
      </c>
      <c r="F521">
        <v>12656</v>
      </c>
      <c r="G521">
        <v>6935</v>
      </c>
      <c r="H521">
        <v>1646</v>
      </c>
      <c r="I521">
        <v>0</v>
      </c>
      <c r="J521">
        <v>374</v>
      </c>
      <c r="K521">
        <v>27915</v>
      </c>
    </row>
    <row r="522" spans="1:11" x14ac:dyDescent="0.3">
      <c r="A522" s="56">
        <v>45158</v>
      </c>
      <c r="B522">
        <v>2023</v>
      </c>
      <c r="C522">
        <v>8</v>
      </c>
      <c r="D522">
        <v>20</v>
      </c>
      <c r="E522" t="s">
        <v>146</v>
      </c>
      <c r="F522">
        <v>11984</v>
      </c>
      <c r="G522">
        <v>7217</v>
      </c>
      <c r="H522">
        <v>1546</v>
      </c>
      <c r="I522">
        <v>0</v>
      </c>
      <c r="J522">
        <v>312</v>
      </c>
      <c r="K522">
        <v>27120</v>
      </c>
    </row>
    <row r="523" spans="1:11" x14ac:dyDescent="0.3">
      <c r="A523" s="56">
        <v>45158</v>
      </c>
      <c r="B523">
        <v>2023</v>
      </c>
      <c r="C523">
        <v>8</v>
      </c>
      <c r="D523">
        <v>20</v>
      </c>
      <c r="E523" t="s">
        <v>147</v>
      </c>
      <c r="F523">
        <v>11360</v>
      </c>
      <c r="G523">
        <v>7250</v>
      </c>
      <c r="H523">
        <v>1658</v>
      </c>
      <c r="I523">
        <v>0</v>
      </c>
      <c r="J523">
        <v>174</v>
      </c>
      <c r="K523">
        <v>26129</v>
      </c>
    </row>
    <row r="524" spans="1:11" x14ac:dyDescent="0.3">
      <c r="A524" s="56">
        <v>45158</v>
      </c>
      <c r="B524">
        <v>2023</v>
      </c>
      <c r="C524">
        <v>8</v>
      </c>
      <c r="D524">
        <v>20</v>
      </c>
      <c r="E524" t="s">
        <v>148</v>
      </c>
      <c r="F524">
        <v>10627</v>
      </c>
      <c r="G524">
        <v>7425</v>
      </c>
      <c r="H524">
        <v>1560</v>
      </c>
      <c r="I524">
        <v>0</v>
      </c>
      <c r="J524">
        <v>138</v>
      </c>
      <c r="K524">
        <v>25330</v>
      </c>
    </row>
    <row r="525" spans="1:11" x14ac:dyDescent="0.3">
      <c r="A525" s="56">
        <v>45158</v>
      </c>
      <c r="B525">
        <v>2023</v>
      </c>
      <c r="C525">
        <v>8</v>
      </c>
      <c r="D525">
        <v>20</v>
      </c>
      <c r="E525" t="s">
        <v>149</v>
      </c>
      <c r="F525">
        <v>9468</v>
      </c>
      <c r="G525">
        <v>7941</v>
      </c>
      <c r="H525">
        <v>1574</v>
      </c>
      <c r="I525">
        <v>0</v>
      </c>
      <c r="J525">
        <v>138</v>
      </c>
      <c r="K525">
        <v>24728</v>
      </c>
    </row>
    <row r="526" spans="1:11" x14ac:dyDescent="0.3">
      <c r="A526" s="56">
        <v>45158</v>
      </c>
      <c r="B526">
        <v>2023</v>
      </c>
      <c r="C526">
        <v>8</v>
      </c>
      <c r="D526">
        <v>20</v>
      </c>
      <c r="E526" t="s">
        <v>150</v>
      </c>
      <c r="F526">
        <v>8309</v>
      </c>
      <c r="G526">
        <v>8289</v>
      </c>
      <c r="H526">
        <v>1726</v>
      </c>
      <c r="I526">
        <v>0</v>
      </c>
      <c r="J526">
        <v>0</v>
      </c>
      <c r="K526">
        <v>23873</v>
      </c>
    </row>
    <row r="527" spans="1:11" x14ac:dyDescent="0.3">
      <c r="A527" s="56">
        <v>45158</v>
      </c>
      <c r="B527">
        <v>2023</v>
      </c>
      <c r="C527">
        <v>8</v>
      </c>
      <c r="D527">
        <v>20</v>
      </c>
      <c r="E527" t="s">
        <v>151</v>
      </c>
      <c r="F527">
        <v>7652</v>
      </c>
      <c r="G527">
        <v>8279</v>
      </c>
      <c r="H527">
        <v>2132</v>
      </c>
      <c r="I527">
        <v>0</v>
      </c>
      <c r="J527">
        <v>0</v>
      </c>
      <c r="K527">
        <v>23556</v>
      </c>
    </row>
    <row r="528" spans="1:11" x14ac:dyDescent="0.3">
      <c r="A528" s="56">
        <v>45158</v>
      </c>
      <c r="B528">
        <v>2023</v>
      </c>
      <c r="C528">
        <v>8</v>
      </c>
      <c r="D528">
        <v>20</v>
      </c>
      <c r="E528" t="s">
        <v>152</v>
      </c>
      <c r="F528">
        <v>7606</v>
      </c>
      <c r="G528">
        <v>8020</v>
      </c>
      <c r="H528">
        <v>1996</v>
      </c>
      <c r="I528">
        <v>0</v>
      </c>
      <c r="J528">
        <v>0</v>
      </c>
      <c r="K528">
        <v>23113</v>
      </c>
    </row>
    <row r="529" spans="1:11" x14ac:dyDescent="0.3">
      <c r="A529" s="56">
        <v>45158</v>
      </c>
      <c r="B529">
        <v>2023</v>
      </c>
      <c r="C529">
        <v>8</v>
      </c>
      <c r="D529">
        <v>20</v>
      </c>
      <c r="E529" t="s">
        <v>153</v>
      </c>
      <c r="F529">
        <v>8107</v>
      </c>
      <c r="G529">
        <v>7723</v>
      </c>
      <c r="H529">
        <v>2020</v>
      </c>
      <c r="I529">
        <v>0</v>
      </c>
      <c r="J529">
        <v>0</v>
      </c>
      <c r="K529">
        <v>23106</v>
      </c>
    </row>
    <row r="530" spans="1:11" x14ac:dyDescent="0.3">
      <c r="A530" s="56">
        <v>45159</v>
      </c>
      <c r="B530">
        <v>2023</v>
      </c>
      <c r="C530">
        <v>8</v>
      </c>
      <c r="D530">
        <v>21</v>
      </c>
      <c r="E530" t="s">
        <v>106</v>
      </c>
      <c r="F530">
        <v>8193</v>
      </c>
      <c r="G530">
        <v>7443</v>
      </c>
      <c r="H530">
        <v>1976</v>
      </c>
      <c r="I530">
        <v>0</v>
      </c>
      <c r="J530">
        <v>0</v>
      </c>
      <c r="K530">
        <v>22872</v>
      </c>
    </row>
    <row r="531" spans="1:11" x14ac:dyDescent="0.3">
      <c r="A531" s="56">
        <v>45159</v>
      </c>
      <c r="B531">
        <v>2023</v>
      </c>
      <c r="C531">
        <v>8</v>
      </c>
      <c r="D531">
        <v>21</v>
      </c>
      <c r="E531" t="s">
        <v>107</v>
      </c>
      <c r="F531">
        <v>8128</v>
      </c>
      <c r="G531">
        <v>7199</v>
      </c>
      <c r="H531">
        <v>1928</v>
      </c>
      <c r="I531">
        <v>0</v>
      </c>
      <c r="J531">
        <v>0</v>
      </c>
      <c r="K531">
        <v>22471</v>
      </c>
    </row>
    <row r="532" spans="1:11" x14ac:dyDescent="0.3">
      <c r="A532" s="56">
        <v>45159</v>
      </c>
      <c r="B532">
        <v>2023</v>
      </c>
      <c r="C532">
        <v>8</v>
      </c>
      <c r="D532">
        <v>21</v>
      </c>
      <c r="E532" t="s">
        <v>108</v>
      </c>
      <c r="F532">
        <v>7709</v>
      </c>
      <c r="G532">
        <v>7311</v>
      </c>
      <c r="H532">
        <v>1832</v>
      </c>
      <c r="I532">
        <v>0</v>
      </c>
      <c r="J532">
        <v>0</v>
      </c>
      <c r="K532">
        <v>22077</v>
      </c>
    </row>
    <row r="533" spans="1:11" x14ac:dyDescent="0.3">
      <c r="A533" s="56">
        <v>45159</v>
      </c>
      <c r="B533">
        <v>2023</v>
      </c>
      <c r="C533">
        <v>8</v>
      </c>
      <c r="D533">
        <v>21</v>
      </c>
      <c r="E533" t="s">
        <v>109</v>
      </c>
      <c r="F533">
        <v>7620</v>
      </c>
      <c r="G533">
        <v>7213</v>
      </c>
      <c r="H533">
        <v>1632</v>
      </c>
      <c r="I533">
        <v>0</v>
      </c>
      <c r="J533">
        <v>0</v>
      </c>
      <c r="K533">
        <v>21726</v>
      </c>
    </row>
    <row r="534" spans="1:11" x14ac:dyDescent="0.3">
      <c r="A534" s="56">
        <v>45159</v>
      </c>
      <c r="B534">
        <v>2023</v>
      </c>
      <c r="C534">
        <v>8</v>
      </c>
      <c r="D534">
        <v>21</v>
      </c>
      <c r="E534" t="s">
        <v>110</v>
      </c>
      <c r="F534">
        <v>7731</v>
      </c>
      <c r="G534">
        <v>7192</v>
      </c>
      <c r="H534">
        <v>1586</v>
      </c>
      <c r="I534">
        <v>0</v>
      </c>
      <c r="J534">
        <v>0</v>
      </c>
      <c r="K534">
        <v>21798</v>
      </c>
    </row>
    <row r="535" spans="1:11" x14ac:dyDescent="0.3">
      <c r="A535" s="56">
        <v>45159</v>
      </c>
      <c r="B535">
        <v>2023</v>
      </c>
      <c r="C535">
        <v>8</v>
      </c>
      <c r="D535">
        <v>21</v>
      </c>
      <c r="E535" t="s">
        <v>111</v>
      </c>
      <c r="F535">
        <v>7577</v>
      </c>
      <c r="G535">
        <v>7384</v>
      </c>
      <c r="H535">
        <v>1756</v>
      </c>
      <c r="I535">
        <v>0</v>
      </c>
      <c r="J535">
        <v>0</v>
      </c>
      <c r="K535">
        <v>22026</v>
      </c>
    </row>
    <row r="536" spans="1:11" x14ac:dyDescent="0.3">
      <c r="A536" s="56">
        <v>45159</v>
      </c>
      <c r="B536">
        <v>2023</v>
      </c>
      <c r="C536">
        <v>8</v>
      </c>
      <c r="D536">
        <v>21</v>
      </c>
      <c r="E536" t="s">
        <v>112</v>
      </c>
      <c r="F536">
        <v>7463</v>
      </c>
      <c r="G536">
        <v>7567</v>
      </c>
      <c r="H536">
        <v>1782</v>
      </c>
      <c r="I536">
        <v>0</v>
      </c>
      <c r="J536">
        <v>0</v>
      </c>
      <c r="K536">
        <v>22162</v>
      </c>
    </row>
    <row r="537" spans="1:11" x14ac:dyDescent="0.3">
      <c r="A537" s="56">
        <v>45159</v>
      </c>
      <c r="B537">
        <v>2023</v>
      </c>
      <c r="C537">
        <v>8</v>
      </c>
      <c r="D537">
        <v>21</v>
      </c>
      <c r="E537" t="s">
        <v>113</v>
      </c>
      <c r="F537">
        <v>7391</v>
      </c>
      <c r="G537">
        <v>7626</v>
      </c>
      <c r="H537">
        <v>2780</v>
      </c>
      <c r="I537">
        <v>0</v>
      </c>
      <c r="J537">
        <v>0</v>
      </c>
      <c r="K537">
        <v>23160</v>
      </c>
    </row>
    <row r="538" spans="1:11" x14ac:dyDescent="0.3">
      <c r="A538" s="56">
        <v>45159</v>
      </c>
      <c r="B538">
        <v>2023</v>
      </c>
      <c r="C538">
        <v>8</v>
      </c>
      <c r="D538">
        <v>21</v>
      </c>
      <c r="E538" t="s">
        <v>114</v>
      </c>
      <c r="F538">
        <v>8009</v>
      </c>
      <c r="G538">
        <v>7607</v>
      </c>
      <c r="H538">
        <v>2898</v>
      </c>
      <c r="I538">
        <v>0</v>
      </c>
      <c r="J538">
        <v>0</v>
      </c>
      <c r="K538">
        <v>23922</v>
      </c>
    </row>
    <row r="539" spans="1:11" x14ac:dyDescent="0.3">
      <c r="A539" s="56">
        <v>45159</v>
      </c>
      <c r="B539">
        <v>2023</v>
      </c>
      <c r="C539">
        <v>8</v>
      </c>
      <c r="D539">
        <v>21</v>
      </c>
      <c r="E539" t="s">
        <v>115</v>
      </c>
      <c r="F539">
        <v>8979</v>
      </c>
      <c r="G539">
        <v>7578</v>
      </c>
      <c r="H539">
        <v>2392</v>
      </c>
      <c r="I539">
        <v>0</v>
      </c>
      <c r="J539">
        <v>0</v>
      </c>
      <c r="K539">
        <v>24414</v>
      </c>
    </row>
    <row r="540" spans="1:11" x14ac:dyDescent="0.3">
      <c r="A540" s="56">
        <v>45159</v>
      </c>
      <c r="B540">
        <v>2023</v>
      </c>
      <c r="C540">
        <v>8</v>
      </c>
      <c r="D540">
        <v>21</v>
      </c>
      <c r="E540" t="s">
        <v>116</v>
      </c>
      <c r="F540">
        <v>9903</v>
      </c>
      <c r="G540">
        <v>7653</v>
      </c>
      <c r="H540">
        <v>2438</v>
      </c>
      <c r="I540">
        <v>30</v>
      </c>
      <c r="J540">
        <v>0</v>
      </c>
      <c r="K540">
        <v>25687</v>
      </c>
    </row>
    <row r="541" spans="1:11" x14ac:dyDescent="0.3">
      <c r="A541" s="56">
        <v>45159</v>
      </c>
      <c r="B541">
        <v>2023</v>
      </c>
      <c r="C541">
        <v>8</v>
      </c>
      <c r="D541">
        <v>21</v>
      </c>
      <c r="E541" t="s">
        <v>117</v>
      </c>
      <c r="F541">
        <v>10543</v>
      </c>
      <c r="G541">
        <v>7820</v>
      </c>
      <c r="H541">
        <v>1910</v>
      </c>
      <c r="I541">
        <v>313</v>
      </c>
      <c r="J541">
        <v>0</v>
      </c>
      <c r="K541">
        <v>26509</v>
      </c>
    </row>
    <row r="542" spans="1:11" x14ac:dyDescent="0.3">
      <c r="A542" s="56">
        <v>45159</v>
      </c>
      <c r="B542">
        <v>2023</v>
      </c>
      <c r="C542">
        <v>8</v>
      </c>
      <c r="D542">
        <v>21</v>
      </c>
      <c r="E542" t="s">
        <v>118</v>
      </c>
      <c r="F542">
        <v>10561</v>
      </c>
      <c r="G542">
        <v>8026</v>
      </c>
      <c r="H542">
        <v>1820</v>
      </c>
      <c r="I542">
        <v>851</v>
      </c>
      <c r="J542">
        <v>12</v>
      </c>
      <c r="K542">
        <v>27458</v>
      </c>
    </row>
    <row r="543" spans="1:11" x14ac:dyDescent="0.3">
      <c r="A543" s="56">
        <v>45159</v>
      </c>
      <c r="B543">
        <v>2023</v>
      </c>
      <c r="C543">
        <v>8</v>
      </c>
      <c r="D543">
        <v>21</v>
      </c>
      <c r="E543" t="s">
        <v>119</v>
      </c>
      <c r="F543">
        <v>9847</v>
      </c>
      <c r="G543">
        <v>8181</v>
      </c>
      <c r="H543">
        <v>2420</v>
      </c>
      <c r="I543">
        <v>1563</v>
      </c>
      <c r="J543">
        <v>50</v>
      </c>
      <c r="K543">
        <v>27959</v>
      </c>
    </row>
    <row r="544" spans="1:11" x14ac:dyDescent="0.3">
      <c r="A544" s="56">
        <v>45159</v>
      </c>
      <c r="B544">
        <v>2023</v>
      </c>
      <c r="C544">
        <v>8</v>
      </c>
      <c r="D544">
        <v>21</v>
      </c>
      <c r="E544" t="s">
        <v>120</v>
      </c>
      <c r="F544">
        <v>9989</v>
      </c>
      <c r="G544">
        <v>8589</v>
      </c>
      <c r="H544">
        <v>2538</v>
      </c>
      <c r="I544">
        <v>2399</v>
      </c>
      <c r="J544">
        <v>0</v>
      </c>
      <c r="K544">
        <v>29221</v>
      </c>
    </row>
    <row r="545" spans="1:11" x14ac:dyDescent="0.3">
      <c r="A545" s="56">
        <v>45159</v>
      </c>
      <c r="B545">
        <v>2023</v>
      </c>
      <c r="C545">
        <v>8</v>
      </c>
      <c r="D545">
        <v>21</v>
      </c>
      <c r="E545" t="s">
        <v>121</v>
      </c>
      <c r="F545">
        <v>9921</v>
      </c>
      <c r="G545">
        <v>8680</v>
      </c>
      <c r="H545">
        <v>2874</v>
      </c>
      <c r="I545">
        <v>3134</v>
      </c>
      <c r="J545">
        <v>18</v>
      </c>
      <c r="K545">
        <v>30066</v>
      </c>
    </row>
    <row r="546" spans="1:11" x14ac:dyDescent="0.3">
      <c r="A546" s="56">
        <v>45159</v>
      </c>
      <c r="B546">
        <v>2023</v>
      </c>
      <c r="C546">
        <v>8</v>
      </c>
      <c r="D546">
        <v>21</v>
      </c>
      <c r="E546" t="s">
        <v>122</v>
      </c>
      <c r="F546">
        <v>9700</v>
      </c>
      <c r="G546">
        <v>9111</v>
      </c>
      <c r="H546">
        <v>2798</v>
      </c>
      <c r="I546">
        <v>3613</v>
      </c>
      <c r="J546">
        <v>0</v>
      </c>
      <c r="K546">
        <v>30631</v>
      </c>
    </row>
    <row r="547" spans="1:11" x14ac:dyDescent="0.3">
      <c r="A547" s="56">
        <v>45159</v>
      </c>
      <c r="B547">
        <v>2023</v>
      </c>
      <c r="C547">
        <v>8</v>
      </c>
      <c r="D547">
        <v>21</v>
      </c>
      <c r="E547" t="s">
        <v>123</v>
      </c>
      <c r="F547">
        <v>10076</v>
      </c>
      <c r="G547">
        <v>8891</v>
      </c>
      <c r="H547">
        <v>2442</v>
      </c>
      <c r="I547">
        <v>4243</v>
      </c>
      <c r="J547">
        <v>78</v>
      </c>
      <c r="K547">
        <v>31247</v>
      </c>
    </row>
    <row r="548" spans="1:11" x14ac:dyDescent="0.3">
      <c r="A548" s="56">
        <v>45159</v>
      </c>
      <c r="B548">
        <v>2023</v>
      </c>
      <c r="C548">
        <v>8</v>
      </c>
      <c r="D548">
        <v>21</v>
      </c>
      <c r="E548" t="s">
        <v>124</v>
      </c>
      <c r="F548">
        <v>9989</v>
      </c>
      <c r="G548">
        <v>9356</v>
      </c>
      <c r="H548">
        <v>2530</v>
      </c>
      <c r="I548">
        <v>4775</v>
      </c>
      <c r="J548">
        <v>4</v>
      </c>
      <c r="K548">
        <v>32096</v>
      </c>
    </row>
    <row r="549" spans="1:11" x14ac:dyDescent="0.3">
      <c r="A549" s="56">
        <v>45159</v>
      </c>
      <c r="B549">
        <v>2023</v>
      </c>
      <c r="C549">
        <v>8</v>
      </c>
      <c r="D549">
        <v>21</v>
      </c>
      <c r="E549" t="s">
        <v>125</v>
      </c>
      <c r="F549">
        <v>9102</v>
      </c>
      <c r="G549">
        <v>9419</v>
      </c>
      <c r="H549">
        <v>2588</v>
      </c>
      <c r="I549">
        <v>5299</v>
      </c>
      <c r="J549">
        <v>40</v>
      </c>
      <c r="K549">
        <v>31843</v>
      </c>
    </row>
    <row r="550" spans="1:11" x14ac:dyDescent="0.3">
      <c r="A550" s="56">
        <v>45159</v>
      </c>
      <c r="B550">
        <v>2023</v>
      </c>
      <c r="C550">
        <v>8</v>
      </c>
      <c r="D550">
        <v>21</v>
      </c>
      <c r="E550" t="s">
        <v>126</v>
      </c>
      <c r="F550">
        <v>8832</v>
      </c>
      <c r="G550">
        <v>9752</v>
      </c>
      <c r="H550">
        <v>2724</v>
      </c>
      <c r="I550">
        <v>5977</v>
      </c>
      <c r="J550">
        <v>0</v>
      </c>
      <c r="K550">
        <v>32637</v>
      </c>
    </row>
    <row r="551" spans="1:11" x14ac:dyDescent="0.3">
      <c r="A551" s="56">
        <v>45159</v>
      </c>
      <c r="B551">
        <v>2023</v>
      </c>
      <c r="C551">
        <v>8</v>
      </c>
      <c r="D551">
        <v>21</v>
      </c>
      <c r="E551" t="s">
        <v>127</v>
      </c>
      <c r="F551">
        <v>9081</v>
      </c>
      <c r="G551">
        <v>10027</v>
      </c>
      <c r="H551">
        <v>2730</v>
      </c>
      <c r="I551">
        <v>6205</v>
      </c>
      <c r="J551">
        <v>0</v>
      </c>
      <c r="K551">
        <v>33403</v>
      </c>
    </row>
    <row r="552" spans="1:11" x14ac:dyDescent="0.3">
      <c r="A552" s="56">
        <v>45159</v>
      </c>
      <c r="B552">
        <v>2023</v>
      </c>
      <c r="C552">
        <v>8</v>
      </c>
      <c r="D552">
        <v>21</v>
      </c>
      <c r="E552" t="s">
        <v>128</v>
      </c>
      <c r="F552">
        <v>8960</v>
      </c>
      <c r="G552">
        <v>10079</v>
      </c>
      <c r="H552">
        <v>2704</v>
      </c>
      <c r="I552">
        <v>6961</v>
      </c>
      <c r="J552">
        <v>70</v>
      </c>
      <c r="K552">
        <v>34215</v>
      </c>
    </row>
    <row r="553" spans="1:11" x14ac:dyDescent="0.3">
      <c r="A553" s="56">
        <v>45159</v>
      </c>
      <c r="B553">
        <v>2023</v>
      </c>
      <c r="C553">
        <v>8</v>
      </c>
      <c r="D553">
        <v>21</v>
      </c>
      <c r="E553" t="s">
        <v>129</v>
      </c>
      <c r="F553">
        <v>9659</v>
      </c>
      <c r="G553">
        <v>10293</v>
      </c>
      <c r="H553">
        <v>2478</v>
      </c>
      <c r="I553">
        <v>7473</v>
      </c>
      <c r="J553">
        <v>14</v>
      </c>
      <c r="K553">
        <v>35341</v>
      </c>
    </row>
    <row r="554" spans="1:11" x14ac:dyDescent="0.3">
      <c r="A554" s="56">
        <v>45159</v>
      </c>
      <c r="B554">
        <v>2023</v>
      </c>
      <c r="C554">
        <v>8</v>
      </c>
      <c r="D554">
        <v>21</v>
      </c>
      <c r="E554" t="s">
        <v>130</v>
      </c>
      <c r="F554">
        <v>9385</v>
      </c>
      <c r="G554">
        <v>10794</v>
      </c>
      <c r="H554">
        <v>2452</v>
      </c>
      <c r="I554">
        <v>7541</v>
      </c>
      <c r="J554">
        <v>6</v>
      </c>
      <c r="K554">
        <v>35552</v>
      </c>
    </row>
    <row r="555" spans="1:11" x14ac:dyDescent="0.3">
      <c r="A555" s="56">
        <v>45159</v>
      </c>
      <c r="B555">
        <v>2023</v>
      </c>
      <c r="C555">
        <v>8</v>
      </c>
      <c r="D555">
        <v>21</v>
      </c>
      <c r="E555" t="s">
        <v>131</v>
      </c>
      <c r="F555">
        <v>9596</v>
      </c>
      <c r="G555">
        <v>11164</v>
      </c>
      <c r="H555">
        <v>1878</v>
      </c>
      <c r="I555">
        <v>7635</v>
      </c>
      <c r="J555">
        <v>6</v>
      </c>
      <c r="K555">
        <v>35734</v>
      </c>
    </row>
    <row r="556" spans="1:11" x14ac:dyDescent="0.3">
      <c r="A556" s="56">
        <v>45159</v>
      </c>
      <c r="B556">
        <v>2023</v>
      </c>
      <c r="C556">
        <v>8</v>
      </c>
      <c r="D556">
        <v>21</v>
      </c>
      <c r="E556" t="s">
        <v>132</v>
      </c>
      <c r="F556">
        <v>10151</v>
      </c>
      <c r="G556">
        <v>11255</v>
      </c>
      <c r="H556">
        <v>1830</v>
      </c>
      <c r="I556">
        <v>7482</v>
      </c>
      <c r="J556">
        <v>52</v>
      </c>
      <c r="K556">
        <v>36171</v>
      </c>
    </row>
    <row r="557" spans="1:11" x14ac:dyDescent="0.3">
      <c r="A557" s="56">
        <v>45159</v>
      </c>
      <c r="B557">
        <v>2023</v>
      </c>
      <c r="C557">
        <v>8</v>
      </c>
      <c r="D557">
        <v>21</v>
      </c>
      <c r="E557" t="s">
        <v>133</v>
      </c>
      <c r="F557">
        <v>10364</v>
      </c>
      <c r="G557">
        <v>11610</v>
      </c>
      <c r="H557">
        <v>1754</v>
      </c>
      <c r="I557">
        <v>6886</v>
      </c>
      <c r="J557">
        <v>6</v>
      </c>
      <c r="K557">
        <v>35957</v>
      </c>
    </row>
    <row r="558" spans="1:11" x14ac:dyDescent="0.3">
      <c r="A558" s="56">
        <v>45159</v>
      </c>
      <c r="B558">
        <v>2023</v>
      </c>
      <c r="C558">
        <v>8</v>
      </c>
      <c r="D558">
        <v>21</v>
      </c>
      <c r="E558" t="s">
        <v>134</v>
      </c>
      <c r="F558">
        <v>10656</v>
      </c>
      <c r="G558">
        <v>11632</v>
      </c>
      <c r="H558">
        <v>1770</v>
      </c>
      <c r="I558">
        <v>6423</v>
      </c>
      <c r="J558">
        <v>44</v>
      </c>
      <c r="K558">
        <v>35905</v>
      </c>
    </row>
    <row r="559" spans="1:11" x14ac:dyDescent="0.3">
      <c r="A559" s="56">
        <v>45159</v>
      </c>
      <c r="B559">
        <v>2023</v>
      </c>
      <c r="C559">
        <v>8</v>
      </c>
      <c r="D559">
        <v>21</v>
      </c>
      <c r="E559" t="s">
        <v>135</v>
      </c>
      <c r="F559">
        <v>11509</v>
      </c>
      <c r="G559">
        <v>11748</v>
      </c>
      <c r="H559">
        <v>1870</v>
      </c>
      <c r="I559">
        <v>5790</v>
      </c>
      <c r="J559">
        <v>144</v>
      </c>
      <c r="K559">
        <v>36577</v>
      </c>
    </row>
    <row r="560" spans="1:11" x14ac:dyDescent="0.3">
      <c r="A560" s="56">
        <v>45159</v>
      </c>
      <c r="B560">
        <v>2023</v>
      </c>
      <c r="C560">
        <v>8</v>
      </c>
      <c r="D560">
        <v>21</v>
      </c>
      <c r="E560" t="s">
        <v>136</v>
      </c>
      <c r="F560">
        <v>12561</v>
      </c>
      <c r="G560">
        <v>11872</v>
      </c>
      <c r="H560">
        <v>1776</v>
      </c>
      <c r="I560">
        <v>5029</v>
      </c>
      <c r="J560">
        <v>152</v>
      </c>
      <c r="K560">
        <v>36985</v>
      </c>
    </row>
    <row r="561" spans="1:11" x14ac:dyDescent="0.3">
      <c r="A561" s="56">
        <v>45159</v>
      </c>
      <c r="B561">
        <v>2023</v>
      </c>
      <c r="C561">
        <v>8</v>
      </c>
      <c r="D561">
        <v>21</v>
      </c>
      <c r="E561" t="s">
        <v>137</v>
      </c>
      <c r="F561">
        <v>13052</v>
      </c>
      <c r="G561">
        <v>12061</v>
      </c>
      <c r="H561">
        <v>1946</v>
      </c>
      <c r="I561">
        <v>4053</v>
      </c>
      <c r="J561">
        <v>80</v>
      </c>
      <c r="K561">
        <v>36944</v>
      </c>
    </row>
    <row r="562" spans="1:11" x14ac:dyDescent="0.3">
      <c r="A562" s="56">
        <v>45159</v>
      </c>
      <c r="B562">
        <v>2023</v>
      </c>
      <c r="C562">
        <v>8</v>
      </c>
      <c r="D562">
        <v>21</v>
      </c>
      <c r="E562" t="s">
        <v>138</v>
      </c>
      <c r="F562">
        <v>13287</v>
      </c>
      <c r="G562">
        <v>12348</v>
      </c>
      <c r="H562">
        <v>2016</v>
      </c>
      <c r="I562">
        <v>3182</v>
      </c>
      <c r="J562">
        <v>62</v>
      </c>
      <c r="K562">
        <v>36840</v>
      </c>
    </row>
    <row r="563" spans="1:11" x14ac:dyDescent="0.3">
      <c r="A563" s="56">
        <v>45159</v>
      </c>
      <c r="B563">
        <v>2023</v>
      </c>
      <c r="C563">
        <v>8</v>
      </c>
      <c r="D563">
        <v>21</v>
      </c>
      <c r="E563" t="s">
        <v>139</v>
      </c>
      <c r="F563">
        <v>12924</v>
      </c>
      <c r="G563">
        <v>12212</v>
      </c>
      <c r="H563">
        <v>2600</v>
      </c>
      <c r="I563">
        <v>2383</v>
      </c>
      <c r="J563">
        <v>142</v>
      </c>
      <c r="K563">
        <v>36493</v>
      </c>
    </row>
    <row r="564" spans="1:11" x14ac:dyDescent="0.3">
      <c r="A564" s="56">
        <v>45159</v>
      </c>
      <c r="B564">
        <v>2023</v>
      </c>
      <c r="C564">
        <v>8</v>
      </c>
      <c r="D564">
        <v>21</v>
      </c>
      <c r="E564" t="s">
        <v>140</v>
      </c>
      <c r="F564">
        <v>13208</v>
      </c>
      <c r="G564">
        <v>11847</v>
      </c>
      <c r="H564">
        <v>2626</v>
      </c>
      <c r="I564">
        <v>1688</v>
      </c>
      <c r="J564">
        <v>78</v>
      </c>
      <c r="K564">
        <v>35778</v>
      </c>
    </row>
    <row r="565" spans="1:11" x14ac:dyDescent="0.3">
      <c r="A565" s="56">
        <v>45159</v>
      </c>
      <c r="B565">
        <v>2023</v>
      </c>
      <c r="C565">
        <v>8</v>
      </c>
      <c r="D565">
        <v>21</v>
      </c>
      <c r="E565" t="s">
        <v>141</v>
      </c>
      <c r="F565">
        <v>13684</v>
      </c>
      <c r="G565">
        <v>11560</v>
      </c>
      <c r="H565">
        <v>2516</v>
      </c>
      <c r="I565">
        <v>1051</v>
      </c>
      <c r="J565">
        <v>54</v>
      </c>
      <c r="K565">
        <v>35239</v>
      </c>
    </row>
    <row r="566" spans="1:11" x14ac:dyDescent="0.3">
      <c r="A566" s="56">
        <v>45159</v>
      </c>
      <c r="B566">
        <v>2023</v>
      </c>
      <c r="C566">
        <v>8</v>
      </c>
      <c r="D566">
        <v>21</v>
      </c>
      <c r="E566" t="s">
        <v>142</v>
      </c>
      <c r="F566">
        <v>13682</v>
      </c>
      <c r="G566">
        <v>11460</v>
      </c>
      <c r="H566">
        <v>2512</v>
      </c>
      <c r="I566">
        <v>490</v>
      </c>
      <c r="J566">
        <v>116</v>
      </c>
      <c r="K566">
        <v>34577</v>
      </c>
    </row>
    <row r="567" spans="1:11" x14ac:dyDescent="0.3">
      <c r="A567" s="56">
        <v>45159</v>
      </c>
      <c r="B567">
        <v>2023</v>
      </c>
      <c r="C567">
        <v>8</v>
      </c>
      <c r="D567">
        <v>21</v>
      </c>
      <c r="E567" t="s">
        <v>143</v>
      </c>
      <c r="F567">
        <v>13176</v>
      </c>
      <c r="G567">
        <v>11723</v>
      </c>
      <c r="H567">
        <v>2560</v>
      </c>
      <c r="I567">
        <v>106</v>
      </c>
      <c r="J567">
        <v>66</v>
      </c>
      <c r="K567">
        <v>33767</v>
      </c>
    </row>
    <row r="568" spans="1:11" x14ac:dyDescent="0.3">
      <c r="A568" s="56">
        <v>45159</v>
      </c>
      <c r="B568">
        <v>2023</v>
      </c>
      <c r="C568">
        <v>8</v>
      </c>
      <c r="D568">
        <v>21</v>
      </c>
      <c r="E568" t="s">
        <v>144</v>
      </c>
      <c r="F568">
        <v>13124</v>
      </c>
      <c r="G568">
        <v>11842</v>
      </c>
      <c r="H568">
        <v>2504</v>
      </c>
      <c r="I568">
        <v>1</v>
      </c>
      <c r="J568">
        <v>10</v>
      </c>
      <c r="K568">
        <v>33525</v>
      </c>
    </row>
    <row r="569" spans="1:11" x14ac:dyDescent="0.3">
      <c r="A569" s="56">
        <v>45159</v>
      </c>
      <c r="B569">
        <v>2023</v>
      </c>
      <c r="C569">
        <v>8</v>
      </c>
      <c r="D569">
        <v>21</v>
      </c>
      <c r="E569" t="s">
        <v>145</v>
      </c>
      <c r="F569">
        <v>12865</v>
      </c>
      <c r="G569">
        <v>11575</v>
      </c>
      <c r="H569">
        <v>2146</v>
      </c>
      <c r="I569">
        <v>0</v>
      </c>
      <c r="J569">
        <v>0</v>
      </c>
      <c r="K569">
        <v>32537</v>
      </c>
    </row>
    <row r="570" spans="1:11" x14ac:dyDescent="0.3">
      <c r="A570" s="56">
        <v>45159</v>
      </c>
      <c r="B570">
        <v>2023</v>
      </c>
      <c r="C570">
        <v>8</v>
      </c>
      <c r="D570">
        <v>21</v>
      </c>
      <c r="E570" t="s">
        <v>146</v>
      </c>
      <c r="F570">
        <v>11907</v>
      </c>
      <c r="G570">
        <v>11562</v>
      </c>
      <c r="H570">
        <v>2026</v>
      </c>
      <c r="I570">
        <v>0</v>
      </c>
      <c r="J570">
        <v>0</v>
      </c>
      <c r="K570">
        <v>31247</v>
      </c>
    </row>
    <row r="571" spans="1:11" x14ac:dyDescent="0.3">
      <c r="A571" s="56">
        <v>45159</v>
      </c>
      <c r="B571">
        <v>2023</v>
      </c>
      <c r="C571">
        <v>8</v>
      </c>
      <c r="D571">
        <v>21</v>
      </c>
      <c r="E571" t="s">
        <v>147</v>
      </c>
      <c r="F571">
        <v>10264</v>
      </c>
      <c r="G571">
        <v>11530</v>
      </c>
      <c r="H571">
        <v>2152</v>
      </c>
      <c r="I571">
        <v>0</v>
      </c>
      <c r="J571">
        <v>0</v>
      </c>
      <c r="K571">
        <v>29468</v>
      </c>
    </row>
    <row r="572" spans="1:11" x14ac:dyDescent="0.3">
      <c r="A572" s="56">
        <v>45159</v>
      </c>
      <c r="B572">
        <v>2023</v>
      </c>
      <c r="C572">
        <v>8</v>
      </c>
      <c r="D572">
        <v>21</v>
      </c>
      <c r="E572" t="s">
        <v>148</v>
      </c>
      <c r="F572">
        <v>9309</v>
      </c>
      <c r="G572">
        <v>11271</v>
      </c>
      <c r="H572">
        <v>2150</v>
      </c>
      <c r="I572">
        <v>0</v>
      </c>
      <c r="J572">
        <v>0</v>
      </c>
      <c r="K572">
        <v>28344</v>
      </c>
    </row>
    <row r="573" spans="1:11" x14ac:dyDescent="0.3">
      <c r="A573" s="56">
        <v>45159</v>
      </c>
      <c r="B573">
        <v>2023</v>
      </c>
      <c r="C573">
        <v>8</v>
      </c>
      <c r="D573">
        <v>21</v>
      </c>
      <c r="E573" t="s">
        <v>149</v>
      </c>
      <c r="F573">
        <v>8813</v>
      </c>
      <c r="G573">
        <v>11075</v>
      </c>
      <c r="H573">
        <v>1599</v>
      </c>
      <c r="I573">
        <v>0</v>
      </c>
      <c r="J573">
        <v>0</v>
      </c>
      <c r="K573">
        <v>27172</v>
      </c>
    </row>
    <row r="574" spans="1:11" x14ac:dyDescent="0.3">
      <c r="A574" s="56">
        <v>45159</v>
      </c>
      <c r="B574">
        <v>2023</v>
      </c>
      <c r="C574">
        <v>8</v>
      </c>
      <c r="D574">
        <v>21</v>
      </c>
      <c r="E574" t="s">
        <v>150</v>
      </c>
      <c r="F574">
        <v>7806</v>
      </c>
      <c r="G574">
        <v>10999</v>
      </c>
      <c r="H574">
        <v>1777</v>
      </c>
      <c r="I574">
        <v>0</v>
      </c>
      <c r="J574">
        <v>0</v>
      </c>
      <c r="K574">
        <v>26212</v>
      </c>
    </row>
    <row r="575" spans="1:11" x14ac:dyDescent="0.3">
      <c r="A575" s="56">
        <v>45159</v>
      </c>
      <c r="B575">
        <v>2023</v>
      </c>
      <c r="C575">
        <v>8</v>
      </c>
      <c r="D575">
        <v>21</v>
      </c>
      <c r="E575" t="s">
        <v>151</v>
      </c>
      <c r="F575">
        <v>7275</v>
      </c>
      <c r="G575">
        <v>10736</v>
      </c>
      <c r="H575">
        <v>1762</v>
      </c>
      <c r="I575">
        <v>0</v>
      </c>
      <c r="J575">
        <v>0</v>
      </c>
      <c r="K575">
        <v>25476</v>
      </c>
    </row>
    <row r="576" spans="1:11" x14ac:dyDescent="0.3">
      <c r="A576" s="56">
        <v>45159</v>
      </c>
      <c r="B576">
        <v>2023</v>
      </c>
      <c r="C576">
        <v>8</v>
      </c>
      <c r="D576">
        <v>21</v>
      </c>
      <c r="E576" t="s">
        <v>152</v>
      </c>
      <c r="F576">
        <v>7318</v>
      </c>
      <c r="G576">
        <v>10121</v>
      </c>
      <c r="H576">
        <v>1696</v>
      </c>
      <c r="I576">
        <v>0</v>
      </c>
      <c r="J576">
        <v>0</v>
      </c>
      <c r="K576">
        <v>24961</v>
      </c>
    </row>
    <row r="577" spans="1:11" x14ac:dyDescent="0.3">
      <c r="A577" s="56">
        <v>45159</v>
      </c>
      <c r="B577">
        <v>2023</v>
      </c>
      <c r="C577">
        <v>8</v>
      </c>
      <c r="D577">
        <v>21</v>
      </c>
      <c r="E577" t="s">
        <v>153</v>
      </c>
      <c r="F577">
        <v>7129</v>
      </c>
      <c r="G577">
        <v>10068</v>
      </c>
      <c r="H577">
        <v>1422</v>
      </c>
      <c r="I577">
        <v>0</v>
      </c>
      <c r="J577">
        <v>0</v>
      </c>
      <c r="K577">
        <v>24448</v>
      </c>
    </row>
    <row r="578" spans="1:11" x14ac:dyDescent="0.3">
      <c r="A578" s="56">
        <v>45160</v>
      </c>
      <c r="B578">
        <v>2023</v>
      </c>
      <c r="C578">
        <v>8</v>
      </c>
      <c r="D578">
        <v>22</v>
      </c>
      <c r="E578" t="s">
        <v>106</v>
      </c>
      <c r="F578">
        <v>6946</v>
      </c>
      <c r="G578">
        <v>10045</v>
      </c>
      <c r="H578">
        <v>1400</v>
      </c>
      <c r="I578">
        <v>0</v>
      </c>
      <c r="J578">
        <v>0</v>
      </c>
      <c r="K578">
        <v>24198</v>
      </c>
    </row>
    <row r="579" spans="1:11" x14ac:dyDescent="0.3">
      <c r="A579" s="56">
        <v>45160</v>
      </c>
      <c r="B579">
        <v>2023</v>
      </c>
      <c r="C579">
        <v>8</v>
      </c>
      <c r="D579">
        <v>22</v>
      </c>
      <c r="E579" t="s">
        <v>107</v>
      </c>
      <c r="F579">
        <v>6908</v>
      </c>
      <c r="G579">
        <v>9902</v>
      </c>
      <c r="H579">
        <v>1400</v>
      </c>
      <c r="I579">
        <v>0</v>
      </c>
      <c r="J579">
        <v>0</v>
      </c>
      <c r="K579">
        <v>23611</v>
      </c>
    </row>
    <row r="580" spans="1:11" x14ac:dyDescent="0.3">
      <c r="A580" s="56">
        <v>45160</v>
      </c>
      <c r="B580">
        <v>2023</v>
      </c>
      <c r="C580">
        <v>8</v>
      </c>
      <c r="D580">
        <v>22</v>
      </c>
      <c r="E580" t="s">
        <v>108</v>
      </c>
      <c r="F580">
        <v>6669</v>
      </c>
      <c r="G580">
        <v>10028</v>
      </c>
      <c r="H580">
        <v>1398</v>
      </c>
      <c r="I580">
        <v>0</v>
      </c>
      <c r="J580">
        <v>0</v>
      </c>
      <c r="K580">
        <v>23497</v>
      </c>
    </row>
    <row r="581" spans="1:11" x14ac:dyDescent="0.3">
      <c r="A581" s="56">
        <v>45160</v>
      </c>
      <c r="B581">
        <v>2023</v>
      </c>
      <c r="C581">
        <v>8</v>
      </c>
      <c r="D581">
        <v>22</v>
      </c>
      <c r="E581" t="s">
        <v>109</v>
      </c>
      <c r="F581">
        <v>6316</v>
      </c>
      <c r="G581">
        <v>9699</v>
      </c>
      <c r="H581">
        <v>1352</v>
      </c>
      <c r="I581">
        <v>0</v>
      </c>
      <c r="J581">
        <v>0</v>
      </c>
      <c r="K581">
        <v>22700</v>
      </c>
    </row>
    <row r="582" spans="1:11" x14ac:dyDescent="0.3">
      <c r="A582" s="56">
        <v>45160</v>
      </c>
      <c r="B582">
        <v>2023</v>
      </c>
      <c r="C582">
        <v>8</v>
      </c>
      <c r="D582">
        <v>22</v>
      </c>
      <c r="E582" t="s">
        <v>110</v>
      </c>
      <c r="F582">
        <v>6110</v>
      </c>
      <c r="G582">
        <v>9585</v>
      </c>
      <c r="H582">
        <v>1348</v>
      </c>
      <c r="I582">
        <v>0</v>
      </c>
      <c r="J582">
        <v>0</v>
      </c>
      <c r="K582">
        <v>22724</v>
      </c>
    </row>
    <row r="583" spans="1:11" x14ac:dyDescent="0.3">
      <c r="A583" s="56">
        <v>45160</v>
      </c>
      <c r="B583">
        <v>2023</v>
      </c>
      <c r="C583">
        <v>8</v>
      </c>
      <c r="D583">
        <v>22</v>
      </c>
      <c r="E583" t="s">
        <v>111</v>
      </c>
      <c r="F583">
        <v>5956</v>
      </c>
      <c r="G583">
        <v>9311</v>
      </c>
      <c r="H583">
        <v>1394</v>
      </c>
      <c r="I583">
        <v>0</v>
      </c>
      <c r="J583">
        <v>0</v>
      </c>
      <c r="K583">
        <v>22641</v>
      </c>
    </row>
    <row r="584" spans="1:11" x14ac:dyDescent="0.3">
      <c r="A584" s="56">
        <v>45160</v>
      </c>
      <c r="B584">
        <v>2023</v>
      </c>
      <c r="C584">
        <v>8</v>
      </c>
      <c r="D584">
        <v>22</v>
      </c>
      <c r="E584" t="s">
        <v>112</v>
      </c>
      <c r="F584">
        <v>5732</v>
      </c>
      <c r="G584">
        <v>9321</v>
      </c>
      <c r="H584">
        <v>1400</v>
      </c>
      <c r="I584">
        <v>0</v>
      </c>
      <c r="J584">
        <v>0</v>
      </c>
      <c r="K584">
        <v>22435</v>
      </c>
    </row>
    <row r="585" spans="1:11" x14ac:dyDescent="0.3">
      <c r="A585" s="56">
        <v>45160</v>
      </c>
      <c r="B585">
        <v>2023</v>
      </c>
      <c r="C585">
        <v>8</v>
      </c>
      <c r="D585">
        <v>22</v>
      </c>
      <c r="E585" t="s">
        <v>113</v>
      </c>
      <c r="F585">
        <v>5431</v>
      </c>
      <c r="G585">
        <v>9338</v>
      </c>
      <c r="H585">
        <v>1400</v>
      </c>
      <c r="I585">
        <v>0</v>
      </c>
      <c r="J585">
        <v>0</v>
      </c>
      <c r="K585">
        <v>22120</v>
      </c>
    </row>
    <row r="586" spans="1:11" x14ac:dyDescent="0.3">
      <c r="A586" s="56">
        <v>45160</v>
      </c>
      <c r="B586">
        <v>2023</v>
      </c>
      <c r="C586">
        <v>8</v>
      </c>
      <c r="D586">
        <v>22</v>
      </c>
      <c r="E586" t="s">
        <v>114</v>
      </c>
      <c r="F586">
        <v>5450</v>
      </c>
      <c r="G586">
        <v>9551</v>
      </c>
      <c r="H586">
        <v>1452</v>
      </c>
      <c r="I586">
        <v>0</v>
      </c>
      <c r="J586">
        <v>0</v>
      </c>
      <c r="K586">
        <v>22499</v>
      </c>
    </row>
    <row r="587" spans="1:11" x14ac:dyDescent="0.3">
      <c r="A587" s="56">
        <v>45160</v>
      </c>
      <c r="B587">
        <v>2023</v>
      </c>
      <c r="C587">
        <v>8</v>
      </c>
      <c r="D587">
        <v>22</v>
      </c>
      <c r="E587" t="s">
        <v>115</v>
      </c>
      <c r="F587">
        <v>5546</v>
      </c>
      <c r="G587">
        <v>9742</v>
      </c>
      <c r="H587">
        <v>1580</v>
      </c>
      <c r="I587">
        <v>0</v>
      </c>
      <c r="J587">
        <v>0</v>
      </c>
      <c r="K587">
        <v>22909</v>
      </c>
    </row>
    <row r="588" spans="1:11" x14ac:dyDescent="0.3">
      <c r="A588" s="56">
        <v>45160</v>
      </c>
      <c r="B588">
        <v>2023</v>
      </c>
      <c r="C588">
        <v>8</v>
      </c>
      <c r="D588">
        <v>22</v>
      </c>
      <c r="E588" t="s">
        <v>116</v>
      </c>
      <c r="F588">
        <v>6082</v>
      </c>
      <c r="G588">
        <v>10137</v>
      </c>
      <c r="H588">
        <v>1476</v>
      </c>
      <c r="I588">
        <v>21</v>
      </c>
      <c r="J588">
        <v>0</v>
      </c>
      <c r="K588">
        <v>23764</v>
      </c>
    </row>
    <row r="589" spans="1:11" x14ac:dyDescent="0.3">
      <c r="A589" s="56">
        <v>45160</v>
      </c>
      <c r="B589">
        <v>2023</v>
      </c>
      <c r="C589">
        <v>8</v>
      </c>
      <c r="D589">
        <v>22</v>
      </c>
      <c r="E589" t="s">
        <v>117</v>
      </c>
      <c r="F589">
        <v>6766</v>
      </c>
      <c r="G589">
        <v>10502</v>
      </c>
      <c r="H589">
        <v>1437</v>
      </c>
      <c r="I589">
        <v>268</v>
      </c>
      <c r="J589">
        <v>0</v>
      </c>
      <c r="K589">
        <v>25146</v>
      </c>
    </row>
    <row r="590" spans="1:11" x14ac:dyDescent="0.3">
      <c r="A590" s="56">
        <v>45160</v>
      </c>
      <c r="B590">
        <v>2023</v>
      </c>
      <c r="C590">
        <v>8</v>
      </c>
      <c r="D590">
        <v>22</v>
      </c>
      <c r="E590" t="s">
        <v>118</v>
      </c>
      <c r="F590">
        <v>7853</v>
      </c>
      <c r="G590">
        <v>10422</v>
      </c>
      <c r="H590">
        <v>1400</v>
      </c>
      <c r="I590">
        <v>728</v>
      </c>
      <c r="J590">
        <v>76</v>
      </c>
      <c r="K590">
        <v>27166</v>
      </c>
    </row>
    <row r="591" spans="1:11" x14ac:dyDescent="0.3">
      <c r="A591" s="56">
        <v>45160</v>
      </c>
      <c r="B591">
        <v>2023</v>
      </c>
      <c r="C591">
        <v>8</v>
      </c>
      <c r="D591">
        <v>22</v>
      </c>
      <c r="E591" t="s">
        <v>119</v>
      </c>
      <c r="F591">
        <v>8771</v>
      </c>
      <c r="G591">
        <v>9830</v>
      </c>
      <c r="H591">
        <v>1904</v>
      </c>
      <c r="I591">
        <v>1405</v>
      </c>
      <c r="J591">
        <v>342</v>
      </c>
      <c r="K591">
        <v>28593</v>
      </c>
    </row>
    <row r="592" spans="1:11" x14ac:dyDescent="0.3">
      <c r="A592" s="56">
        <v>45160</v>
      </c>
      <c r="B592">
        <v>2023</v>
      </c>
      <c r="C592">
        <v>8</v>
      </c>
      <c r="D592">
        <v>22</v>
      </c>
      <c r="E592" t="s">
        <v>120</v>
      </c>
      <c r="F592">
        <v>9580</v>
      </c>
      <c r="G592">
        <v>9653</v>
      </c>
      <c r="H592">
        <v>1948</v>
      </c>
      <c r="I592">
        <v>2099</v>
      </c>
      <c r="J592">
        <v>262</v>
      </c>
      <c r="K592">
        <v>29861</v>
      </c>
    </row>
    <row r="593" spans="1:11" x14ac:dyDescent="0.3">
      <c r="A593" s="56">
        <v>45160</v>
      </c>
      <c r="B593">
        <v>2023</v>
      </c>
      <c r="C593">
        <v>8</v>
      </c>
      <c r="D593">
        <v>22</v>
      </c>
      <c r="E593" t="s">
        <v>121</v>
      </c>
      <c r="F593">
        <v>9968</v>
      </c>
      <c r="G593">
        <v>9709</v>
      </c>
      <c r="H593">
        <v>2172</v>
      </c>
      <c r="I593">
        <v>3265</v>
      </c>
      <c r="J593">
        <v>276</v>
      </c>
      <c r="K593">
        <v>31756</v>
      </c>
    </row>
    <row r="594" spans="1:11" x14ac:dyDescent="0.3">
      <c r="A594" s="56">
        <v>45160</v>
      </c>
      <c r="B594">
        <v>2023</v>
      </c>
      <c r="C594">
        <v>8</v>
      </c>
      <c r="D594">
        <v>22</v>
      </c>
      <c r="E594" t="s">
        <v>122</v>
      </c>
      <c r="F594">
        <v>10256</v>
      </c>
      <c r="G594">
        <v>9881</v>
      </c>
      <c r="H594">
        <v>2170</v>
      </c>
      <c r="I594">
        <v>4077</v>
      </c>
      <c r="J594">
        <v>274</v>
      </c>
      <c r="K594">
        <v>33003</v>
      </c>
    </row>
    <row r="595" spans="1:11" x14ac:dyDescent="0.3">
      <c r="A595" s="56">
        <v>45160</v>
      </c>
      <c r="B595">
        <v>2023</v>
      </c>
      <c r="C595">
        <v>8</v>
      </c>
      <c r="D595">
        <v>22</v>
      </c>
      <c r="E595" t="s">
        <v>123</v>
      </c>
      <c r="F595">
        <v>10390</v>
      </c>
      <c r="G595">
        <v>9828</v>
      </c>
      <c r="H595">
        <v>2372</v>
      </c>
      <c r="I595">
        <v>4736</v>
      </c>
      <c r="J595">
        <v>150</v>
      </c>
      <c r="K595">
        <v>33680</v>
      </c>
    </row>
    <row r="596" spans="1:11" x14ac:dyDescent="0.3">
      <c r="A596" s="56">
        <v>45160</v>
      </c>
      <c r="B596">
        <v>2023</v>
      </c>
      <c r="C596">
        <v>8</v>
      </c>
      <c r="D596">
        <v>22</v>
      </c>
      <c r="E596" t="s">
        <v>124</v>
      </c>
      <c r="F596">
        <v>10448</v>
      </c>
      <c r="G596">
        <v>10111</v>
      </c>
      <c r="H596">
        <v>2398</v>
      </c>
      <c r="I596">
        <v>5633</v>
      </c>
      <c r="J596">
        <v>0</v>
      </c>
      <c r="K596">
        <v>34623</v>
      </c>
    </row>
    <row r="597" spans="1:11" x14ac:dyDescent="0.3">
      <c r="A597" s="56">
        <v>45160</v>
      </c>
      <c r="B597">
        <v>2023</v>
      </c>
      <c r="C597">
        <v>8</v>
      </c>
      <c r="D597">
        <v>22</v>
      </c>
      <c r="E597" t="s">
        <v>125</v>
      </c>
      <c r="F597">
        <v>10421</v>
      </c>
      <c r="G597">
        <v>10040</v>
      </c>
      <c r="H597">
        <v>2474</v>
      </c>
      <c r="I597">
        <v>6235</v>
      </c>
      <c r="J597">
        <v>56</v>
      </c>
      <c r="K597">
        <v>35042</v>
      </c>
    </row>
    <row r="598" spans="1:11" x14ac:dyDescent="0.3">
      <c r="A598" s="56">
        <v>45160</v>
      </c>
      <c r="B598">
        <v>2023</v>
      </c>
      <c r="C598">
        <v>8</v>
      </c>
      <c r="D598">
        <v>22</v>
      </c>
      <c r="E598" t="s">
        <v>126</v>
      </c>
      <c r="F598">
        <v>10353</v>
      </c>
      <c r="G598">
        <v>9852</v>
      </c>
      <c r="H598">
        <v>2474</v>
      </c>
      <c r="I598">
        <v>7063</v>
      </c>
      <c r="J598">
        <v>22</v>
      </c>
      <c r="K598">
        <v>35509</v>
      </c>
    </row>
    <row r="599" spans="1:11" x14ac:dyDescent="0.3">
      <c r="A599" s="56">
        <v>45160</v>
      </c>
      <c r="B599">
        <v>2023</v>
      </c>
      <c r="C599">
        <v>8</v>
      </c>
      <c r="D599">
        <v>22</v>
      </c>
      <c r="E599" t="s">
        <v>127</v>
      </c>
      <c r="F599">
        <v>10288</v>
      </c>
      <c r="G599">
        <v>9855</v>
      </c>
      <c r="H599">
        <v>2434</v>
      </c>
      <c r="I599">
        <v>7663</v>
      </c>
      <c r="J599">
        <v>0</v>
      </c>
      <c r="K599">
        <v>35966</v>
      </c>
    </row>
    <row r="600" spans="1:11" x14ac:dyDescent="0.3">
      <c r="A600" s="56">
        <v>45160</v>
      </c>
      <c r="B600">
        <v>2023</v>
      </c>
      <c r="C600">
        <v>8</v>
      </c>
      <c r="D600">
        <v>22</v>
      </c>
      <c r="E600" t="s">
        <v>128</v>
      </c>
      <c r="F600">
        <v>10356</v>
      </c>
      <c r="G600">
        <v>9730</v>
      </c>
      <c r="H600">
        <v>2440</v>
      </c>
      <c r="I600">
        <v>7612</v>
      </c>
      <c r="J600">
        <v>0</v>
      </c>
      <c r="K600">
        <v>35778</v>
      </c>
    </row>
    <row r="601" spans="1:11" x14ac:dyDescent="0.3">
      <c r="A601" s="56">
        <v>45160</v>
      </c>
      <c r="B601">
        <v>2023</v>
      </c>
      <c r="C601">
        <v>8</v>
      </c>
      <c r="D601">
        <v>22</v>
      </c>
      <c r="E601" t="s">
        <v>129</v>
      </c>
      <c r="F601">
        <v>10129</v>
      </c>
      <c r="G601">
        <v>9971</v>
      </c>
      <c r="H601">
        <v>2082</v>
      </c>
      <c r="I601">
        <v>7713</v>
      </c>
      <c r="J601">
        <v>32</v>
      </c>
      <c r="K601">
        <v>35519</v>
      </c>
    </row>
    <row r="602" spans="1:11" x14ac:dyDescent="0.3">
      <c r="A602" s="56">
        <v>45160</v>
      </c>
      <c r="B602">
        <v>2023</v>
      </c>
      <c r="C602">
        <v>8</v>
      </c>
      <c r="D602">
        <v>22</v>
      </c>
      <c r="E602" t="s">
        <v>130</v>
      </c>
      <c r="F602">
        <v>10153</v>
      </c>
      <c r="G602">
        <v>9940</v>
      </c>
      <c r="H602">
        <v>2082</v>
      </c>
      <c r="I602">
        <v>7934</v>
      </c>
      <c r="J602">
        <v>0</v>
      </c>
      <c r="K602">
        <v>35774</v>
      </c>
    </row>
    <row r="603" spans="1:11" x14ac:dyDescent="0.3">
      <c r="A603" s="56">
        <v>45160</v>
      </c>
      <c r="B603">
        <v>2023</v>
      </c>
      <c r="C603">
        <v>8</v>
      </c>
      <c r="D603">
        <v>22</v>
      </c>
      <c r="E603" t="s">
        <v>131</v>
      </c>
      <c r="F603">
        <v>11115</v>
      </c>
      <c r="G603">
        <v>9332</v>
      </c>
      <c r="H603">
        <v>1600</v>
      </c>
      <c r="I603">
        <v>7725</v>
      </c>
      <c r="J603">
        <v>0</v>
      </c>
      <c r="K603">
        <v>35521</v>
      </c>
    </row>
    <row r="604" spans="1:11" x14ac:dyDescent="0.3">
      <c r="A604" s="56">
        <v>45160</v>
      </c>
      <c r="B604">
        <v>2023</v>
      </c>
      <c r="C604">
        <v>8</v>
      </c>
      <c r="D604">
        <v>22</v>
      </c>
      <c r="E604" t="s">
        <v>132</v>
      </c>
      <c r="F604">
        <v>11544</v>
      </c>
      <c r="G604">
        <v>9137</v>
      </c>
      <c r="H604">
        <v>1582</v>
      </c>
      <c r="I604">
        <v>7236</v>
      </c>
      <c r="J604">
        <v>0</v>
      </c>
      <c r="K604">
        <v>35222</v>
      </c>
    </row>
    <row r="605" spans="1:11" x14ac:dyDescent="0.3">
      <c r="A605" s="56">
        <v>45160</v>
      </c>
      <c r="B605">
        <v>2023</v>
      </c>
      <c r="C605">
        <v>8</v>
      </c>
      <c r="D605">
        <v>22</v>
      </c>
      <c r="E605" t="s">
        <v>133</v>
      </c>
      <c r="F605">
        <v>11816</v>
      </c>
      <c r="G605">
        <v>8945</v>
      </c>
      <c r="H605">
        <v>1400</v>
      </c>
      <c r="I605">
        <v>6905</v>
      </c>
      <c r="J605">
        <v>0</v>
      </c>
      <c r="K605">
        <v>34901</v>
      </c>
    </row>
    <row r="606" spans="1:11" x14ac:dyDescent="0.3">
      <c r="A606" s="56">
        <v>45160</v>
      </c>
      <c r="B606">
        <v>2023</v>
      </c>
      <c r="C606">
        <v>8</v>
      </c>
      <c r="D606">
        <v>22</v>
      </c>
      <c r="E606" t="s">
        <v>134</v>
      </c>
      <c r="F606">
        <v>12373</v>
      </c>
      <c r="G606">
        <v>8910</v>
      </c>
      <c r="H606">
        <v>1400</v>
      </c>
      <c r="I606">
        <v>6449</v>
      </c>
      <c r="J606">
        <v>0</v>
      </c>
      <c r="K606">
        <v>35097</v>
      </c>
    </row>
    <row r="607" spans="1:11" x14ac:dyDescent="0.3">
      <c r="A607" s="56">
        <v>45160</v>
      </c>
      <c r="B607">
        <v>2023</v>
      </c>
      <c r="C607">
        <v>8</v>
      </c>
      <c r="D607">
        <v>22</v>
      </c>
      <c r="E607" t="s">
        <v>135</v>
      </c>
      <c r="F607">
        <v>12648</v>
      </c>
      <c r="G607">
        <v>9056</v>
      </c>
      <c r="H607">
        <v>2022</v>
      </c>
      <c r="I607">
        <v>5939</v>
      </c>
      <c r="J607">
        <v>54</v>
      </c>
      <c r="K607">
        <v>35934</v>
      </c>
    </row>
    <row r="608" spans="1:11" x14ac:dyDescent="0.3">
      <c r="A608" s="56">
        <v>45160</v>
      </c>
      <c r="B608">
        <v>2023</v>
      </c>
      <c r="C608">
        <v>8</v>
      </c>
      <c r="D608">
        <v>22</v>
      </c>
      <c r="E608" t="s">
        <v>136</v>
      </c>
      <c r="F608">
        <v>13061</v>
      </c>
      <c r="G608">
        <v>9133</v>
      </c>
      <c r="H608">
        <v>2016</v>
      </c>
      <c r="I608">
        <v>5364</v>
      </c>
      <c r="J608">
        <v>188</v>
      </c>
      <c r="K608">
        <v>36327</v>
      </c>
    </row>
    <row r="609" spans="1:11" x14ac:dyDescent="0.3">
      <c r="A609" s="56">
        <v>45160</v>
      </c>
      <c r="B609">
        <v>2023</v>
      </c>
      <c r="C609">
        <v>8</v>
      </c>
      <c r="D609">
        <v>22</v>
      </c>
      <c r="E609" t="s">
        <v>137</v>
      </c>
      <c r="F609">
        <v>14103</v>
      </c>
      <c r="G609">
        <v>8469</v>
      </c>
      <c r="H609">
        <v>1400</v>
      </c>
      <c r="I609">
        <v>4771</v>
      </c>
      <c r="J609">
        <v>308</v>
      </c>
      <c r="K609">
        <v>35870</v>
      </c>
    </row>
    <row r="610" spans="1:11" x14ac:dyDescent="0.3">
      <c r="A610" s="56">
        <v>45160</v>
      </c>
      <c r="B610">
        <v>2023</v>
      </c>
      <c r="C610">
        <v>8</v>
      </c>
      <c r="D610">
        <v>22</v>
      </c>
      <c r="E610" t="s">
        <v>138</v>
      </c>
      <c r="F610">
        <v>15258</v>
      </c>
      <c r="G610">
        <v>8010</v>
      </c>
      <c r="H610">
        <v>1400</v>
      </c>
      <c r="I610">
        <v>3890</v>
      </c>
      <c r="J610">
        <v>328</v>
      </c>
      <c r="K610">
        <v>35787</v>
      </c>
    </row>
    <row r="611" spans="1:11" x14ac:dyDescent="0.3">
      <c r="A611" s="56">
        <v>45160</v>
      </c>
      <c r="B611">
        <v>2023</v>
      </c>
      <c r="C611">
        <v>8</v>
      </c>
      <c r="D611">
        <v>22</v>
      </c>
      <c r="E611" t="s">
        <v>139</v>
      </c>
      <c r="F611">
        <v>15370</v>
      </c>
      <c r="G611">
        <v>7585</v>
      </c>
      <c r="H611">
        <v>1650</v>
      </c>
      <c r="I611">
        <v>3016</v>
      </c>
      <c r="J611">
        <v>314</v>
      </c>
      <c r="K611">
        <v>35301</v>
      </c>
    </row>
    <row r="612" spans="1:11" x14ac:dyDescent="0.3">
      <c r="A612" s="56">
        <v>45160</v>
      </c>
      <c r="B612">
        <v>2023</v>
      </c>
      <c r="C612">
        <v>8</v>
      </c>
      <c r="D612">
        <v>22</v>
      </c>
      <c r="E612" t="s">
        <v>140</v>
      </c>
      <c r="F612">
        <v>15651</v>
      </c>
      <c r="G612">
        <v>7260</v>
      </c>
      <c r="H612">
        <v>1632</v>
      </c>
      <c r="I612">
        <v>2096</v>
      </c>
      <c r="J612">
        <v>286</v>
      </c>
      <c r="K612">
        <v>34649</v>
      </c>
    </row>
    <row r="613" spans="1:11" x14ac:dyDescent="0.3">
      <c r="A613" s="56">
        <v>45160</v>
      </c>
      <c r="B613">
        <v>2023</v>
      </c>
      <c r="C613">
        <v>8</v>
      </c>
      <c r="D613">
        <v>22</v>
      </c>
      <c r="E613" t="s">
        <v>141</v>
      </c>
      <c r="F613">
        <v>15942</v>
      </c>
      <c r="G613">
        <v>7140</v>
      </c>
      <c r="H613">
        <v>1400</v>
      </c>
      <c r="I613">
        <v>1258</v>
      </c>
      <c r="J613">
        <v>298</v>
      </c>
      <c r="K613">
        <v>33794</v>
      </c>
    </row>
    <row r="614" spans="1:11" x14ac:dyDescent="0.3">
      <c r="A614" s="56">
        <v>45160</v>
      </c>
      <c r="B614">
        <v>2023</v>
      </c>
      <c r="C614">
        <v>8</v>
      </c>
      <c r="D614">
        <v>22</v>
      </c>
      <c r="E614" t="s">
        <v>142</v>
      </c>
      <c r="F614">
        <v>15848</v>
      </c>
      <c r="G614">
        <v>6903</v>
      </c>
      <c r="H614">
        <v>1400</v>
      </c>
      <c r="I614">
        <v>570</v>
      </c>
      <c r="J614">
        <v>230</v>
      </c>
      <c r="K614">
        <v>32826</v>
      </c>
    </row>
    <row r="615" spans="1:11" x14ac:dyDescent="0.3">
      <c r="A615" s="56">
        <v>45160</v>
      </c>
      <c r="B615">
        <v>2023</v>
      </c>
      <c r="C615">
        <v>8</v>
      </c>
      <c r="D615">
        <v>22</v>
      </c>
      <c r="E615" t="s">
        <v>143</v>
      </c>
      <c r="F615">
        <v>15504</v>
      </c>
      <c r="G615">
        <v>6416</v>
      </c>
      <c r="H615">
        <v>1510</v>
      </c>
      <c r="I615">
        <v>149</v>
      </c>
      <c r="J615">
        <v>350</v>
      </c>
      <c r="K615">
        <v>31293</v>
      </c>
    </row>
    <row r="616" spans="1:11" x14ac:dyDescent="0.3">
      <c r="A616" s="56">
        <v>45160</v>
      </c>
      <c r="B616">
        <v>2023</v>
      </c>
      <c r="C616">
        <v>8</v>
      </c>
      <c r="D616">
        <v>22</v>
      </c>
      <c r="E616" t="s">
        <v>144</v>
      </c>
      <c r="F616">
        <v>16128</v>
      </c>
      <c r="G616">
        <v>6144</v>
      </c>
      <c r="H616">
        <v>1568</v>
      </c>
      <c r="I616">
        <v>1</v>
      </c>
      <c r="J616">
        <v>366</v>
      </c>
      <c r="K616">
        <v>31310</v>
      </c>
    </row>
    <row r="617" spans="1:11" x14ac:dyDescent="0.3">
      <c r="A617" s="56">
        <v>45160</v>
      </c>
      <c r="B617">
        <v>2023</v>
      </c>
      <c r="C617">
        <v>8</v>
      </c>
      <c r="D617">
        <v>22</v>
      </c>
      <c r="E617" t="s">
        <v>145</v>
      </c>
      <c r="F617">
        <v>15889</v>
      </c>
      <c r="G617">
        <v>5836</v>
      </c>
      <c r="H617">
        <v>1810</v>
      </c>
      <c r="I617">
        <v>0</v>
      </c>
      <c r="J617">
        <v>152</v>
      </c>
      <c r="K617">
        <v>30492</v>
      </c>
    </row>
    <row r="618" spans="1:11" x14ac:dyDescent="0.3">
      <c r="A618" s="56">
        <v>45160</v>
      </c>
      <c r="B618">
        <v>2023</v>
      </c>
      <c r="C618">
        <v>8</v>
      </c>
      <c r="D618">
        <v>22</v>
      </c>
      <c r="E618" t="s">
        <v>146</v>
      </c>
      <c r="F618">
        <v>15363</v>
      </c>
      <c r="G618">
        <v>5292</v>
      </c>
      <c r="H618">
        <v>1818</v>
      </c>
      <c r="I618">
        <v>0</v>
      </c>
      <c r="J618">
        <v>138</v>
      </c>
      <c r="K618">
        <v>29338</v>
      </c>
    </row>
    <row r="619" spans="1:11" x14ac:dyDescent="0.3">
      <c r="A619" s="56">
        <v>45160</v>
      </c>
      <c r="B619">
        <v>2023</v>
      </c>
      <c r="C619">
        <v>8</v>
      </c>
      <c r="D619">
        <v>22</v>
      </c>
      <c r="E619" t="s">
        <v>147</v>
      </c>
      <c r="F619">
        <v>15499</v>
      </c>
      <c r="G619">
        <v>4836</v>
      </c>
      <c r="H619">
        <v>1685</v>
      </c>
      <c r="I619">
        <v>0</v>
      </c>
      <c r="J619">
        <v>58</v>
      </c>
      <c r="K619">
        <v>28733</v>
      </c>
    </row>
    <row r="620" spans="1:11" x14ac:dyDescent="0.3">
      <c r="A620" s="56">
        <v>45160</v>
      </c>
      <c r="B620">
        <v>2023</v>
      </c>
      <c r="C620">
        <v>8</v>
      </c>
      <c r="D620">
        <v>22</v>
      </c>
      <c r="E620" t="s">
        <v>148</v>
      </c>
      <c r="F620">
        <v>15035</v>
      </c>
      <c r="G620">
        <v>4484</v>
      </c>
      <c r="H620">
        <v>1531</v>
      </c>
      <c r="I620">
        <v>0</v>
      </c>
      <c r="J620">
        <v>0</v>
      </c>
      <c r="K620">
        <v>27420</v>
      </c>
    </row>
    <row r="621" spans="1:11" x14ac:dyDescent="0.3">
      <c r="A621" s="56">
        <v>45160</v>
      </c>
      <c r="B621">
        <v>2023</v>
      </c>
      <c r="C621">
        <v>8</v>
      </c>
      <c r="D621">
        <v>22</v>
      </c>
      <c r="E621" t="s">
        <v>149</v>
      </c>
      <c r="F621">
        <v>15822</v>
      </c>
      <c r="G621">
        <v>4260</v>
      </c>
      <c r="H621">
        <v>1400</v>
      </c>
      <c r="I621">
        <v>0</v>
      </c>
      <c r="J621">
        <v>34</v>
      </c>
      <c r="K621">
        <v>27884</v>
      </c>
    </row>
    <row r="622" spans="1:11" x14ac:dyDescent="0.3">
      <c r="A622" s="56">
        <v>45160</v>
      </c>
      <c r="B622">
        <v>2023</v>
      </c>
      <c r="C622">
        <v>8</v>
      </c>
      <c r="D622">
        <v>22</v>
      </c>
      <c r="E622" t="s">
        <v>150</v>
      </c>
      <c r="F622">
        <v>15684</v>
      </c>
      <c r="G622">
        <v>3986</v>
      </c>
      <c r="H622">
        <v>1400</v>
      </c>
      <c r="I622">
        <v>0</v>
      </c>
      <c r="J622">
        <v>0</v>
      </c>
      <c r="K622">
        <v>27163</v>
      </c>
    </row>
    <row r="623" spans="1:11" x14ac:dyDescent="0.3">
      <c r="A623" s="56">
        <v>45160</v>
      </c>
      <c r="B623">
        <v>2023</v>
      </c>
      <c r="C623">
        <v>8</v>
      </c>
      <c r="D623">
        <v>22</v>
      </c>
      <c r="E623" t="s">
        <v>151</v>
      </c>
      <c r="F623">
        <v>15274</v>
      </c>
      <c r="G623">
        <v>4010</v>
      </c>
      <c r="H623">
        <v>1400</v>
      </c>
      <c r="I623">
        <v>0</v>
      </c>
      <c r="J623">
        <v>0</v>
      </c>
      <c r="K623">
        <v>26671</v>
      </c>
    </row>
    <row r="624" spans="1:11" x14ac:dyDescent="0.3">
      <c r="A624" s="56">
        <v>45160</v>
      </c>
      <c r="B624">
        <v>2023</v>
      </c>
      <c r="C624">
        <v>8</v>
      </c>
      <c r="D624">
        <v>22</v>
      </c>
      <c r="E624" t="s">
        <v>152</v>
      </c>
      <c r="F624">
        <v>14925</v>
      </c>
      <c r="G624">
        <v>3955</v>
      </c>
      <c r="H624">
        <v>1400</v>
      </c>
      <c r="I624">
        <v>0</v>
      </c>
      <c r="J624">
        <v>0</v>
      </c>
      <c r="K624">
        <v>26155</v>
      </c>
    </row>
    <row r="625" spans="1:11" x14ac:dyDescent="0.3">
      <c r="A625" s="56">
        <v>45160</v>
      </c>
      <c r="B625">
        <v>2023</v>
      </c>
      <c r="C625">
        <v>8</v>
      </c>
      <c r="D625">
        <v>22</v>
      </c>
      <c r="E625" t="s">
        <v>153</v>
      </c>
      <c r="F625">
        <v>14787</v>
      </c>
      <c r="G625">
        <v>3864</v>
      </c>
      <c r="H625">
        <v>1400</v>
      </c>
      <c r="I625">
        <v>0</v>
      </c>
      <c r="J625">
        <v>0</v>
      </c>
      <c r="K625">
        <v>25841</v>
      </c>
    </row>
    <row r="626" spans="1:11" x14ac:dyDescent="0.3">
      <c r="A626" s="56">
        <v>45161</v>
      </c>
      <c r="B626">
        <v>2023</v>
      </c>
      <c r="C626">
        <v>8</v>
      </c>
      <c r="D626">
        <v>23</v>
      </c>
      <c r="E626" t="s">
        <v>106</v>
      </c>
      <c r="F626">
        <v>14650</v>
      </c>
      <c r="G626">
        <v>3974</v>
      </c>
      <c r="H626">
        <v>1400</v>
      </c>
      <c r="I626">
        <v>0</v>
      </c>
      <c r="J626">
        <v>0</v>
      </c>
      <c r="K626">
        <v>25739</v>
      </c>
    </row>
    <row r="627" spans="1:11" x14ac:dyDescent="0.3">
      <c r="A627" s="56">
        <v>45161</v>
      </c>
      <c r="B627">
        <v>2023</v>
      </c>
      <c r="C627">
        <v>8</v>
      </c>
      <c r="D627">
        <v>23</v>
      </c>
      <c r="E627" t="s">
        <v>107</v>
      </c>
      <c r="F627">
        <v>14302</v>
      </c>
      <c r="G627">
        <v>3868</v>
      </c>
      <c r="H627">
        <v>1400</v>
      </c>
      <c r="I627">
        <v>0</v>
      </c>
      <c r="J627">
        <v>0</v>
      </c>
      <c r="K627">
        <v>25268</v>
      </c>
    </row>
    <row r="628" spans="1:11" x14ac:dyDescent="0.3">
      <c r="A628" s="56">
        <v>45161</v>
      </c>
      <c r="B628">
        <v>2023</v>
      </c>
      <c r="C628">
        <v>8</v>
      </c>
      <c r="D628">
        <v>23</v>
      </c>
      <c r="E628" t="s">
        <v>108</v>
      </c>
      <c r="F628">
        <v>14289</v>
      </c>
      <c r="G628">
        <v>3668</v>
      </c>
      <c r="H628">
        <v>1400</v>
      </c>
      <c r="I628">
        <v>0</v>
      </c>
      <c r="J628">
        <v>0</v>
      </c>
      <c r="K628">
        <v>25068</v>
      </c>
    </row>
    <row r="629" spans="1:11" x14ac:dyDescent="0.3">
      <c r="A629" s="56">
        <v>45161</v>
      </c>
      <c r="B629">
        <v>2023</v>
      </c>
      <c r="C629">
        <v>8</v>
      </c>
      <c r="D629">
        <v>23</v>
      </c>
      <c r="E629" t="s">
        <v>109</v>
      </c>
      <c r="F629">
        <v>13996</v>
      </c>
      <c r="G629">
        <v>3516</v>
      </c>
      <c r="H629">
        <v>1400</v>
      </c>
      <c r="I629">
        <v>0</v>
      </c>
      <c r="J629">
        <v>0</v>
      </c>
      <c r="K629">
        <v>24627</v>
      </c>
    </row>
    <row r="630" spans="1:11" x14ac:dyDescent="0.3">
      <c r="A630" s="56">
        <v>45161</v>
      </c>
      <c r="B630">
        <v>2023</v>
      </c>
      <c r="C630">
        <v>8</v>
      </c>
      <c r="D630">
        <v>23</v>
      </c>
      <c r="E630" t="s">
        <v>110</v>
      </c>
      <c r="F630">
        <v>14173</v>
      </c>
      <c r="G630">
        <v>3140</v>
      </c>
      <c r="H630">
        <v>1400</v>
      </c>
      <c r="I630">
        <v>0</v>
      </c>
      <c r="J630">
        <v>0</v>
      </c>
      <c r="K630">
        <v>24417</v>
      </c>
    </row>
    <row r="631" spans="1:11" x14ac:dyDescent="0.3">
      <c r="A631" s="56">
        <v>45161</v>
      </c>
      <c r="B631">
        <v>2023</v>
      </c>
      <c r="C631">
        <v>8</v>
      </c>
      <c r="D631">
        <v>23</v>
      </c>
      <c r="E631" t="s">
        <v>111</v>
      </c>
      <c r="F631">
        <v>14348</v>
      </c>
      <c r="G631">
        <v>2958</v>
      </c>
      <c r="H631">
        <v>1400</v>
      </c>
      <c r="I631">
        <v>0</v>
      </c>
      <c r="J631">
        <v>0</v>
      </c>
      <c r="K631">
        <v>24404</v>
      </c>
    </row>
    <row r="632" spans="1:11" x14ac:dyDescent="0.3">
      <c r="A632" s="56">
        <v>45161</v>
      </c>
      <c r="B632">
        <v>2023</v>
      </c>
      <c r="C632">
        <v>8</v>
      </c>
      <c r="D632">
        <v>23</v>
      </c>
      <c r="E632" t="s">
        <v>112</v>
      </c>
      <c r="F632">
        <v>14220</v>
      </c>
      <c r="G632">
        <v>2987</v>
      </c>
      <c r="H632">
        <v>1400</v>
      </c>
      <c r="I632">
        <v>0</v>
      </c>
      <c r="J632">
        <v>0</v>
      </c>
      <c r="K632">
        <v>24337</v>
      </c>
    </row>
    <row r="633" spans="1:11" x14ac:dyDescent="0.3">
      <c r="A633" s="56">
        <v>45161</v>
      </c>
      <c r="B633">
        <v>2023</v>
      </c>
      <c r="C633">
        <v>8</v>
      </c>
      <c r="D633">
        <v>23</v>
      </c>
      <c r="E633" t="s">
        <v>113</v>
      </c>
      <c r="F633">
        <v>14167</v>
      </c>
      <c r="G633">
        <v>2861</v>
      </c>
      <c r="H633">
        <v>1400</v>
      </c>
      <c r="I633">
        <v>0</v>
      </c>
      <c r="J633">
        <v>0</v>
      </c>
      <c r="K633">
        <v>24470</v>
      </c>
    </row>
    <row r="634" spans="1:11" x14ac:dyDescent="0.3">
      <c r="A634" s="56">
        <v>45161</v>
      </c>
      <c r="B634">
        <v>2023</v>
      </c>
      <c r="C634">
        <v>8</v>
      </c>
      <c r="D634">
        <v>23</v>
      </c>
      <c r="E634" t="s">
        <v>114</v>
      </c>
      <c r="F634">
        <v>14773</v>
      </c>
      <c r="G634">
        <v>2454</v>
      </c>
      <c r="H634">
        <v>1400</v>
      </c>
      <c r="I634">
        <v>0</v>
      </c>
      <c r="J634">
        <v>8</v>
      </c>
      <c r="K634">
        <v>24858</v>
      </c>
    </row>
    <row r="635" spans="1:11" x14ac:dyDescent="0.3">
      <c r="A635" s="56">
        <v>45161</v>
      </c>
      <c r="B635">
        <v>2023</v>
      </c>
      <c r="C635">
        <v>8</v>
      </c>
      <c r="D635">
        <v>23</v>
      </c>
      <c r="E635" t="s">
        <v>115</v>
      </c>
      <c r="F635">
        <v>15525</v>
      </c>
      <c r="G635">
        <v>2164</v>
      </c>
      <c r="H635">
        <v>1400</v>
      </c>
      <c r="I635">
        <v>0</v>
      </c>
      <c r="J635">
        <v>116</v>
      </c>
      <c r="K635">
        <v>26009</v>
      </c>
    </row>
    <row r="636" spans="1:11" x14ac:dyDescent="0.3">
      <c r="A636" s="56">
        <v>45161</v>
      </c>
      <c r="B636">
        <v>2023</v>
      </c>
      <c r="C636">
        <v>8</v>
      </c>
      <c r="D636">
        <v>23</v>
      </c>
      <c r="E636" t="s">
        <v>116</v>
      </c>
      <c r="F636">
        <v>16301</v>
      </c>
      <c r="G636">
        <v>1836</v>
      </c>
      <c r="H636">
        <v>1400</v>
      </c>
      <c r="I636">
        <v>20</v>
      </c>
      <c r="J636">
        <v>282</v>
      </c>
      <c r="K636">
        <v>26749</v>
      </c>
    </row>
    <row r="637" spans="1:11" x14ac:dyDescent="0.3">
      <c r="A637" s="56">
        <v>45161</v>
      </c>
      <c r="B637">
        <v>2023</v>
      </c>
      <c r="C637">
        <v>8</v>
      </c>
      <c r="D637">
        <v>23</v>
      </c>
      <c r="E637" t="s">
        <v>117</v>
      </c>
      <c r="F637">
        <v>16833</v>
      </c>
      <c r="G637">
        <v>1688</v>
      </c>
      <c r="H637">
        <v>1500</v>
      </c>
      <c r="I637">
        <v>269</v>
      </c>
      <c r="J637">
        <v>428</v>
      </c>
      <c r="K637">
        <v>27728</v>
      </c>
    </row>
    <row r="638" spans="1:11" x14ac:dyDescent="0.3">
      <c r="A638" s="56">
        <v>45161</v>
      </c>
      <c r="B638">
        <v>2023</v>
      </c>
      <c r="C638">
        <v>8</v>
      </c>
      <c r="D638">
        <v>23</v>
      </c>
      <c r="E638" t="s">
        <v>118</v>
      </c>
      <c r="F638">
        <v>17161</v>
      </c>
      <c r="G638">
        <v>1563</v>
      </c>
      <c r="H638">
        <v>1522</v>
      </c>
      <c r="I638">
        <v>673</v>
      </c>
      <c r="J638">
        <v>398</v>
      </c>
      <c r="K638">
        <v>28862</v>
      </c>
    </row>
    <row r="639" spans="1:11" x14ac:dyDescent="0.3">
      <c r="A639" s="56">
        <v>45161</v>
      </c>
      <c r="B639">
        <v>2023</v>
      </c>
      <c r="C639">
        <v>8</v>
      </c>
      <c r="D639">
        <v>23</v>
      </c>
      <c r="E639" t="s">
        <v>119</v>
      </c>
      <c r="F639">
        <v>15954</v>
      </c>
      <c r="G639">
        <v>1695</v>
      </c>
      <c r="H639">
        <v>2926</v>
      </c>
      <c r="I639">
        <v>1187</v>
      </c>
      <c r="J639">
        <v>466</v>
      </c>
      <c r="K639">
        <v>29179</v>
      </c>
    </row>
    <row r="640" spans="1:11" x14ac:dyDescent="0.3">
      <c r="A640" s="56">
        <v>45161</v>
      </c>
      <c r="B640">
        <v>2023</v>
      </c>
      <c r="C640">
        <v>8</v>
      </c>
      <c r="D640">
        <v>23</v>
      </c>
      <c r="E640" t="s">
        <v>120</v>
      </c>
      <c r="F640">
        <v>16495</v>
      </c>
      <c r="G640">
        <v>1780</v>
      </c>
      <c r="H640">
        <v>3138</v>
      </c>
      <c r="I640">
        <v>1691</v>
      </c>
      <c r="J640">
        <v>426</v>
      </c>
      <c r="K640">
        <v>30355</v>
      </c>
    </row>
    <row r="641" spans="1:11" x14ac:dyDescent="0.3">
      <c r="A641" s="56">
        <v>45161</v>
      </c>
      <c r="B641">
        <v>2023</v>
      </c>
      <c r="C641">
        <v>8</v>
      </c>
      <c r="D641">
        <v>23</v>
      </c>
      <c r="E641" t="s">
        <v>121</v>
      </c>
      <c r="F641">
        <v>15897</v>
      </c>
      <c r="G641">
        <v>1825</v>
      </c>
      <c r="H641">
        <v>4600</v>
      </c>
      <c r="I641">
        <v>2134</v>
      </c>
      <c r="J641">
        <v>266</v>
      </c>
      <c r="K641">
        <v>31342</v>
      </c>
    </row>
    <row r="642" spans="1:11" x14ac:dyDescent="0.3">
      <c r="A642" s="56">
        <v>45161</v>
      </c>
      <c r="B642">
        <v>2023</v>
      </c>
      <c r="C642">
        <v>8</v>
      </c>
      <c r="D642">
        <v>23</v>
      </c>
      <c r="E642" t="s">
        <v>122</v>
      </c>
      <c r="F642">
        <v>16150</v>
      </c>
      <c r="G642">
        <v>1723</v>
      </c>
      <c r="H642">
        <v>4576</v>
      </c>
      <c r="I642">
        <v>2902</v>
      </c>
      <c r="J642">
        <v>142</v>
      </c>
      <c r="K642">
        <v>32011</v>
      </c>
    </row>
    <row r="643" spans="1:11" x14ac:dyDescent="0.3">
      <c r="A643" s="56">
        <v>45161</v>
      </c>
      <c r="B643">
        <v>2023</v>
      </c>
      <c r="C643">
        <v>8</v>
      </c>
      <c r="D643">
        <v>23</v>
      </c>
      <c r="E643" t="s">
        <v>123</v>
      </c>
      <c r="F643">
        <v>16331</v>
      </c>
      <c r="G643">
        <v>1658</v>
      </c>
      <c r="H643">
        <v>3390</v>
      </c>
      <c r="I643">
        <v>3618</v>
      </c>
      <c r="J643">
        <v>146</v>
      </c>
      <c r="K643">
        <v>31823</v>
      </c>
    </row>
    <row r="644" spans="1:11" x14ac:dyDescent="0.3">
      <c r="A644" s="56">
        <v>45161</v>
      </c>
      <c r="B644">
        <v>2023</v>
      </c>
      <c r="C644">
        <v>8</v>
      </c>
      <c r="D644">
        <v>23</v>
      </c>
      <c r="E644" t="s">
        <v>124</v>
      </c>
      <c r="F644">
        <v>15966</v>
      </c>
      <c r="G644">
        <v>1563</v>
      </c>
      <c r="H644">
        <v>3352</v>
      </c>
      <c r="I644">
        <v>4635</v>
      </c>
      <c r="J644">
        <v>158</v>
      </c>
      <c r="K644">
        <v>32298</v>
      </c>
    </row>
    <row r="645" spans="1:11" x14ac:dyDescent="0.3">
      <c r="A645" s="56">
        <v>45161</v>
      </c>
      <c r="B645">
        <v>2023</v>
      </c>
      <c r="C645">
        <v>8</v>
      </c>
      <c r="D645">
        <v>23</v>
      </c>
      <c r="E645" t="s">
        <v>125</v>
      </c>
      <c r="F645">
        <v>16170</v>
      </c>
      <c r="G645">
        <v>1579</v>
      </c>
      <c r="H645">
        <v>3158</v>
      </c>
      <c r="I645">
        <v>5703</v>
      </c>
      <c r="J645">
        <v>32</v>
      </c>
      <c r="K645">
        <v>33200</v>
      </c>
    </row>
    <row r="646" spans="1:11" x14ac:dyDescent="0.3">
      <c r="A646" s="56">
        <v>45161</v>
      </c>
      <c r="B646">
        <v>2023</v>
      </c>
      <c r="C646">
        <v>8</v>
      </c>
      <c r="D646">
        <v>23</v>
      </c>
      <c r="E646" t="s">
        <v>126</v>
      </c>
      <c r="F646">
        <v>15316</v>
      </c>
      <c r="G646">
        <v>1832</v>
      </c>
      <c r="H646">
        <v>3158</v>
      </c>
      <c r="I646">
        <v>6539</v>
      </c>
      <c r="J646">
        <v>64</v>
      </c>
      <c r="K646">
        <v>33353</v>
      </c>
    </row>
    <row r="647" spans="1:11" x14ac:dyDescent="0.3">
      <c r="A647" s="56">
        <v>45161</v>
      </c>
      <c r="B647">
        <v>2023</v>
      </c>
      <c r="C647">
        <v>8</v>
      </c>
      <c r="D647">
        <v>23</v>
      </c>
      <c r="E647" t="s">
        <v>127</v>
      </c>
      <c r="F647">
        <v>15198</v>
      </c>
      <c r="G647">
        <v>2015</v>
      </c>
      <c r="H647">
        <v>3208</v>
      </c>
      <c r="I647">
        <v>7476</v>
      </c>
      <c r="J647">
        <v>112</v>
      </c>
      <c r="K647">
        <v>34278</v>
      </c>
    </row>
    <row r="648" spans="1:11" x14ac:dyDescent="0.3">
      <c r="A648" s="56">
        <v>45161</v>
      </c>
      <c r="B648">
        <v>2023</v>
      </c>
      <c r="C648">
        <v>8</v>
      </c>
      <c r="D648">
        <v>23</v>
      </c>
      <c r="E648" t="s">
        <v>128</v>
      </c>
      <c r="F648">
        <v>15188</v>
      </c>
      <c r="G648">
        <v>2101</v>
      </c>
      <c r="H648">
        <v>3208</v>
      </c>
      <c r="I648">
        <v>8010</v>
      </c>
      <c r="J648">
        <v>0</v>
      </c>
      <c r="K648">
        <v>34740</v>
      </c>
    </row>
    <row r="649" spans="1:11" x14ac:dyDescent="0.3">
      <c r="A649" s="56">
        <v>45161</v>
      </c>
      <c r="B649">
        <v>2023</v>
      </c>
      <c r="C649">
        <v>8</v>
      </c>
      <c r="D649">
        <v>23</v>
      </c>
      <c r="E649" t="s">
        <v>129</v>
      </c>
      <c r="F649">
        <v>16138</v>
      </c>
      <c r="G649">
        <v>2148</v>
      </c>
      <c r="H649">
        <v>3062</v>
      </c>
      <c r="I649">
        <v>8170</v>
      </c>
      <c r="J649">
        <v>0</v>
      </c>
      <c r="K649">
        <v>35992</v>
      </c>
    </row>
    <row r="650" spans="1:11" x14ac:dyDescent="0.3">
      <c r="A650" s="56">
        <v>45161</v>
      </c>
      <c r="B650">
        <v>2023</v>
      </c>
      <c r="C650">
        <v>8</v>
      </c>
      <c r="D650">
        <v>23</v>
      </c>
      <c r="E650" t="s">
        <v>130</v>
      </c>
      <c r="F650">
        <v>15888</v>
      </c>
      <c r="G650">
        <v>2232</v>
      </c>
      <c r="H650">
        <v>3060</v>
      </c>
      <c r="I650">
        <v>7830</v>
      </c>
      <c r="J650">
        <v>0</v>
      </c>
      <c r="K650">
        <v>35522</v>
      </c>
    </row>
    <row r="651" spans="1:11" x14ac:dyDescent="0.3">
      <c r="A651" s="56">
        <v>45161</v>
      </c>
      <c r="B651">
        <v>2023</v>
      </c>
      <c r="C651">
        <v>8</v>
      </c>
      <c r="D651">
        <v>23</v>
      </c>
      <c r="E651" t="s">
        <v>131</v>
      </c>
      <c r="F651">
        <v>15691</v>
      </c>
      <c r="G651">
        <v>2342</v>
      </c>
      <c r="H651">
        <v>2844</v>
      </c>
      <c r="I651">
        <v>7848</v>
      </c>
      <c r="J651">
        <v>14</v>
      </c>
      <c r="K651">
        <v>35285</v>
      </c>
    </row>
    <row r="652" spans="1:11" x14ac:dyDescent="0.3">
      <c r="A652" s="56">
        <v>45161</v>
      </c>
      <c r="B652">
        <v>2023</v>
      </c>
      <c r="C652">
        <v>8</v>
      </c>
      <c r="D652">
        <v>23</v>
      </c>
      <c r="E652" t="s">
        <v>132</v>
      </c>
      <c r="F652">
        <v>15942</v>
      </c>
      <c r="G652">
        <v>2357</v>
      </c>
      <c r="H652">
        <v>2842</v>
      </c>
      <c r="I652">
        <v>7740</v>
      </c>
      <c r="J652">
        <v>8</v>
      </c>
      <c r="K652">
        <v>35374</v>
      </c>
    </row>
    <row r="653" spans="1:11" x14ac:dyDescent="0.3">
      <c r="A653" s="56">
        <v>45161</v>
      </c>
      <c r="B653">
        <v>2023</v>
      </c>
      <c r="C653">
        <v>8</v>
      </c>
      <c r="D653">
        <v>23</v>
      </c>
      <c r="E653" t="s">
        <v>133</v>
      </c>
      <c r="F653">
        <v>15845</v>
      </c>
      <c r="G653">
        <v>2511</v>
      </c>
      <c r="H653">
        <v>2840</v>
      </c>
      <c r="I653">
        <v>7342</v>
      </c>
      <c r="J653">
        <v>0</v>
      </c>
      <c r="K653">
        <v>35057</v>
      </c>
    </row>
    <row r="654" spans="1:11" x14ac:dyDescent="0.3">
      <c r="A654" s="56">
        <v>45161</v>
      </c>
      <c r="B654">
        <v>2023</v>
      </c>
      <c r="C654">
        <v>8</v>
      </c>
      <c r="D654">
        <v>23</v>
      </c>
      <c r="E654" t="s">
        <v>134</v>
      </c>
      <c r="F654">
        <v>16210</v>
      </c>
      <c r="G654">
        <v>2561</v>
      </c>
      <c r="H654">
        <v>2830</v>
      </c>
      <c r="I654">
        <v>6980</v>
      </c>
      <c r="J654">
        <v>88</v>
      </c>
      <c r="K654">
        <v>35323</v>
      </c>
    </row>
    <row r="655" spans="1:11" x14ac:dyDescent="0.3">
      <c r="A655" s="56">
        <v>45161</v>
      </c>
      <c r="B655">
        <v>2023</v>
      </c>
      <c r="C655">
        <v>8</v>
      </c>
      <c r="D655">
        <v>23</v>
      </c>
      <c r="E655" t="s">
        <v>135</v>
      </c>
      <c r="F655">
        <v>16323</v>
      </c>
      <c r="G655">
        <v>2449</v>
      </c>
      <c r="H655">
        <v>2584</v>
      </c>
      <c r="I655">
        <v>6239</v>
      </c>
      <c r="J655">
        <v>148</v>
      </c>
      <c r="K655">
        <v>34412</v>
      </c>
    </row>
    <row r="656" spans="1:11" x14ac:dyDescent="0.3">
      <c r="A656" s="56">
        <v>45161</v>
      </c>
      <c r="B656">
        <v>2023</v>
      </c>
      <c r="C656">
        <v>8</v>
      </c>
      <c r="D656">
        <v>23</v>
      </c>
      <c r="E656" t="s">
        <v>136</v>
      </c>
      <c r="F656">
        <v>16675</v>
      </c>
      <c r="G656">
        <v>2138</v>
      </c>
      <c r="H656">
        <v>2578</v>
      </c>
      <c r="I656">
        <v>5341</v>
      </c>
      <c r="J656">
        <v>170</v>
      </c>
      <c r="K656">
        <v>33762</v>
      </c>
    </row>
    <row r="657" spans="1:11" x14ac:dyDescent="0.3">
      <c r="A657" s="56">
        <v>45161</v>
      </c>
      <c r="B657">
        <v>2023</v>
      </c>
      <c r="C657">
        <v>8</v>
      </c>
      <c r="D657">
        <v>23</v>
      </c>
      <c r="E657" t="s">
        <v>137</v>
      </c>
      <c r="F657">
        <v>16682</v>
      </c>
      <c r="G657">
        <v>2205</v>
      </c>
      <c r="H657">
        <v>2692</v>
      </c>
      <c r="I657">
        <v>4309</v>
      </c>
      <c r="J657">
        <v>206</v>
      </c>
      <c r="K657">
        <v>33500</v>
      </c>
    </row>
    <row r="658" spans="1:11" x14ac:dyDescent="0.3">
      <c r="A658" s="56">
        <v>45161</v>
      </c>
      <c r="B658">
        <v>2023</v>
      </c>
      <c r="C658">
        <v>8</v>
      </c>
      <c r="D658">
        <v>23</v>
      </c>
      <c r="E658" t="s">
        <v>138</v>
      </c>
      <c r="F658">
        <v>16853</v>
      </c>
      <c r="G658">
        <v>2318</v>
      </c>
      <c r="H658">
        <v>2686</v>
      </c>
      <c r="I658">
        <v>3308</v>
      </c>
      <c r="J658">
        <v>518</v>
      </c>
      <c r="K658">
        <v>33713</v>
      </c>
    </row>
    <row r="659" spans="1:11" x14ac:dyDescent="0.3">
      <c r="A659" s="56">
        <v>45161</v>
      </c>
      <c r="B659">
        <v>2023</v>
      </c>
      <c r="C659">
        <v>8</v>
      </c>
      <c r="D659">
        <v>23</v>
      </c>
      <c r="E659" t="s">
        <v>139</v>
      </c>
      <c r="F659">
        <v>16733</v>
      </c>
      <c r="G659">
        <v>2472</v>
      </c>
      <c r="H659">
        <v>2444</v>
      </c>
      <c r="I659">
        <v>2370</v>
      </c>
      <c r="J659">
        <v>412</v>
      </c>
      <c r="K659">
        <v>32760</v>
      </c>
    </row>
    <row r="660" spans="1:11" x14ac:dyDescent="0.3">
      <c r="A660" s="56">
        <v>45161</v>
      </c>
      <c r="B660">
        <v>2023</v>
      </c>
      <c r="C660">
        <v>8</v>
      </c>
      <c r="D660">
        <v>23</v>
      </c>
      <c r="E660" t="s">
        <v>140</v>
      </c>
      <c r="F660">
        <v>16806</v>
      </c>
      <c r="G660">
        <v>2522</v>
      </c>
      <c r="H660">
        <v>2470</v>
      </c>
      <c r="I660">
        <v>1616</v>
      </c>
      <c r="J660">
        <v>590</v>
      </c>
      <c r="K660">
        <v>32168</v>
      </c>
    </row>
    <row r="661" spans="1:11" x14ac:dyDescent="0.3">
      <c r="A661" s="56">
        <v>45161</v>
      </c>
      <c r="B661">
        <v>2023</v>
      </c>
      <c r="C661">
        <v>8</v>
      </c>
      <c r="D661">
        <v>23</v>
      </c>
      <c r="E661" t="s">
        <v>141</v>
      </c>
      <c r="F661">
        <v>16007</v>
      </c>
      <c r="G661">
        <v>2859</v>
      </c>
      <c r="H661">
        <v>2886</v>
      </c>
      <c r="I661">
        <v>859</v>
      </c>
      <c r="J661">
        <v>490</v>
      </c>
      <c r="K661">
        <v>31057</v>
      </c>
    </row>
    <row r="662" spans="1:11" x14ac:dyDescent="0.3">
      <c r="A662" s="56">
        <v>45161</v>
      </c>
      <c r="B662">
        <v>2023</v>
      </c>
      <c r="C662">
        <v>8</v>
      </c>
      <c r="D662">
        <v>23</v>
      </c>
      <c r="E662" t="s">
        <v>142</v>
      </c>
      <c r="F662">
        <v>15925</v>
      </c>
      <c r="G662">
        <v>3119</v>
      </c>
      <c r="H662">
        <v>2894</v>
      </c>
      <c r="I662">
        <v>346</v>
      </c>
      <c r="J662">
        <v>620</v>
      </c>
      <c r="K662">
        <v>30642</v>
      </c>
    </row>
    <row r="663" spans="1:11" x14ac:dyDescent="0.3">
      <c r="A663" s="56">
        <v>45161</v>
      </c>
      <c r="B663">
        <v>2023</v>
      </c>
      <c r="C663">
        <v>8</v>
      </c>
      <c r="D663">
        <v>23</v>
      </c>
      <c r="E663" t="s">
        <v>143</v>
      </c>
      <c r="F663">
        <v>16618</v>
      </c>
      <c r="G663">
        <v>3433</v>
      </c>
      <c r="H663">
        <v>2062</v>
      </c>
      <c r="I663">
        <v>72</v>
      </c>
      <c r="J663">
        <v>620</v>
      </c>
      <c r="K663">
        <v>30612</v>
      </c>
    </row>
    <row r="664" spans="1:11" x14ac:dyDescent="0.3">
      <c r="A664" s="56">
        <v>45161</v>
      </c>
      <c r="B664">
        <v>2023</v>
      </c>
      <c r="C664">
        <v>8</v>
      </c>
      <c r="D664">
        <v>23</v>
      </c>
      <c r="E664" t="s">
        <v>144</v>
      </c>
      <c r="F664">
        <v>16614</v>
      </c>
      <c r="G664">
        <v>3498</v>
      </c>
      <c r="H664">
        <v>2024</v>
      </c>
      <c r="I664">
        <v>0</v>
      </c>
      <c r="J664">
        <v>620</v>
      </c>
      <c r="K664">
        <v>30404</v>
      </c>
    </row>
    <row r="665" spans="1:11" x14ac:dyDescent="0.3">
      <c r="A665" s="56">
        <v>45161</v>
      </c>
      <c r="B665">
        <v>2023</v>
      </c>
      <c r="C665">
        <v>8</v>
      </c>
      <c r="D665">
        <v>23</v>
      </c>
      <c r="E665" t="s">
        <v>145</v>
      </c>
      <c r="F665">
        <v>16599</v>
      </c>
      <c r="G665">
        <v>3434</v>
      </c>
      <c r="H665">
        <v>1956</v>
      </c>
      <c r="I665">
        <v>0</v>
      </c>
      <c r="J665">
        <v>308</v>
      </c>
      <c r="K665">
        <v>29997</v>
      </c>
    </row>
    <row r="666" spans="1:11" x14ac:dyDescent="0.3">
      <c r="A666" s="56">
        <v>45161</v>
      </c>
      <c r="B666">
        <v>2023</v>
      </c>
      <c r="C666">
        <v>8</v>
      </c>
      <c r="D666">
        <v>23</v>
      </c>
      <c r="E666" t="s">
        <v>146</v>
      </c>
      <c r="F666">
        <v>16007</v>
      </c>
      <c r="G666">
        <v>3548</v>
      </c>
      <c r="H666">
        <v>1926</v>
      </c>
      <c r="I666">
        <v>0</v>
      </c>
      <c r="J666">
        <v>146</v>
      </c>
      <c r="K666">
        <v>29050</v>
      </c>
    </row>
    <row r="667" spans="1:11" x14ac:dyDescent="0.3">
      <c r="A667" s="56">
        <v>45161</v>
      </c>
      <c r="B667">
        <v>2023</v>
      </c>
      <c r="C667">
        <v>8</v>
      </c>
      <c r="D667">
        <v>23</v>
      </c>
      <c r="E667" t="s">
        <v>147</v>
      </c>
      <c r="F667">
        <v>15694</v>
      </c>
      <c r="G667">
        <v>3808</v>
      </c>
      <c r="H667">
        <v>1598</v>
      </c>
      <c r="I667">
        <v>0</v>
      </c>
      <c r="J667">
        <v>142</v>
      </c>
      <c r="K667">
        <v>28407</v>
      </c>
    </row>
    <row r="668" spans="1:11" x14ac:dyDescent="0.3">
      <c r="A668" s="56">
        <v>45161</v>
      </c>
      <c r="B668">
        <v>2023</v>
      </c>
      <c r="C668">
        <v>8</v>
      </c>
      <c r="D668">
        <v>23</v>
      </c>
      <c r="E668" t="s">
        <v>148</v>
      </c>
      <c r="F668">
        <v>14152</v>
      </c>
      <c r="G668">
        <v>4472</v>
      </c>
      <c r="H668">
        <v>1634</v>
      </c>
      <c r="I668">
        <v>0</v>
      </c>
      <c r="J668">
        <v>152</v>
      </c>
      <c r="K668">
        <v>27167</v>
      </c>
    </row>
    <row r="669" spans="1:11" x14ac:dyDescent="0.3">
      <c r="A669" s="56">
        <v>45161</v>
      </c>
      <c r="B669">
        <v>2023</v>
      </c>
      <c r="C669">
        <v>8</v>
      </c>
      <c r="D669">
        <v>23</v>
      </c>
      <c r="E669" t="s">
        <v>149</v>
      </c>
      <c r="F669">
        <v>13625</v>
      </c>
      <c r="G669">
        <v>5201</v>
      </c>
      <c r="H669">
        <v>1466</v>
      </c>
      <c r="I669">
        <v>0</v>
      </c>
      <c r="J669">
        <v>0</v>
      </c>
      <c r="K669">
        <v>26631</v>
      </c>
    </row>
    <row r="670" spans="1:11" x14ac:dyDescent="0.3">
      <c r="A670" s="56">
        <v>45161</v>
      </c>
      <c r="B670">
        <v>2023</v>
      </c>
      <c r="C670">
        <v>8</v>
      </c>
      <c r="D670">
        <v>23</v>
      </c>
      <c r="E670" t="s">
        <v>150</v>
      </c>
      <c r="F670">
        <v>13109</v>
      </c>
      <c r="G670">
        <v>5287</v>
      </c>
      <c r="H670">
        <v>1400</v>
      </c>
      <c r="I670">
        <v>0</v>
      </c>
      <c r="J670">
        <v>0</v>
      </c>
      <c r="K670">
        <v>26053</v>
      </c>
    </row>
    <row r="671" spans="1:11" x14ac:dyDescent="0.3">
      <c r="A671" s="56">
        <v>45161</v>
      </c>
      <c r="B671">
        <v>2023</v>
      </c>
      <c r="C671">
        <v>8</v>
      </c>
      <c r="D671">
        <v>23</v>
      </c>
      <c r="E671" t="s">
        <v>151</v>
      </c>
      <c r="F671">
        <v>13915</v>
      </c>
      <c r="G671">
        <v>5083</v>
      </c>
      <c r="H671">
        <v>1400</v>
      </c>
      <c r="I671">
        <v>0</v>
      </c>
      <c r="J671">
        <v>0</v>
      </c>
      <c r="K671">
        <v>26693</v>
      </c>
    </row>
    <row r="672" spans="1:11" x14ac:dyDescent="0.3">
      <c r="A672" s="56">
        <v>45161</v>
      </c>
      <c r="B672">
        <v>2023</v>
      </c>
      <c r="C672">
        <v>8</v>
      </c>
      <c r="D672">
        <v>23</v>
      </c>
      <c r="E672" t="s">
        <v>152</v>
      </c>
      <c r="F672">
        <v>14139</v>
      </c>
      <c r="G672">
        <v>4797</v>
      </c>
      <c r="H672">
        <v>1400</v>
      </c>
      <c r="I672">
        <v>0</v>
      </c>
      <c r="J672">
        <v>0</v>
      </c>
      <c r="K672">
        <v>26633</v>
      </c>
    </row>
    <row r="673" spans="1:11" x14ac:dyDescent="0.3">
      <c r="A673" s="56">
        <v>45161</v>
      </c>
      <c r="B673">
        <v>2023</v>
      </c>
      <c r="C673">
        <v>8</v>
      </c>
      <c r="D673">
        <v>23</v>
      </c>
      <c r="E673" t="s">
        <v>153</v>
      </c>
      <c r="F673">
        <v>14009</v>
      </c>
      <c r="G673">
        <v>4683</v>
      </c>
      <c r="H673">
        <v>1400</v>
      </c>
      <c r="I673">
        <v>0</v>
      </c>
      <c r="J673">
        <v>0</v>
      </c>
      <c r="K673">
        <v>26260</v>
      </c>
    </row>
    <row r="674" spans="1:11" x14ac:dyDescent="0.3">
      <c r="A674" s="56">
        <v>45162</v>
      </c>
      <c r="B674">
        <v>2023</v>
      </c>
      <c r="C674">
        <v>8</v>
      </c>
      <c r="D674">
        <v>24</v>
      </c>
      <c r="E674" t="s">
        <v>106</v>
      </c>
      <c r="F674">
        <v>14187</v>
      </c>
      <c r="G674">
        <v>4412</v>
      </c>
      <c r="H674">
        <v>1400</v>
      </c>
      <c r="I674">
        <v>0</v>
      </c>
      <c r="J674">
        <v>0</v>
      </c>
      <c r="K674">
        <v>26060</v>
      </c>
    </row>
    <row r="675" spans="1:11" x14ac:dyDescent="0.3">
      <c r="A675" s="56">
        <v>45162</v>
      </c>
      <c r="B675">
        <v>2023</v>
      </c>
      <c r="C675">
        <v>8</v>
      </c>
      <c r="D675">
        <v>24</v>
      </c>
      <c r="E675" t="s">
        <v>107</v>
      </c>
      <c r="F675">
        <v>13461</v>
      </c>
      <c r="G675">
        <v>4210</v>
      </c>
      <c r="H675">
        <v>1400</v>
      </c>
      <c r="I675">
        <v>0</v>
      </c>
      <c r="J675">
        <v>0</v>
      </c>
      <c r="K675">
        <v>25165</v>
      </c>
    </row>
    <row r="676" spans="1:11" x14ac:dyDescent="0.3">
      <c r="A676" s="56">
        <v>45162</v>
      </c>
      <c r="B676">
        <v>2023</v>
      </c>
      <c r="C676">
        <v>8</v>
      </c>
      <c r="D676">
        <v>24</v>
      </c>
      <c r="E676" t="s">
        <v>108</v>
      </c>
      <c r="F676">
        <v>13317</v>
      </c>
      <c r="G676">
        <v>4301</v>
      </c>
      <c r="H676">
        <v>1400</v>
      </c>
      <c r="I676">
        <v>0</v>
      </c>
      <c r="J676">
        <v>0</v>
      </c>
      <c r="K676">
        <v>25039</v>
      </c>
    </row>
    <row r="677" spans="1:11" x14ac:dyDescent="0.3">
      <c r="A677" s="56">
        <v>45162</v>
      </c>
      <c r="B677">
        <v>2023</v>
      </c>
      <c r="C677">
        <v>8</v>
      </c>
      <c r="D677">
        <v>24</v>
      </c>
      <c r="E677" t="s">
        <v>109</v>
      </c>
      <c r="F677">
        <v>12900</v>
      </c>
      <c r="G677">
        <v>4471</v>
      </c>
      <c r="H677">
        <v>1400</v>
      </c>
      <c r="I677">
        <v>0</v>
      </c>
      <c r="J677">
        <v>0</v>
      </c>
      <c r="K677">
        <v>24829</v>
      </c>
    </row>
    <row r="678" spans="1:11" x14ac:dyDescent="0.3">
      <c r="A678" s="56">
        <v>45162</v>
      </c>
      <c r="B678">
        <v>2023</v>
      </c>
      <c r="C678">
        <v>8</v>
      </c>
      <c r="D678">
        <v>24</v>
      </c>
      <c r="E678" t="s">
        <v>110</v>
      </c>
      <c r="F678">
        <v>12557</v>
      </c>
      <c r="G678">
        <v>4694</v>
      </c>
      <c r="H678">
        <v>1400</v>
      </c>
      <c r="I678">
        <v>0</v>
      </c>
      <c r="J678">
        <v>0</v>
      </c>
      <c r="K678">
        <v>24665</v>
      </c>
    </row>
    <row r="679" spans="1:11" x14ac:dyDescent="0.3">
      <c r="A679" s="56">
        <v>45162</v>
      </c>
      <c r="B679">
        <v>2023</v>
      </c>
      <c r="C679">
        <v>8</v>
      </c>
      <c r="D679">
        <v>24</v>
      </c>
      <c r="E679" t="s">
        <v>111</v>
      </c>
      <c r="F679">
        <v>12255</v>
      </c>
      <c r="G679">
        <v>4730</v>
      </c>
      <c r="H679">
        <v>1400</v>
      </c>
      <c r="I679">
        <v>0</v>
      </c>
      <c r="J679">
        <v>0</v>
      </c>
      <c r="K679">
        <v>24245</v>
      </c>
    </row>
    <row r="680" spans="1:11" x14ac:dyDescent="0.3">
      <c r="A680" s="56">
        <v>45162</v>
      </c>
      <c r="B680">
        <v>2023</v>
      </c>
      <c r="C680">
        <v>8</v>
      </c>
      <c r="D680">
        <v>24</v>
      </c>
      <c r="E680" t="s">
        <v>112</v>
      </c>
      <c r="F680">
        <v>12170</v>
      </c>
      <c r="G680">
        <v>4744</v>
      </c>
      <c r="H680">
        <v>1400</v>
      </c>
      <c r="I680">
        <v>0</v>
      </c>
      <c r="J680">
        <v>0</v>
      </c>
      <c r="K680">
        <v>24156</v>
      </c>
    </row>
    <row r="681" spans="1:11" x14ac:dyDescent="0.3">
      <c r="A681" s="56">
        <v>45162</v>
      </c>
      <c r="B681">
        <v>2023</v>
      </c>
      <c r="C681">
        <v>8</v>
      </c>
      <c r="D681">
        <v>24</v>
      </c>
      <c r="E681" t="s">
        <v>113</v>
      </c>
      <c r="F681">
        <v>12806</v>
      </c>
      <c r="G681">
        <v>4578</v>
      </c>
      <c r="H681">
        <v>1400</v>
      </c>
      <c r="I681">
        <v>0</v>
      </c>
      <c r="J681">
        <v>0</v>
      </c>
      <c r="K681">
        <v>24742</v>
      </c>
    </row>
    <row r="682" spans="1:11" x14ac:dyDescent="0.3">
      <c r="A682" s="56">
        <v>45162</v>
      </c>
      <c r="B682">
        <v>2023</v>
      </c>
      <c r="C682">
        <v>8</v>
      </c>
      <c r="D682">
        <v>24</v>
      </c>
      <c r="E682" t="s">
        <v>114</v>
      </c>
      <c r="F682">
        <v>13467</v>
      </c>
      <c r="G682">
        <v>4478</v>
      </c>
      <c r="H682">
        <v>1400</v>
      </c>
      <c r="I682">
        <v>0</v>
      </c>
      <c r="J682">
        <v>114</v>
      </c>
      <c r="K682">
        <v>25336</v>
      </c>
    </row>
    <row r="683" spans="1:11" x14ac:dyDescent="0.3">
      <c r="A683" s="56">
        <v>45162</v>
      </c>
      <c r="B683">
        <v>2023</v>
      </c>
      <c r="C683">
        <v>8</v>
      </c>
      <c r="D683">
        <v>24</v>
      </c>
      <c r="E683" t="s">
        <v>115</v>
      </c>
      <c r="F683">
        <v>14347</v>
      </c>
      <c r="G683">
        <v>4308</v>
      </c>
      <c r="H683">
        <v>1400</v>
      </c>
      <c r="I683">
        <v>0</v>
      </c>
      <c r="J683">
        <v>0</v>
      </c>
      <c r="K683">
        <v>26153</v>
      </c>
    </row>
    <row r="684" spans="1:11" x14ac:dyDescent="0.3">
      <c r="A684" s="56">
        <v>45162</v>
      </c>
      <c r="B684">
        <v>2023</v>
      </c>
      <c r="C684">
        <v>8</v>
      </c>
      <c r="D684">
        <v>24</v>
      </c>
      <c r="E684" t="s">
        <v>116</v>
      </c>
      <c r="F684">
        <v>15780</v>
      </c>
      <c r="G684">
        <v>4134</v>
      </c>
      <c r="H684">
        <v>1400</v>
      </c>
      <c r="I684">
        <v>11</v>
      </c>
      <c r="J684">
        <v>24</v>
      </c>
      <c r="K684">
        <v>27653</v>
      </c>
    </row>
    <row r="685" spans="1:11" x14ac:dyDescent="0.3">
      <c r="A685" s="56">
        <v>45162</v>
      </c>
      <c r="B685">
        <v>2023</v>
      </c>
      <c r="C685">
        <v>8</v>
      </c>
      <c r="D685">
        <v>24</v>
      </c>
      <c r="E685" t="s">
        <v>117</v>
      </c>
      <c r="F685">
        <v>15895</v>
      </c>
      <c r="G685">
        <v>4119</v>
      </c>
      <c r="H685">
        <v>2054</v>
      </c>
      <c r="I685">
        <v>165</v>
      </c>
      <c r="J685">
        <v>172</v>
      </c>
      <c r="K685">
        <v>29122</v>
      </c>
    </row>
    <row r="686" spans="1:11" x14ac:dyDescent="0.3">
      <c r="A686" s="56">
        <v>45162</v>
      </c>
      <c r="B686">
        <v>2023</v>
      </c>
      <c r="C686">
        <v>8</v>
      </c>
      <c r="D686">
        <v>24</v>
      </c>
      <c r="E686" t="s">
        <v>118</v>
      </c>
      <c r="F686">
        <v>16640</v>
      </c>
      <c r="G686">
        <v>3712</v>
      </c>
      <c r="H686">
        <v>2178</v>
      </c>
      <c r="I686">
        <v>455</v>
      </c>
      <c r="J686">
        <v>140</v>
      </c>
      <c r="K686">
        <v>30279</v>
      </c>
    </row>
    <row r="687" spans="1:11" x14ac:dyDescent="0.3">
      <c r="A687" s="56">
        <v>45162</v>
      </c>
      <c r="B687">
        <v>2023</v>
      </c>
      <c r="C687">
        <v>8</v>
      </c>
      <c r="D687">
        <v>24</v>
      </c>
      <c r="E687" t="s">
        <v>119</v>
      </c>
      <c r="F687">
        <v>16645</v>
      </c>
      <c r="G687">
        <v>3615</v>
      </c>
      <c r="H687">
        <v>2190</v>
      </c>
      <c r="I687">
        <v>800</v>
      </c>
      <c r="J687">
        <v>302</v>
      </c>
      <c r="K687">
        <v>30520</v>
      </c>
    </row>
    <row r="688" spans="1:11" x14ac:dyDescent="0.3">
      <c r="A688" s="56">
        <v>45162</v>
      </c>
      <c r="B688">
        <v>2023</v>
      </c>
      <c r="C688">
        <v>8</v>
      </c>
      <c r="D688">
        <v>24</v>
      </c>
      <c r="E688" t="s">
        <v>120</v>
      </c>
      <c r="F688">
        <v>16729</v>
      </c>
      <c r="G688">
        <v>3575</v>
      </c>
      <c r="H688">
        <v>2208</v>
      </c>
      <c r="I688">
        <v>1186</v>
      </c>
      <c r="J688">
        <v>186</v>
      </c>
      <c r="K688">
        <v>31011</v>
      </c>
    </row>
    <row r="689" spans="1:11" x14ac:dyDescent="0.3">
      <c r="A689" s="56">
        <v>45162</v>
      </c>
      <c r="B689">
        <v>2023</v>
      </c>
      <c r="C689">
        <v>8</v>
      </c>
      <c r="D689">
        <v>24</v>
      </c>
      <c r="E689" t="s">
        <v>121</v>
      </c>
      <c r="F689">
        <v>16581</v>
      </c>
      <c r="G689">
        <v>3422</v>
      </c>
      <c r="H689">
        <v>2288</v>
      </c>
      <c r="I689">
        <v>1845</v>
      </c>
      <c r="J689">
        <v>142</v>
      </c>
      <c r="K689">
        <v>31332</v>
      </c>
    </row>
    <row r="690" spans="1:11" x14ac:dyDescent="0.3">
      <c r="A690" s="56">
        <v>45162</v>
      </c>
      <c r="B690">
        <v>2023</v>
      </c>
      <c r="C690">
        <v>8</v>
      </c>
      <c r="D690">
        <v>24</v>
      </c>
      <c r="E690" t="s">
        <v>122</v>
      </c>
      <c r="F690">
        <v>16804</v>
      </c>
      <c r="G690">
        <v>3490</v>
      </c>
      <c r="H690">
        <v>2312</v>
      </c>
      <c r="I690">
        <v>2503</v>
      </c>
      <c r="J690">
        <v>176</v>
      </c>
      <c r="K690">
        <v>32162</v>
      </c>
    </row>
    <row r="691" spans="1:11" x14ac:dyDescent="0.3">
      <c r="A691" s="56">
        <v>45162</v>
      </c>
      <c r="B691">
        <v>2023</v>
      </c>
      <c r="C691">
        <v>8</v>
      </c>
      <c r="D691">
        <v>24</v>
      </c>
      <c r="E691" t="s">
        <v>123</v>
      </c>
      <c r="F691">
        <v>16634</v>
      </c>
      <c r="G691">
        <v>3215</v>
      </c>
      <c r="H691">
        <v>2194</v>
      </c>
      <c r="I691">
        <v>3160</v>
      </c>
      <c r="J691">
        <v>314</v>
      </c>
      <c r="K691">
        <v>32400</v>
      </c>
    </row>
    <row r="692" spans="1:11" x14ac:dyDescent="0.3">
      <c r="A692" s="56">
        <v>45162</v>
      </c>
      <c r="B692">
        <v>2023</v>
      </c>
      <c r="C692">
        <v>8</v>
      </c>
      <c r="D692">
        <v>24</v>
      </c>
      <c r="E692" t="s">
        <v>124</v>
      </c>
      <c r="F692">
        <v>16489</v>
      </c>
      <c r="G692">
        <v>2776</v>
      </c>
      <c r="H692">
        <v>2142</v>
      </c>
      <c r="I692">
        <v>3572</v>
      </c>
      <c r="J692">
        <v>48</v>
      </c>
      <c r="K692">
        <v>32167</v>
      </c>
    </row>
    <row r="693" spans="1:11" x14ac:dyDescent="0.3">
      <c r="A693" s="56">
        <v>45162</v>
      </c>
      <c r="B693">
        <v>2023</v>
      </c>
      <c r="C693">
        <v>8</v>
      </c>
      <c r="D693">
        <v>24</v>
      </c>
      <c r="E693" t="s">
        <v>125</v>
      </c>
      <c r="F693">
        <v>16550</v>
      </c>
      <c r="G693">
        <v>2513</v>
      </c>
      <c r="H693">
        <v>2064</v>
      </c>
      <c r="I693">
        <v>4889</v>
      </c>
      <c r="J693">
        <v>208</v>
      </c>
      <c r="K693">
        <v>33544</v>
      </c>
    </row>
    <row r="694" spans="1:11" x14ac:dyDescent="0.3">
      <c r="A694" s="56">
        <v>45162</v>
      </c>
      <c r="B694">
        <v>2023</v>
      </c>
      <c r="C694">
        <v>8</v>
      </c>
      <c r="D694">
        <v>24</v>
      </c>
      <c r="E694" t="s">
        <v>126</v>
      </c>
      <c r="F694">
        <v>16483</v>
      </c>
      <c r="G694">
        <v>2496</v>
      </c>
      <c r="H694">
        <v>2084</v>
      </c>
      <c r="I694">
        <v>5616</v>
      </c>
      <c r="J694">
        <v>282</v>
      </c>
      <c r="K694">
        <v>34259</v>
      </c>
    </row>
    <row r="695" spans="1:11" x14ac:dyDescent="0.3">
      <c r="A695" s="56">
        <v>45162</v>
      </c>
      <c r="B695">
        <v>2023</v>
      </c>
      <c r="C695">
        <v>8</v>
      </c>
      <c r="D695">
        <v>24</v>
      </c>
      <c r="E695" t="s">
        <v>127</v>
      </c>
      <c r="F695">
        <v>16231</v>
      </c>
      <c r="G695">
        <v>2480</v>
      </c>
      <c r="H695">
        <v>1950</v>
      </c>
      <c r="I695">
        <v>5723</v>
      </c>
      <c r="J695">
        <v>214</v>
      </c>
      <c r="K695">
        <v>33869</v>
      </c>
    </row>
    <row r="696" spans="1:11" x14ac:dyDescent="0.3">
      <c r="A696" s="56">
        <v>45162</v>
      </c>
      <c r="B696">
        <v>2023</v>
      </c>
      <c r="C696">
        <v>8</v>
      </c>
      <c r="D696">
        <v>24</v>
      </c>
      <c r="E696" t="s">
        <v>128</v>
      </c>
      <c r="F696">
        <v>16261</v>
      </c>
      <c r="G696">
        <v>2357</v>
      </c>
      <c r="H696">
        <v>1956</v>
      </c>
      <c r="I696">
        <v>5560</v>
      </c>
      <c r="J696">
        <v>174</v>
      </c>
      <c r="K696">
        <v>33600</v>
      </c>
    </row>
    <row r="697" spans="1:11" x14ac:dyDescent="0.3">
      <c r="A697" s="56">
        <v>45162</v>
      </c>
      <c r="B697">
        <v>2023</v>
      </c>
      <c r="C697">
        <v>8</v>
      </c>
      <c r="D697">
        <v>24</v>
      </c>
      <c r="E697" t="s">
        <v>129</v>
      </c>
      <c r="F697">
        <v>16170</v>
      </c>
      <c r="G697">
        <v>2248</v>
      </c>
      <c r="H697">
        <v>1728</v>
      </c>
      <c r="I697">
        <v>5564</v>
      </c>
      <c r="J697">
        <v>306</v>
      </c>
      <c r="K697">
        <v>33385</v>
      </c>
    </row>
    <row r="698" spans="1:11" x14ac:dyDescent="0.3">
      <c r="A698" s="56">
        <v>45162</v>
      </c>
      <c r="B698">
        <v>2023</v>
      </c>
      <c r="C698">
        <v>8</v>
      </c>
      <c r="D698">
        <v>24</v>
      </c>
      <c r="E698" t="s">
        <v>130</v>
      </c>
      <c r="F698">
        <v>16124</v>
      </c>
      <c r="G698">
        <v>2318</v>
      </c>
      <c r="H698">
        <v>1722</v>
      </c>
      <c r="I698">
        <v>5086</v>
      </c>
      <c r="J698">
        <v>0</v>
      </c>
      <c r="K698">
        <v>32544</v>
      </c>
    </row>
    <row r="699" spans="1:11" x14ac:dyDescent="0.3">
      <c r="A699" s="56">
        <v>45162</v>
      </c>
      <c r="B699">
        <v>2023</v>
      </c>
      <c r="C699">
        <v>8</v>
      </c>
      <c r="D699">
        <v>24</v>
      </c>
      <c r="E699" t="s">
        <v>131</v>
      </c>
      <c r="F699">
        <v>16120</v>
      </c>
      <c r="G699">
        <v>2478</v>
      </c>
      <c r="H699">
        <v>1920</v>
      </c>
      <c r="I699">
        <v>5819</v>
      </c>
      <c r="J699">
        <v>0</v>
      </c>
      <c r="K699">
        <v>33505</v>
      </c>
    </row>
    <row r="700" spans="1:11" x14ac:dyDescent="0.3">
      <c r="A700" s="56">
        <v>45162</v>
      </c>
      <c r="B700">
        <v>2023</v>
      </c>
      <c r="C700">
        <v>8</v>
      </c>
      <c r="D700">
        <v>24</v>
      </c>
      <c r="E700" t="s">
        <v>132</v>
      </c>
      <c r="F700">
        <v>16453</v>
      </c>
      <c r="G700">
        <v>2487</v>
      </c>
      <c r="H700">
        <v>1886</v>
      </c>
      <c r="I700">
        <v>5592</v>
      </c>
      <c r="J700">
        <v>0</v>
      </c>
      <c r="K700">
        <v>33384</v>
      </c>
    </row>
    <row r="701" spans="1:11" x14ac:dyDescent="0.3">
      <c r="A701" s="56">
        <v>45162</v>
      </c>
      <c r="B701">
        <v>2023</v>
      </c>
      <c r="C701">
        <v>8</v>
      </c>
      <c r="D701">
        <v>24</v>
      </c>
      <c r="E701" t="s">
        <v>133</v>
      </c>
      <c r="F701">
        <v>16261</v>
      </c>
      <c r="G701">
        <v>2560</v>
      </c>
      <c r="H701">
        <v>2142</v>
      </c>
      <c r="I701">
        <v>5182</v>
      </c>
      <c r="J701">
        <v>0</v>
      </c>
      <c r="K701">
        <v>33081</v>
      </c>
    </row>
    <row r="702" spans="1:11" x14ac:dyDescent="0.3">
      <c r="A702" s="56">
        <v>45162</v>
      </c>
      <c r="B702">
        <v>2023</v>
      </c>
      <c r="C702">
        <v>8</v>
      </c>
      <c r="D702">
        <v>24</v>
      </c>
      <c r="E702" t="s">
        <v>134</v>
      </c>
      <c r="F702">
        <v>16433</v>
      </c>
      <c r="G702">
        <v>2620</v>
      </c>
      <c r="H702">
        <v>2196</v>
      </c>
      <c r="I702">
        <v>4942</v>
      </c>
      <c r="J702">
        <v>0</v>
      </c>
      <c r="K702">
        <v>33097</v>
      </c>
    </row>
    <row r="703" spans="1:11" x14ac:dyDescent="0.3">
      <c r="A703" s="56">
        <v>45162</v>
      </c>
      <c r="B703">
        <v>2023</v>
      </c>
      <c r="C703">
        <v>8</v>
      </c>
      <c r="D703">
        <v>24</v>
      </c>
      <c r="E703" t="s">
        <v>135</v>
      </c>
      <c r="F703">
        <v>15833</v>
      </c>
      <c r="G703">
        <v>2807</v>
      </c>
      <c r="H703">
        <v>2454</v>
      </c>
      <c r="I703">
        <v>4416</v>
      </c>
      <c r="J703">
        <v>0</v>
      </c>
      <c r="K703">
        <v>32748</v>
      </c>
    </row>
    <row r="704" spans="1:11" x14ac:dyDescent="0.3">
      <c r="A704" s="56">
        <v>45162</v>
      </c>
      <c r="B704">
        <v>2023</v>
      </c>
      <c r="C704">
        <v>8</v>
      </c>
      <c r="D704">
        <v>24</v>
      </c>
      <c r="E704" t="s">
        <v>136</v>
      </c>
      <c r="F704">
        <v>15920</v>
      </c>
      <c r="G704">
        <v>2947</v>
      </c>
      <c r="H704">
        <v>2444</v>
      </c>
      <c r="I704">
        <v>4001</v>
      </c>
      <c r="J704">
        <v>142</v>
      </c>
      <c r="K704">
        <v>32838</v>
      </c>
    </row>
    <row r="705" spans="1:11" x14ac:dyDescent="0.3">
      <c r="A705" s="56">
        <v>45162</v>
      </c>
      <c r="B705">
        <v>2023</v>
      </c>
      <c r="C705">
        <v>8</v>
      </c>
      <c r="D705">
        <v>24</v>
      </c>
      <c r="E705" t="s">
        <v>137</v>
      </c>
      <c r="F705">
        <v>16105</v>
      </c>
      <c r="G705">
        <v>3095</v>
      </c>
      <c r="H705">
        <v>1984</v>
      </c>
      <c r="I705">
        <v>3481</v>
      </c>
      <c r="J705">
        <v>238</v>
      </c>
      <c r="K705">
        <v>33016</v>
      </c>
    </row>
    <row r="706" spans="1:11" x14ac:dyDescent="0.3">
      <c r="A706" s="56">
        <v>45162</v>
      </c>
      <c r="B706">
        <v>2023</v>
      </c>
      <c r="C706">
        <v>8</v>
      </c>
      <c r="D706">
        <v>24</v>
      </c>
      <c r="E706" t="s">
        <v>138</v>
      </c>
      <c r="F706">
        <v>16191</v>
      </c>
      <c r="G706">
        <v>2955</v>
      </c>
      <c r="H706">
        <v>1976</v>
      </c>
      <c r="I706">
        <v>2877</v>
      </c>
      <c r="J706">
        <v>396</v>
      </c>
      <c r="K706">
        <v>32728</v>
      </c>
    </row>
    <row r="707" spans="1:11" x14ac:dyDescent="0.3">
      <c r="A707" s="56">
        <v>45162</v>
      </c>
      <c r="B707">
        <v>2023</v>
      </c>
      <c r="C707">
        <v>8</v>
      </c>
      <c r="D707">
        <v>24</v>
      </c>
      <c r="E707" t="s">
        <v>139</v>
      </c>
      <c r="F707">
        <v>16502</v>
      </c>
      <c r="G707">
        <v>2864</v>
      </c>
      <c r="H707">
        <v>1720</v>
      </c>
      <c r="I707">
        <v>2245</v>
      </c>
      <c r="J707">
        <v>362</v>
      </c>
      <c r="K707">
        <v>32262</v>
      </c>
    </row>
    <row r="708" spans="1:11" x14ac:dyDescent="0.3">
      <c r="A708" s="56">
        <v>45162</v>
      </c>
      <c r="B708">
        <v>2023</v>
      </c>
      <c r="C708">
        <v>8</v>
      </c>
      <c r="D708">
        <v>24</v>
      </c>
      <c r="E708" t="s">
        <v>140</v>
      </c>
      <c r="F708">
        <v>16638</v>
      </c>
      <c r="G708">
        <v>2898</v>
      </c>
      <c r="H708">
        <v>1870</v>
      </c>
      <c r="I708">
        <v>1744</v>
      </c>
      <c r="J708">
        <v>308</v>
      </c>
      <c r="K708">
        <v>32186</v>
      </c>
    </row>
    <row r="709" spans="1:11" x14ac:dyDescent="0.3">
      <c r="A709" s="56">
        <v>45162</v>
      </c>
      <c r="B709">
        <v>2023</v>
      </c>
      <c r="C709">
        <v>8</v>
      </c>
      <c r="D709">
        <v>24</v>
      </c>
      <c r="E709" t="s">
        <v>141</v>
      </c>
      <c r="F709">
        <v>16180</v>
      </c>
      <c r="G709">
        <v>2894</v>
      </c>
      <c r="H709">
        <v>2246</v>
      </c>
      <c r="I709">
        <v>1136</v>
      </c>
      <c r="J709">
        <v>416</v>
      </c>
      <c r="K709">
        <v>31622</v>
      </c>
    </row>
    <row r="710" spans="1:11" x14ac:dyDescent="0.3">
      <c r="A710" s="56">
        <v>45162</v>
      </c>
      <c r="B710">
        <v>2023</v>
      </c>
      <c r="C710">
        <v>8</v>
      </c>
      <c r="D710">
        <v>24</v>
      </c>
      <c r="E710" t="s">
        <v>142</v>
      </c>
      <c r="F710">
        <v>16269</v>
      </c>
      <c r="G710">
        <v>2908</v>
      </c>
      <c r="H710">
        <v>2162</v>
      </c>
      <c r="I710">
        <v>517</v>
      </c>
      <c r="J710">
        <v>326</v>
      </c>
      <c r="K710">
        <v>30849</v>
      </c>
    </row>
    <row r="711" spans="1:11" x14ac:dyDescent="0.3">
      <c r="A711" s="56">
        <v>45162</v>
      </c>
      <c r="B711">
        <v>2023</v>
      </c>
      <c r="C711">
        <v>8</v>
      </c>
      <c r="D711">
        <v>24</v>
      </c>
      <c r="E711" t="s">
        <v>143</v>
      </c>
      <c r="F711">
        <v>17077</v>
      </c>
      <c r="G711">
        <v>3035</v>
      </c>
      <c r="H711">
        <v>1672</v>
      </c>
      <c r="I711">
        <v>108</v>
      </c>
      <c r="J711">
        <v>154</v>
      </c>
      <c r="K711">
        <v>30152</v>
      </c>
    </row>
    <row r="712" spans="1:11" x14ac:dyDescent="0.3">
      <c r="A712" s="56">
        <v>45162</v>
      </c>
      <c r="B712">
        <v>2023</v>
      </c>
      <c r="C712">
        <v>8</v>
      </c>
      <c r="D712">
        <v>24</v>
      </c>
      <c r="E712" t="s">
        <v>144</v>
      </c>
      <c r="F712">
        <v>16942</v>
      </c>
      <c r="G712">
        <v>3231</v>
      </c>
      <c r="H712">
        <v>1638</v>
      </c>
      <c r="I712">
        <v>0</v>
      </c>
      <c r="J712">
        <v>142</v>
      </c>
      <c r="K712">
        <v>29970</v>
      </c>
    </row>
    <row r="713" spans="1:11" x14ac:dyDescent="0.3">
      <c r="A713" s="56">
        <v>45162</v>
      </c>
      <c r="B713">
        <v>2023</v>
      </c>
      <c r="C713">
        <v>8</v>
      </c>
      <c r="D713">
        <v>24</v>
      </c>
      <c r="E713" t="s">
        <v>145</v>
      </c>
      <c r="F713">
        <v>16829</v>
      </c>
      <c r="G713">
        <v>3420</v>
      </c>
      <c r="H713">
        <v>1442</v>
      </c>
      <c r="I713">
        <v>0</v>
      </c>
      <c r="J713">
        <v>142</v>
      </c>
      <c r="K713">
        <v>29257</v>
      </c>
    </row>
    <row r="714" spans="1:11" x14ac:dyDescent="0.3">
      <c r="A714" s="56">
        <v>45162</v>
      </c>
      <c r="B714">
        <v>2023</v>
      </c>
      <c r="C714">
        <v>8</v>
      </c>
      <c r="D714">
        <v>24</v>
      </c>
      <c r="E714" t="s">
        <v>146</v>
      </c>
      <c r="F714">
        <v>16016</v>
      </c>
      <c r="G714">
        <v>3893</v>
      </c>
      <c r="H714">
        <v>1432</v>
      </c>
      <c r="I714">
        <v>0</v>
      </c>
      <c r="J714">
        <v>0</v>
      </c>
      <c r="K714">
        <v>28413</v>
      </c>
    </row>
    <row r="715" spans="1:11" x14ac:dyDescent="0.3">
      <c r="A715" s="56">
        <v>45162</v>
      </c>
      <c r="B715">
        <v>2023</v>
      </c>
      <c r="C715">
        <v>8</v>
      </c>
      <c r="D715">
        <v>24</v>
      </c>
      <c r="E715" t="s">
        <v>147</v>
      </c>
      <c r="F715">
        <v>16220</v>
      </c>
      <c r="G715">
        <v>4047</v>
      </c>
      <c r="H715">
        <v>1400</v>
      </c>
      <c r="I715">
        <v>0</v>
      </c>
      <c r="J715">
        <v>56</v>
      </c>
      <c r="K715">
        <v>28363</v>
      </c>
    </row>
    <row r="716" spans="1:11" x14ac:dyDescent="0.3">
      <c r="A716" s="56">
        <v>45162</v>
      </c>
      <c r="B716">
        <v>2023</v>
      </c>
      <c r="C716">
        <v>8</v>
      </c>
      <c r="D716">
        <v>24</v>
      </c>
      <c r="E716" t="s">
        <v>148</v>
      </c>
      <c r="F716">
        <v>15150</v>
      </c>
      <c r="G716">
        <v>4198</v>
      </c>
      <c r="H716">
        <v>1400</v>
      </c>
      <c r="I716">
        <v>0</v>
      </c>
      <c r="J716">
        <v>0</v>
      </c>
      <c r="K716">
        <v>27263</v>
      </c>
    </row>
    <row r="717" spans="1:11" x14ac:dyDescent="0.3">
      <c r="A717" s="56">
        <v>45162</v>
      </c>
      <c r="B717">
        <v>2023</v>
      </c>
      <c r="C717">
        <v>8</v>
      </c>
      <c r="D717">
        <v>24</v>
      </c>
      <c r="E717" t="s">
        <v>149</v>
      </c>
      <c r="F717">
        <v>14551</v>
      </c>
      <c r="G717">
        <v>4176</v>
      </c>
      <c r="H717">
        <v>1400</v>
      </c>
      <c r="I717">
        <v>0</v>
      </c>
      <c r="J717">
        <v>0</v>
      </c>
      <c r="K717">
        <v>26609</v>
      </c>
    </row>
    <row r="718" spans="1:11" x14ac:dyDescent="0.3">
      <c r="A718" s="56">
        <v>45162</v>
      </c>
      <c r="B718">
        <v>2023</v>
      </c>
      <c r="C718">
        <v>8</v>
      </c>
      <c r="D718">
        <v>24</v>
      </c>
      <c r="E718" t="s">
        <v>150</v>
      </c>
      <c r="F718">
        <v>13774</v>
      </c>
      <c r="G718">
        <v>3989</v>
      </c>
      <c r="H718">
        <v>1400</v>
      </c>
      <c r="I718">
        <v>0</v>
      </c>
      <c r="J718">
        <v>0</v>
      </c>
      <c r="K718">
        <v>25764</v>
      </c>
    </row>
    <row r="719" spans="1:11" x14ac:dyDescent="0.3">
      <c r="A719" s="56">
        <v>45162</v>
      </c>
      <c r="B719">
        <v>2023</v>
      </c>
      <c r="C719">
        <v>8</v>
      </c>
      <c r="D719">
        <v>24</v>
      </c>
      <c r="E719" t="s">
        <v>151</v>
      </c>
      <c r="F719">
        <v>13793</v>
      </c>
      <c r="G719">
        <v>3933</v>
      </c>
      <c r="H719">
        <v>1638</v>
      </c>
      <c r="I719">
        <v>0</v>
      </c>
      <c r="J719">
        <v>0</v>
      </c>
      <c r="K719">
        <v>25899</v>
      </c>
    </row>
    <row r="720" spans="1:11" x14ac:dyDescent="0.3">
      <c r="A720" s="56">
        <v>45162</v>
      </c>
      <c r="B720">
        <v>2023</v>
      </c>
      <c r="C720">
        <v>8</v>
      </c>
      <c r="D720">
        <v>24</v>
      </c>
      <c r="E720" t="s">
        <v>152</v>
      </c>
      <c r="F720">
        <v>13480</v>
      </c>
      <c r="G720">
        <v>4102</v>
      </c>
      <c r="H720">
        <v>1646</v>
      </c>
      <c r="I720">
        <v>0</v>
      </c>
      <c r="J720">
        <v>0</v>
      </c>
      <c r="K720">
        <v>25677</v>
      </c>
    </row>
    <row r="721" spans="1:11" x14ac:dyDescent="0.3">
      <c r="A721" s="56">
        <v>45162</v>
      </c>
      <c r="B721">
        <v>2023</v>
      </c>
      <c r="C721">
        <v>8</v>
      </c>
      <c r="D721">
        <v>24</v>
      </c>
      <c r="E721" t="s">
        <v>153</v>
      </c>
      <c r="F721">
        <v>13402</v>
      </c>
      <c r="G721">
        <v>4018</v>
      </c>
      <c r="H721">
        <v>1416</v>
      </c>
      <c r="I721">
        <v>0</v>
      </c>
      <c r="J721">
        <v>0</v>
      </c>
      <c r="K721">
        <v>25286</v>
      </c>
    </row>
    <row r="722" spans="1:11" x14ac:dyDescent="0.3">
      <c r="A722" s="56">
        <v>45163</v>
      </c>
      <c r="B722">
        <v>2023</v>
      </c>
      <c r="C722">
        <v>8</v>
      </c>
      <c r="D722">
        <v>25</v>
      </c>
      <c r="E722" t="s">
        <v>106</v>
      </c>
      <c r="F722">
        <v>13538</v>
      </c>
      <c r="G722">
        <v>3711</v>
      </c>
      <c r="H722">
        <v>1358</v>
      </c>
      <c r="I722">
        <v>0</v>
      </c>
      <c r="J722">
        <v>0</v>
      </c>
      <c r="K722">
        <v>25093</v>
      </c>
    </row>
    <row r="723" spans="1:11" x14ac:dyDescent="0.3">
      <c r="A723" s="56">
        <v>45163</v>
      </c>
      <c r="B723">
        <v>2023</v>
      </c>
      <c r="C723">
        <v>8</v>
      </c>
      <c r="D723">
        <v>25</v>
      </c>
      <c r="E723" t="s">
        <v>107</v>
      </c>
      <c r="F723">
        <v>13742</v>
      </c>
      <c r="G723">
        <v>3387</v>
      </c>
      <c r="H723">
        <v>946</v>
      </c>
      <c r="I723">
        <v>0</v>
      </c>
      <c r="J723">
        <v>0</v>
      </c>
      <c r="K723">
        <v>24510</v>
      </c>
    </row>
    <row r="724" spans="1:11" x14ac:dyDescent="0.3">
      <c r="A724" s="56">
        <v>45163</v>
      </c>
      <c r="B724">
        <v>2023</v>
      </c>
      <c r="C724">
        <v>8</v>
      </c>
      <c r="D724">
        <v>25</v>
      </c>
      <c r="E724" t="s">
        <v>108</v>
      </c>
      <c r="F724">
        <v>13738</v>
      </c>
      <c r="G724">
        <v>3383</v>
      </c>
      <c r="H724">
        <v>880</v>
      </c>
      <c r="I724">
        <v>0</v>
      </c>
      <c r="J724">
        <v>0</v>
      </c>
      <c r="K724">
        <v>24395</v>
      </c>
    </row>
    <row r="725" spans="1:11" x14ac:dyDescent="0.3">
      <c r="A725" s="56">
        <v>45163</v>
      </c>
      <c r="B725">
        <v>2023</v>
      </c>
      <c r="C725">
        <v>8</v>
      </c>
      <c r="D725">
        <v>25</v>
      </c>
      <c r="E725" t="s">
        <v>109</v>
      </c>
      <c r="F725">
        <v>13560</v>
      </c>
      <c r="G725">
        <v>3346</v>
      </c>
      <c r="H725">
        <v>682</v>
      </c>
      <c r="I725">
        <v>0</v>
      </c>
      <c r="J725">
        <v>0</v>
      </c>
      <c r="K725">
        <v>23966</v>
      </c>
    </row>
    <row r="726" spans="1:11" x14ac:dyDescent="0.3">
      <c r="A726" s="56">
        <v>45163</v>
      </c>
      <c r="B726">
        <v>2023</v>
      </c>
      <c r="C726">
        <v>8</v>
      </c>
      <c r="D726">
        <v>25</v>
      </c>
      <c r="E726" t="s">
        <v>110</v>
      </c>
      <c r="F726">
        <v>13552</v>
      </c>
      <c r="G726">
        <v>3348</v>
      </c>
      <c r="H726">
        <v>668</v>
      </c>
      <c r="I726">
        <v>0</v>
      </c>
      <c r="J726">
        <v>0</v>
      </c>
      <c r="K726">
        <v>23935</v>
      </c>
    </row>
    <row r="727" spans="1:11" x14ac:dyDescent="0.3">
      <c r="A727" s="56">
        <v>45163</v>
      </c>
      <c r="B727">
        <v>2023</v>
      </c>
      <c r="C727">
        <v>8</v>
      </c>
      <c r="D727">
        <v>25</v>
      </c>
      <c r="E727" t="s">
        <v>111</v>
      </c>
      <c r="F727">
        <v>13155</v>
      </c>
      <c r="G727">
        <v>3390</v>
      </c>
      <c r="H727">
        <v>994</v>
      </c>
      <c r="I727">
        <v>0</v>
      </c>
      <c r="J727">
        <v>0</v>
      </c>
      <c r="K727">
        <v>23953</v>
      </c>
    </row>
    <row r="728" spans="1:11" x14ac:dyDescent="0.3">
      <c r="A728" s="56">
        <v>45163</v>
      </c>
      <c r="B728">
        <v>2023</v>
      </c>
      <c r="C728">
        <v>8</v>
      </c>
      <c r="D728">
        <v>25</v>
      </c>
      <c r="E728" t="s">
        <v>112</v>
      </c>
      <c r="F728">
        <v>13067</v>
      </c>
      <c r="G728">
        <v>3377</v>
      </c>
      <c r="H728">
        <v>1058</v>
      </c>
      <c r="I728">
        <v>0</v>
      </c>
      <c r="J728">
        <v>0</v>
      </c>
      <c r="K728">
        <v>23919</v>
      </c>
    </row>
    <row r="729" spans="1:11" x14ac:dyDescent="0.3">
      <c r="A729" s="56">
        <v>45163</v>
      </c>
      <c r="B729">
        <v>2023</v>
      </c>
      <c r="C729">
        <v>8</v>
      </c>
      <c r="D729">
        <v>25</v>
      </c>
      <c r="E729" t="s">
        <v>113</v>
      </c>
      <c r="F729">
        <v>12939</v>
      </c>
      <c r="G729">
        <v>3271</v>
      </c>
      <c r="H729">
        <v>1360</v>
      </c>
      <c r="I729">
        <v>0</v>
      </c>
      <c r="J729">
        <v>0</v>
      </c>
      <c r="K729">
        <v>23973</v>
      </c>
    </row>
    <row r="730" spans="1:11" x14ac:dyDescent="0.3">
      <c r="A730" s="56">
        <v>45163</v>
      </c>
      <c r="B730">
        <v>2023</v>
      </c>
      <c r="C730">
        <v>8</v>
      </c>
      <c r="D730">
        <v>25</v>
      </c>
      <c r="E730" t="s">
        <v>114</v>
      </c>
      <c r="F730">
        <v>13454</v>
      </c>
      <c r="G730">
        <v>3097</v>
      </c>
      <c r="H730">
        <v>1400</v>
      </c>
      <c r="I730">
        <v>0</v>
      </c>
      <c r="J730">
        <v>82</v>
      </c>
      <c r="K730">
        <v>24423</v>
      </c>
    </row>
    <row r="731" spans="1:11" x14ac:dyDescent="0.3">
      <c r="A731" s="56">
        <v>45163</v>
      </c>
      <c r="B731">
        <v>2023</v>
      </c>
      <c r="C731">
        <v>8</v>
      </c>
      <c r="D731">
        <v>25</v>
      </c>
      <c r="E731" t="s">
        <v>115</v>
      </c>
      <c r="F731">
        <v>14481</v>
      </c>
      <c r="G731">
        <v>2893</v>
      </c>
      <c r="H731">
        <v>1400</v>
      </c>
      <c r="I731">
        <v>0</v>
      </c>
      <c r="J731">
        <v>58</v>
      </c>
      <c r="K731">
        <v>25377</v>
      </c>
    </row>
    <row r="732" spans="1:11" x14ac:dyDescent="0.3">
      <c r="A732" s="56">
        <v>45163</v>
      </c>
      <c r="B732">
        <v>2023</v>
      </c>
      <c r="C732">
        <v>8</v>
      </c>
      <c r="D732">
        <v>25</v>
      </c>
      <c r="E732" t="s">
        <v>116</v>
      </c>
      <c r="F732">
        <v>15091</v>
      </c>
      <c r="G732">
        <v>2750</v>
      </c>
      <c r="H732">
        <v>1418</v>
      </c>
      <c r="I732">
        <v>12</v>
      </c>
      <c r="J732">
        <v>26</v>
      </c>
      <c r="K732">
        <v>26350</v>
      </c>
    </row>
    <row r="733" spans="1:11" x14ac:dyDescent="0.3">
      <c r="A733" s="56">
        <v>45163</v>
      </c>
      <c r="B733">
        <v>2023</v>
      </c>
      <c r="C733">
        <v>8</v>
      </c>
      <c r="D733">
        <v>25</v>
      </c>
      <c r="E733" t="s">
        <v>117</v>
      </c>
      <c r="F733">
        <v>15995</v>
      </c>
      <c r="G733">
        <v>2526</v>
      </c>
      <c r="H733">
        <v>1424</v>
      </c>
      <c r="I733">
        <v>290</v>
      </c>
      <c r="J733">
        <v>120</v>
      </c>
      <c r="K733">
        <v>27545</v>
      </c>
    </row>
    <row r="734" spans="1:11" x14ac:dyDescent="0.3">
      <c r="A734" s="56">
        <v>45163</v>
      </c>
      <c r="B734">
        <v>2023</v>
      </c>
      <c r="C734">
        <v>8</v>
      </c>
      <c r="D734">
        <v>25</v>
      </c>
      <c r="E734" t="s">
        <v>118</v>
      </c>
      <c r="F734">
        <v>16031</v>
      </c>
      <c r="G734">
        <v>2406</v>
      </c>
      <c r="H734">
        <v>1444</v>
      </c>
      <c r="I734">
        <v>882</v>
      </c>
      <c r="J734">
        <v>148</v>
      </c>
      <c r="K734">
        <v>28551</v>
      </c>
    </row>
    <row r="735" spans="1:11" x14ac:dyDescent="0.3">
      <c r="A735" s="56">
        <v>45163</v>
      </c>
      <c r="B735">
        <v>2023</v>
      </c>
      <c r="C735">
        <v>8</v>
      </c>
      <c r="D735">
        <v>25</v>
      </c>
      <c r="E735" t="s">
        <v>119</v>
      </c>
      <c r="F735">
        <v>15763</v>
      </c>
      <c r="G735">
        <v>2277</v>
      </c>
      <c r="H735">
        <v>1604</v>
      </c>
      <c r="I735">
        <v>1639</v>
      </c>
      <c r="J735">
        <v>0</v>
      </c>
      <c r="K735">
        <v>28893</v>
      </c>
    </row>
    <row r="736" spans="1:11" x14ac:dyDescent="0.3">
      <c r="A736" s="56">
        <v>45163</v>
      </c>
      <c r="B736">
        <v>2023</v>
      </c>
      <c r="C736">
        <v>8</v>
      </c>
      <c r="D736">
        <v>25</v>
      </c>
      <c r="E736" t="s">
        <v>120</v>
      </c>
      <c r="F736">
        <v>15777</v>
      </c>
      <c r="G736">
        <v>2290</v>
      </c>
      <c r="H736">
        <v>1616</v>
      </c>
      <c r="I736">
        <v>2510</v>
      </c>
      <c r="J736">
        <v>2</v>
      </c>
      <c r="K736">
        <v>29840</v>
      </c>
    </row>
    <row r="737" spans="1:11" x14ac:dyDescent="0.3">
      <c r="A737" s="56">
        <v>45163</v>
      </c>
      <c r="B737">
        <v>2023</v>
      </c>
      <c r="C737">
        <v>8</v>
      </c>
      <c r="D737">
        <v>25</v>
      </c>
      <c r="E737" t="s">
        <v>121</v>
      </c>
      <c r="F737">
        <v>15506</v>
      </c>
      <c r="G737">
        <v>2256</v>
      </c>
      <c r="H737">
        <v>1916</v>
      </c>
      <c r="I737">
        <v>3148</v>
      </c>
      <c r="J737">
        <v>88</v>
      </c>
      <c r="K737">
        <v>30412</v>
      </c>
    </row>
    <row r="738" spans="1:11" x14ac:dyDescent="0.3">
      <c r="A738" s="56">
        <v>45163</v>
      </c>
      <c r="B738">
        <v>2023</v>
      </c>
      <c r="C738">
        <v>8</v>
      </c>
      <c r="D738">
        <v>25</v>
      </c>
      <c r="E738" t="s">
        <v>122</v>
      </c>
      <c r="F738">
        <v>15555</v>
      </c>
      <c r="G738">
        <v>2233</v>
      </c>
      <c r="H738">
        <v>1920</v>
      </c>
      <c r="I738">
        <v>3761</v>
      </c>
      <c r="J738">
        <v>0</v>
      </c>
      <c r="K738">
        <v>30724</v>
      </c>
    </row>
    <row r="739" spans="1:11" x14ac:dyDescent="0.3">
      <c r="A739" s="56">
        <v>45163</v>
      </c>
      <c r="B739">
        <v>2023</v>
      </c>
      <c r="C739">
        <v>8</v>
      </c>
      <c r="D739">
        <v>25</v>
      </c>
      <c r="E739" t="s">
        <v>123</v>
      </c>
      <c r="F739">
        <v>15507</v>
      </c>
      <c r="G739">
        <v>2282</v>
      </c>
      <c r="H739">
        <v>1934</v>
      </c>
      <c r="I739">
        <v>4640</v>
      </c>
      <c r="J739">
        <v>0</v>
      </c>
      <c r="K739">
        <v>31374</v>
      </c>
    </row>
    <row r="740" spans="1:11" x14ac:dyDescent="0.3">
      <c r="A740" s="56">
        <v>45163</v>
      </c>
      <c r="B740">
        <v>2023</v>
      </c>
      <c r="C740">
        <v>8</v>
      </c>
      <c r="D740">
        <v>25</v>
      </c>
      <c r="E740" t="s">
        <v>124</v>
      </c>
      <c r="F740">
        <v>15496</v>
      </c>
      <c r="G740">
        <v>2321</v>
      </c>
      <c r="H740">
        <v>1916</v>
      </c>
      <c r="I740">
        <v>5245</v>
      </c>
      <c r="J740">
        <v>6</v>
      </c>
      <c r="K740">
        <v>31693</v>
      </c>
    </row>
    <row r="741" spans="1:11" x14ac:dyDescent="0.3">
      <c r="A741" s="56">
        <v>45163</v>
      </c>
      <c r="B741">
        <v>2023</v>
      </c>
      <c r="C741">
        <v>8</v>
      </c>
      <c r="D741">
        <v>25</v>
      </c>
      <c r="E741" t="s">
        <v>125</v>
      </c>
      <c r="F741">
        <v>16049</v>
      </c>
      <c r="G741">
        <v>2345</v>
      </c>
      <c r="H741">
        <v>1502</v>
      </c>
      <c r="I741">
        <v>5739</v>
      </c>
      <c r="J741">
        <v>12</v>
      </c>
      <c r="K741">
        <v>32322</v>
      </c>
    </row>
    <row r="742" spans="1:11" x14ac:dyDescent="0.3">
      <c r="A742" s="56">
        <v>45163</v>
      </c>
      <c r="B742">
        <v>2023</v>
      </c>
      <c r="C742">
        <v>8</v>
      </c>
      <c r="D742">
        <v>25</v>
      </c>
      <c r="E742" t="s">
        <v>126</v>
      </c>
      <c r="F742">
        <v>15900</v>
      </c>
      <c r="G742">
        <v>2509</v>
      </c>
      <c r="H742">
        <v>1504</v>
      </c>
      <c r="I742">
        <v>6271</v>
      </c>
      <c r="J742">
        <v>26</v>
      </c>
      <c r="K742">
        <v>32976</v>
      </c>
    </row>
    <row r="743" spans="1:11" x14ac:dyDescent="0.3">
      <c r="A743" s="56">
        <v>45163</v>
      </c>
      <c r="B743">
        <v>2023</v>
      </c>
      <c r="C743">
        <v>8</v>
      </c>
      <c r="D743">
        <v>25</v>
      </c>
      <c r="E743" t="s">
        <v>127</v>
      </c>
      <c r="F743">
        <v>15640</v>
      </c>
      <c r="G743">
        <v>2777</v>
      </c>
      <c r="H743">
        <v>1642</v>
      </c>
      <c r="I743">
        <v>6307</v>
      </c>
      <c r="J743">
        <v>0</v>
      </c>
      <c r="K743">
        <v>33001</v>
      </c>
    </row>
    <row r="744" spans="1:11" x14ac:dyDescent="0.3">
      <c r="A744" s="56">
        <v>45163</v>
      </c>
      <c r="B744">
        <v>2023</v>
      </c>
      <c r="C744">
        <v>8</v>
      </c>
      <c r="D744">
        <v>25</v>
      </c>
      <c r="E744" t="s">
        <v>128</v>
      </c>
      <c r="F744">
        <v>15794</v>
      </c>
      <c r="G744">
        <v>2906</v>
      </c>
      <c r="H744">
        <v>1648</v>
      </c>
      <c r="I744">
        <v>6234</v>
      </c>
      <c r="J744">
        <v>0</v>
      </c>
      <c r="K744">
        <v>33074</v>
      </c>
    </row>
    <row r="745" spans="1:11" x14ac:dyDescent="0.3">
      <c r="A745" s="56">
        <v>45163</v>
      </c>
      <c r="B745">
        <v>2023</v>
      </c>
      <c r="C745">
        <v>8</v>
      </c>
      <c r="D745">
        <v>25</v>
      </c>
      <c r="E745" t="s">
        <v>129</v>
      </c>
      <c r="F745">
        <v>15933</v>
      </c>
      <c r="G745">
        <v>3281</v>
      </c>
      <c r="H745">
        <v>1612</v>
      </c>
      <c r="I745">
        <v>5894</v>
      </c>
      <c r="J745">
        <v>20</v>
      </c>
      <c r="K745">
        <v>33177</v>
      </c>
    </row>
    <row r="746" spans="1:11" x14ac:dyDescent="0.3">
      <c r="A746" s="56">
        <v>45163</v>
      </c>
      <c r="B746">
        <v>2023</v>
      </c>
      <c r="C746">
        <v>8</v>
      </c>
      <c r="D746">
        <v>25</v>
      </c>
      <c r="E746" t="s">
        <v>130</v>
      </c>
      <c r="F746">
        <v>15773</v>
      </c>
      <c r="G746">
        <v>3439</v>
      </c>
      <c r="H746">
        <v>1492</v>
      </c>
      <c r="I746">
        <v>5914</v>
      </c>
      <c r="J746">
        <v>0</v>
      </c>
      <c r="K746">
        <v>33038</v>
      </c>
    </row>
    <row r="747" spans="1:11" x14ac:dyDescent="0.3">
      <c r="A747" s="56">
        <v>45163</v>
      </c>
      <c r="B747">
        <v>2023</v>
      </c>
      <c r="C747">
        <v>8</v>
      </c>
      <c r="D747">
        <v>25</v>
      </c>
      <c r="E747" t="s">
        <v>131</v>
      </c>
      <c r="F747">
        <v>15310</v>
      </c>
      <c r="G747">
        <v>3489</v>
      </c>
      <c r="H747">
        <v>1424</v>
      </c>
      <c r="I747">
        <v>5823</v>
      </c>
      <c r="J747">
        <v>12</v>
      </c>
      <c r="K747">
        <v>32493</v>
      </c>
    </row>
    <row r="748" spans="1:11" x14ac:dyDescent="0.3">
      <c r="A748" s="56">
        <v>45163</v>
      </c>
      <c r="B748">
        <v>2023</v>
      </c>
      <c r="C748">
        <v>8</v>
      </c>
      <c r="D748">
        <v>25</v>
      </c>
      <c r="E748" t="s">
        <v>132</v>
      </c>
      <c r="F748">
        <v>15221</v>
      </c>
      <c r="G748">
        <v>3417</v>
      </c>
      <c r="H748">
        <v>1424</v>
      </c>
      <c r="I748">
        <v>5229</v>
      </c>
      <c r="J748">
        <v>0</v>
      </c>
      <c r="K748">
        <v>31713</v>
      </c>
    </row>
    <row r="749" spans="1:11" x14ac:dyDescent="0.3">
      <c r="A749" s="56">
        <v>45163</v>
      </c>
      <c r="B749">
        <v>2023</v>
      </c>
      <c r="C749">
        <v>8</v>
      </c>
      <c r="D749">
        <v>25</v>
      </c>
      <c r="E749" t="s">
        <v>133</v>
      </c>
      <c r="F749">
        <v>14899</v>
      </c>
      <c r="G749">
        <v>3249</v>
      </c>
      <c r="H749">
        <v>1740</v>
      </c>
      <c r="I749">
        <v>4925</v>
      </c>
      <c r="J749">
        <v>0</v>
      </c>
      <c r="K749">
        <v>31235</v>
      </c>
    </row>
    <row r="750" spans="1:11" x14ac:dyDescent="0.3">
      <c r="A750" s="56">
        <v>45163</v>
      </c>
      <c r="B750">
        <v>2023</v>
      </c>
      <c r="C750">
        <v>8</v>
      </c>
      <c r="D750">
        <v>25</v>
      </c>
      <c r="E750" t="s">
        <v>134</v>
      </c>
      <c r="F750">
        <v>14893</v>
      </c>
      <c r="G750">
        <v>3185</v>
      </c>
      <c r="H750">
        <v>1782</v>
      </c>
      <c r="I750">
        <v>4695</v>
      </c>
      <c r="J750">
        <v>0</v>
      </c>
      <c r="K750">
        <v>30996</v>
      </c>
    </row>
    <row r="751" spans="1:11" x14ac:dyDescent="0.3">
      <c r="A751" s="56">
        <v>45163</v>
      </c>
      <c r="B751">
        <v>2023</v>
      </c>
      <c r="C751">
        <v>8</v>
      </c>
      <c r="D751">
        <v>25</v>
      </c>
      <c r="E751" t="s">
        <v>135</v>
      </c>
      <c r="F751">
        <v>15350</v>
      </c>
      <c r="G751">
        <v>3187</v>
      </c>
      <c r="H751">
        <v>1840</v>
      </c>
      <c r="I751">
        <v>4514</v>
      </c>
      <c r="J751">
        <v>8</v>
      </c>
      <c r="K751">
        <v>31549</v>
      </c>
    </row>
    <row r="752" spans="1:11" x14ac:dyDescent="0.3">
      <c r="A752" s="56">
        <v>45163</v>
      </c>
      <c r="B752">
        <v>2023</v>
      </c>
      <c r="C752">
        <v>8</v>
      </c>
      <c r="D752">
        <v>25</v>
      </c>
      <c r="E752" t="s">
        <v>136</v>
      </c>
      <c r="F752">
        <v>15693</v>
      </c>
      <c r="G752">
        <v>3227</v>
      </c>
      <c r="H752">
        <v>1942</v>
      </c>
      <c r="I752">
        <v>3920</v>
      </c>
      <c r="J752">
        <v>28</v>
      </c>
      <c r="K752">
        <v>31726</v>
      </c>
    </row>
    <row r="753" spans="1:11" x14ac:dyDescent="0.3">
      <c r="A753" s="56">
        <v>45163</v>
      </c>
      <c r="B753">
        <v>2023</v>
      </c>
      <c r="C753">
        <v>8</v>
      </c>
      <c r="D753">
        <v>25</v>
      </c>
      <c r="E753" t="s">
        <v>137</v>
      </c>
      <c r="F753">
        <v>15341</v>
      </c>
      <c r="G753">
        <v>3265</v>
      </c>
      <c r="H753">
        <v>2674</v>
      </c>
      <c r="I753">
        <v>3255</v>
      </c>
      <c r="J753">
        <v>0</v>
      </c>
      <c r="K753">
        <v>31840</v>
      </c>
    </row>
    <row r="754" spans="1:11" x14ac:dyDescent="0.3">
      <c r="A754" s="56">
        <v>45163</v>
      </c>
      <c r="B754">
        <v>2023</v>
      </c>
      <c r="C754">
        <v>8</v>
      </c>
      <c r="D754">
        <v>25</v>
      </c>
      <c r="E754" t="s">
        <v>138</v>
      </c>
      <c r="F754">
        <v>15595</v>
      </c>
      <c r="G754">
        <v>3313</v>
      </c>
      <c r="H754">
        <v>2800</v>
      </c>
      <c r="I754">
        <v>2568</v>
      </c>
      <c r="J754">
        <v>0</v>
      </c>
      <c r="K754">
        <v>31770</v>
      </c>
    </row>
    <row r="755" spans="1:11" x14ac:dyDescent="0.3">
      <c r="A755" s="56">
        <v>45163</v>
      </c>
      <c r="B755">
        <v>2023</v>
      </c>
      <c r="C755">
        <v>8</v>
      </c>
      <c r="D755">
        <v>25</v>
      </c>
      <c r="E755" t="s">
        <v>139</v>
      </c>
      <c r="F755">
        <v>15791</v>
      </c>
      <c r="G755">
        <v>3440</v>
      </c>
      <c r="H755">
        <v>2388</v>
      </c>
      <c r="I755">
        <v>2061</v>
      </c>
      <c r="J755">
        <v>194</v>
      </c>
      <c r="K755">
        <v>31902</v>
      </c>
    </row>
    <row r="756" spans="1:11" x14ac:dyDescent="0.3">
      <c r="A756" s="56">
        <v>45163</v>
      </c>
      <c r="B756">
        <v>2023</v>
      </c>
      <c r="C756">
        <v>8</v>
      </c>
      <c r="D756">
        <v>25</v>
      </c>
      <c r="E756" t="s">
        <v>140</v>
      </c>
      <c r="F756">
        <v>15816</v>
      </c>
      <c r="G756">
        <v>3514</v>
      </c>
      <c r="H756">
        <v>2362</v>
      </c>
      <c r="I756">
        <v>1395</v>
      </c>
      <c r="J756">
        <v>200</v>
      </c>
      <c r="K756">
        <v>31409</v>
      </c>
    </row>
    <row r="757" spans="1:11" x14ac:dyDescent="0.3">
      <c r="A757" s="56">
        <v>45163</v>
      </c>
      <c r="B757">
        <v>2023</v>
      </c>
      <c r="C757">
        <v>8</v>
      </c>
      <c r="D757">
        <v>25</v>
      </c>
      <c r="E757" t="s">
        <v>141</v>
      </c>
      <c r="F757">
        <v>15914</v>
      </c>
      <c r="G757">
        <v>3356</v>
      </c>
      <c r="H757">
        <v>2504</v>
      </c>
      <c r="I757">
        <v>893</v>
      </c>
      <c r="J757">
        <v>222</v>
      </c>
      <c r="K757">
        <v>31114</v>
      </c>
    </row>
    <row r="758" spans="1:11" x14ac:dyDescent="0.3">
      <c r="A758" s="56">
        <v>45163</v>
      </c>
      <c r="B758">
        <v>2023</v>
      </c>
      <c r="C758">
        <v>8</v>
      </c>
      <c r="D758">
        <v>25</v>
      </c>
      <c r="E758" t="s">
        <v>142</v>
      </c>
      <c r="F758">
        <v>15928</v>
      </c>
      <c r="G758">
        <v>3542</v>
      </c>
      <c r="H758">
        <v>2530</v>
      </c>
      <c r="I758">
        <v>437</v>
      </c>
      <c r="J758">
        <v>204</v>
      </c>
      <c r="K758">
        <v>30479</v>
      </c>
    </row>
    <row r="759" spans="1:11" x14ac:dyDescent="0.3">
      <c r="A759" s="56">
        <v>45163</v>
      </c>
      <c r="B759">
        <v>2023</v>
      </c>
      <c r="C759">
        <v>8</v>
      </c>
      <c r="D759">
        <v>25</v>
      </c>
      <c r="E759" t="s">
        <v>143</v>
      </c>
      <c r="F759">
        <v>16016</v>
      </c>
      <c r="G759">
        <v>3948</v>
      </c>
      <c r="H759">
        <v>2158</v>
      </c>
      <c r="I759">
        <v>85</v>
      </c>
      <c r="J759">
        <v>232</v>
      </c>
      <c r="K759">
        <v>29866</v>
      </c>
    </row>
    <row r="760" spans="1:11" x14ac:dyDescent="0.3">
      <c r="A760" s="56">
        <v>45163</v>
      </c>
      <c r="B760">
        <v>2023</v>
      </c>
      <c r="C760">
        <v>8</v>
      </c>
      <c r="D760">
        <v>25</v>
      </c>
      <c r="E760" t="s">
        <v>144</v>
      </c>
      <c r="F760">
        <v>15375</v>
      </c>
      <c r="G760">
        <v>4683</v>
      </c>
      <c r="H760">
        <v>2098</v>
      </c>
      <c r="I760">
        <v>0</v>
      </c>
      <c r="J760">
        <v>180</v>
      </c>
      <c r="K760">
        <v>29576</v>
      </c>
    </row>
    <row r="761" spans="1:11" x14ac:dyDescent="0.3">
      <c r="A761" s="56">
        <v>45163</v>
      </c>
      <c r="B761">
        <v>2023</v>
      </c>
      <c r="C761">
        <v>8</v>
      </c>
      <c r="D761">
        <v>25</v>
      </c>
      <c r="E761" t="s">
        <v>145</v>
      </c>
      <c r="F761">
        <v>15009</v>
      </c>
      <c r="G761">
        <v>5000</v>
      </c>
      <c r="H761">
        <v>1928</v>
      </c>
      <c r="I761">
        <v>0</v>
      </c>
      <c r="J761">
        <v>2</v>
      </c>
      <c r="K761">
        <v>28969</v>
      </c>
    </row>
    <row r="762" spans="1:11" x14ac:dyDescent="0.3">
      <c r="A762" s="56">
        <v>45163</v>
      </c>
      <c r="B762">
        <v>2023</v>
      </c>
      <c r="C762">
        <v>8</v>
      </c>
      <c r="D762">
        <v>25</v>
      </c>
      <c r="E762" t="s">
        <v>146</v>
      </c>
      <c r="F762">
        <v>14233</v>
      </c>
      <c r="G762">
        <v>5280</v>
      </c>
      <c r="H762">
        <v>1840</v>
      </c>
      <c r="I762">
        <v>0</v>
      </c>
      <c r="J762">
        <v>78</v>
      </c>
      <c r="K762">
        <v>28377</v>
      </c>
    </row>
    <row r="763" spans="1:11" x14ac:dyDescent="0.3">
      <c r="A763" s="56">
        <v>45163</v>
      </c>
      <c r="B763">
        <v>2023</v>
      </c>
      <c r="C763">
        <v>8</v>
      </c>
      <c r="D763">
        <v>25</v>
      </c>
      <c r="E763" t="s">
        <v>147</v>
      </c>
      <c r="F763">
        <v>13566</v>
      </c>
      <c r="G763">
        <v>5221</v>
      </c>
      <c r="H763">
        <v>2032</v>
      </c>
      <c r="I763">
        <v>0</v>
      </c>
      <c r="J763">
        <v>54</v>
      </c>
      <c r="K763">
        <v>27591</v>
      </c>
    </row>
    <row r="764" spans="1:11" x14ac:dyDescent="0.3">
      <c r="A764" s="56">
        <v>45163</v>
      </c>
      <c r="B764">
        <v>2023</v>
      </c>
      <c r="C764">
        <v>8</v>
      </c>
      <c r="D764">
        <v>25</v>
      </c>
      <c r="E764" t="s">
        <v>148</v>
      </c>
      <c r="F764">
        <v>12875</v>
      </c>
      <c r="G764">
        <v>4658</v>
      </c>
      <c r="H764">
        <v>1938</v>
      </c>
      <c r="I764">
        <v>0</v>
      </c>
      <c r="J764">
        <v>192</v>
      </c>
      <c r="K764">
        <v>26369</v>
      </c>
    </row>
    <row r="765" spans="1:11" x14ac:dyDescent="0.3">
      <c r="A765" s="56">
        <v>45163</v>
      </c>
      <c r="B765">
        <v>2023</v>
      </c>
      <c r="C765">
        <v>8</v>
      </c>
      <c r="D765">
        <v>25</v>
      </c>
      <c r="E765" t="s">
        <v>149</v>
      </c>
      <c r="F765">
        <v>12162</v>
      </c>
      <c r="G765">
        <v>4280</v>
      </c>
      <c r="H765">
        <v>1664</v>
      </c>
      <c r="I765">
        <v>0</v>
      </c>
      <c r="J765">
        <v>30</v>
      </c>
      <c r="K765">
        <v>24815</v>
      </c>
    </row>
    <row r="766" spans="1:11" x14ac:dyDescent="0.3">
      <c r="A766" s="56">
        <v>45163</v>
      </c>
      <c r="B766">
        <v>2023</v>
      </c>
      <c r="C766">
        <v>8</v>
      </c>
      <c r="D766">
        <v>25</v>
      </c>
      <c r="E766" t="s">
        <v>150</v>
      </c>
      <c r="F766">
        <v>11579</v>
      </c>
      <c r="G766">
        <v>4261</v>
      </c>
      <c r="H766">
        <v>1516</v>
      </c>
      <c r="I766">
        <v>0</v>
      </c>
      <c r="J766">
        <v>0</v>
      </c>
      <c r="K766">
        <v>23961</v>
      </c>
    </row>
    <row r="767" spans="1:11" x14ac:dyDescent="0.3">
      <c r="A767" s="56">
        <v>45163</v>
      </c>
      <c r="B767">
        <v>2023</v>
      </c>
      <c r="C767">
        <v>8</v>
      </c>
      <c r="D767">
        <v>25</v>
      </c>
      <c r="E767" t="s">
        <v>151</v>
      </c>
      <c r="F767">
        <v>10220</v>
      </c>
      <c r="G767">
        <v>4019</v>
      </c>
      <c r="H767">
        <v>1670</v>
      </c>
      <c r="I767">
        <v>0</v>
      </c>
      <c r="J767">
        <v>38</v>
      </c>
      <c r="K767">
        <v>22571</v>
      </c>
    </row>
    <row r="768" spans="1:11" x14ac:dyDescent="0.3">
      <c r="A768" s="56">
        <v>45163</v>
      </c>
      <c r="B768">
        <v>2023</v>
      </c>
      <c r="C768">
        <v>8</v>
      </c>
      <c r="D768">
        <v>25</v>
      </c>
      <c r="E768" t="s">
        <v>152</v>
      </c>
      <c r="F768">
        <v>10020</v>
      </c>
      <c r="G768">
        <v>3508</v>
      </c>
      <c r="H768">
        <v>1690</v>
      </c>
      <c r="I768">
        <v>0</v>
      </c>
      <c r="J768">
        <v>6</v>
      </c>
      <c r="K768">
        <v>21859</v>
      </c>
    </row>
    <row r="769" spans="1:11" x14ac:dyDescent="0.3">
      <c r="A769" s="56">
        <v>45163</v>
      </c>
      <c r="B769">
        <v>2023</v>
      </c>
      <c r="C769">
        <v>8</v>
      </c>
      <c r="D769">
        <v>25</v>
      </c>
      <c r="E769" t="s">
        <v>153</v>
      </c>
      <c r="F769">
        <v>10043</v>
      </c>
      <c r="G769">
        <v>3245</v>
      </c>
      <c r="H769">
        <v>1478</v>
      </c>
      <c r="I769">
        <v>0</v>
      </c>
      <c r="J769">
        <v>0</v>
      </c>
      <c r="K769">
        <v>21373</v>
      </c>
    </row>
    <row r="770" spans="1:11" x14ac:dyDescent="0.3">
      <c r="A770" s="56">
        <v>45164</v>
      </c>
      <c r="B770">
        <v>2023</v>
      </c>
      <c r="C770">
        <v>8</v>
      </c>
      <c r="D770">
        <v>26</v>
      </c>
      <c r="E770" t="s">
        <v>106</v>
      </c>
      <c r="F770">
        <v>10018</v>
      </c>
      <c r="G770">
        <v>2762</v>
      </c>
      <c r="H770">
        <v>1448</v>
      </c>
      <c r="I770">
        <v>0</v>
      </c>
      <c r="J770">
        <v>28</v>
      </c>
      <c r="K770">
        <v>20916</v>
      </c>
    </row>
    <row r="771" spans="1:11" x14ac:dyDescent="0.3">
      <c r="A771" s="56">
        <v>45164</v>
      </c>
      <c r="B771">
        <v>2023</v>
      </c>
      <c r="C771">
        <v>8</v>
      </c>
      <c r="D771">
        <v>26</v>
      </c>
      <c r="E771" t="s">
        <v>107</v>
      </c>
      <c r="F771">
        <v>9892</v>
      </c>
      <c r="G771">
        <v>2736</v>
      </c>
      <c r="H771">
        <v>1964</v>
      </c>
      <c r="I771">
        <v>0</v>
      </c>
      <c r="J771">
        <v>0</v>
      </c>
      <c r="K771">
        <v>21177</v>
      </c>
    </row>
    <row r="772" spans="1:11" x14ac:dyDescent="0.3">
      <c r="A772" s="56">
        <v>45164</v>
      </c>
      <c r="B772">
        <v>2023</v>
      </c>
      <c r="C772">
        <v>8</v>
      </c>
      <c r="D772">
        <v>26</v>
      </c>
      <c r="E772" t="s">
        <v>108</v>
      </c>
      <c r="F772">
        <v>9478</v>
      </c>
      <c r="G772">
        <v>2749</v>
      </c>
      <c r="H772">
        <v>1988</v>
      </c>
      <c r="I772">
        <v>0</v>
      </c>
      <c r="J772">
        <v>0</v>
      </c>
      <c r="K772">
        <v>20810</v>
      </c>
    </row>
    <row r="773" spans="1:11" x14ac:dyDescent="0.3">
      <c r="A773" s="56">
        <v>45164</v>
      </c>
      <c r="B773">
        <v>2023</v>
      </c>
      <c r="C773">
        <v>8</v>
      </c>
      <c r="D773">
        <v>26</v>
      </c>
      <c r="E773" t="s">
        <v>109</v>
      </c>
      <c r="F773">
        <v>9337</v>
      </c>
      <c r="G773">
        <v>2850</v>
      </c>
      <c r="H773">
        <v>1680</v>
      </c>
      <c r="I773">
        <v>0</v>
      </c>
      <c r="J773">
        <v>0</v>
      </c>
      <c r="K773">
        <v>20472</v>
      </c>
    </row>
    <row r="774" spans="1:11" x14ac:dyDescent="0.3">
      <c r="A774" s="56">
        <v>45164</v>
      </c>
      <c r="B774">
        <v>2023</v>
      </c>
      <c r="C774">
        <v>8</v>
      </c>
      <c r="D774">
        <v>26</v>
      </c>
      <c r="E774" t="s">
        <v>110</v>
      </c>
      <c r="F774">
        <v>9113</v>
      </c>
      <c r="G774">
        <v>2895</v>
      </c>
      <c r="H774">
        <v>1670</v>
      </c>
      <c r="I774">
        <v>0</v>
      </c>
      <c r="J774">
        <v>0</v>
      </c>
      <c r="K774">
        <v>20303</v>
      </c>
    </row>
    <row r="775" spans="1:11" x14ac:dyDescent="0.3">
      <c r="A775" s="56">
        <v>45164</v>
      </c>
      <c r="B775">
        <v>2023</v>
      </c>
      <c r="C775">
        <v>8</v>
      </c>
      <c r="D775">
        <v>26</v>
      </c>
      <c r="E775" t="s">
        <v>111</v>
      </c>
      <c r="F775">
        <v>8709</v>
      </c>
      <c r="G775">
        <v>2916</v>
      </c>
      <c r="H775">
        <v>1824</v>
      </c>
      <c r="I775">
        <v>0</v>
      </c>
      <c r="J775">
        <v>0</v>
      </c>
      <c r="K775">
        <v>20106</v>
      </c>
    </row>
    <row r="776" spans="1:11" x14ac:dyDescent="0.3">
      <c r="A776" s="56">
        <v>45164</v>
      </c>
      <c r="B776">
        <v>2023</v>
      </c>
      <c r="C776">
        <v>8</v>
      </c>
      <c r="D776">
        <v>26</v>
      </c>
      <c r="E776" t="s">
        <v>112</v>
      </c>
      <c r="F776">
        <v>8579</v>
      </c>
      <c r="G776">
        <v>2906</v>
      </c>
      <c r="H776">
        <v>1830</v>
      </c>
      <c r="I776">
        <v>0</v>
      </c>
      <c r="J776">
        <v>0</v>
      </c>
      <c r="K776">
        <v>20014</v>
      </c>
    </row>
    <row r="777" spans="1:11" x14ac:dyDescent="0.3">
      <c r="A777" s="56">
        <v>45164</v>
      </c>
      <c r="B777">
        <v>2023</v>
      </c>
      <c r="C777">
        <v>8</v>
      </c>
      <c r="D777">
        <v>26</v>
      </c>
      <c r="E777" t="s">
        <v>113</v>
      </c>
      <c r="F777">
        <v>8777</v>
      </c>
      <c r="G777">
        <v>2554</v>
      </c>
      <c r="H777">
        <v>1618</v>
      </c>
      <c r="I777">
        <v>0</v>
      </c>
      <c r="J777">
        <v>28</v>
      </c>
      <c r="K777">
        <v>19732</v>
      </c>
    </row>
    <row r="778" spans="1:11" x14ac:dyDescent="0.3">
      <c r="A778" s="56">
        <v>45164</v>
      </c>
      <c r="B778">
        <v>2023</v>
      </c>
      <c r="C778">
        <v>8</v>
      </c>
      <c r="D778">
        <v>26</v>
      </c>
      <c r="E778" t="s">
        <v>114</v>
      </c>
      <c r="F778">
        <v>9268</v>
      </c>
      <c r="G778">
        <v>2164</v>
      </c>
      <c r="H778">
        <v>1616</v>
      </c>
      <c r="I778">
        <v>0</v>
      </c>
      <c r="J778">
        <v>0</v>
      </c>
      <c r="K778">
        <v>19869</v>
      </c>
    </row>
    <row r="779" spans="1:11" x14ac:dyDescent="0.3">
      <c r="A779" s="56">
        <v>45164</v>
      </c>
      <c r="B779">
        <v>2023</v>
      </c>
      <c r="C779">
        <v>8</v>
      </c>
      <c r="D779">
        <v>26</v>
      </c>
      <c r="E779" t="s">
        <v>115</v>
      </c>
      <c r="F779">
        <v>9519</v>
      </c>
      <c r="G779">
        <v>1936</v>
      </c>
      <c r="H779">
        <v>1726</v>
      </c>
      <c r="I779">
        <v>0</v>
      </c>
      <c r="J779">
        <v>36</v>
      </c>
      <c r="K779">
        <v>20100</v>
      </c>
    </row>
    <row r="780" spans="1:11" x14ac:dyDescent="0.3">
      <c r="A780" s="56">
        <v>45164</v>
      </c>
      <c r="B780">
        <v>2023</v>
      </c>
      <c r="C780">
        <v>8</v>
      </c>
      <c r="D780">
        <v>26</v>
      </c>
      <c r="E780" t="s">
        <v>116</v>
      </c>
      <c r="F780">
        <v>9821</v>
      </c>
      <c r="G780">
        <v>1859</v>
      </c>
      <c r="H780">
        <v>1712</v>
      </c>
      <c r="I780">
        <v>8</v>
      </c>
      <c r="J780">
        <v>36</v>
      </c>
      <c r="K780">
        <v>20415</v>
      </c>
    </row>
    <row r="781" spans="1:11" x14ac:dyDescent="0.3">
      <c r="A781" s="56">
        <v>45164</v>
      </c>
      <c r="B781">
        <v>2023</v>
      </c>
      <c r="C781">
        <v>8</v>
      </c>
      <c r="D781">
        <v>26</v>
      </c>
      <c r="E781" t="s">
        <v>117</v>
      </c>
      <c r="F781">
        <v>8960</v>
      </c>
      <c r="G781">
        <v>1916</v>
      </c>
      <c r="H781">
        <v>3000</v>
      </c>
      <c r="I781">
        <v>250</v>
      </c>
      <c r="J781">
        <v>0</v>
      </c>
      <c r="K781">
        <v>21108</v>
      </c>
    </row>
    <row r="782" spans="1:11" x14ac:dyDescent="0.3">
      <c r="A782" s="56">
        <v>45164</v>
      </c>
      <c r="B782">
        <v>2023</v>
      </c>
      <c r="C782">
        <v>8</v>
      </c>
      <c r="D782">
        <v>26</v>
      </c>
      <c r="E782" t="s">
        <v>118</v>
      </c>
      <c r="F782">
        <v>9234</v>
      </c>
      <c r="G782">
        <v>1962</v>
      </c>
      <c r="H782">
        <v>3126</v>
      </c>
      <c r="I782">
        <v>768</v>
      </c>
      <c r="J782">
        <v>18</v>
      </c>
      <c r="K782">
        <v>22158</v>
      </c>
    </row>
    <row r="783" spans="1:11" x14ac:dyDescent="0.3">
      <c r="A783" s="56">
        <v>45164</v>
      </c>
      <c r="B783">
        <v>2023</v>
      </c>
      <c r="C783">
        <v>8</v>
      </c>
      <c r="D783">
        <v>26</v>
      </c>
      <c r="E783" t="s">
        <v>119</v>
      </c>
      <c r="F783">
        <v>9189</v>
      </c>
      <c r="G783">
        <v>1987</v>
      </c>
      <c r="H783">
        <v>4519</v>
      </c>
      <c r="I783">
        <v>1476</v>
      </c>
      <c r="J783">
        <v>0</v>
      </c>
      <c r="K783">
        <v>24113</v>
      </c>
    </row>
    <row r="784" spans="1:11" x14ac:dyDescent="0.3">
      <c r="A784" s="56">
        <v>45164</v>
      </c>
      <c r="B784">
        <v>2023</v>
      </c>
      <c r="C784">
        <v>8</v>
      </c>
      <c r="D784">
        <v>26</v>
      </c>
      <c r="E784" t="s">
        <v>120</v>
      </c>
      <c r="F784">
        <v>9252</v>
      </c>
      <c r="G784">
        <v>2086</v>
      </c>
      <c r="H784">
        <v>4640</v>
      </c>
      <c r="I784">
        <v>2181</v>
      </c>
      <c r="J784">
        <v>0</v>
      </c>
      <c r="K784">
        <v>25106</v>
      </c>
    </row>
    <row r="785" spans="1:11" x14ac:dyDescent="0.3">
      <c r="A785" s="56">
        <v>45164</v>
      </c>
      <c r="B785">
        <v>2023</v>
      </c>
      <c r="C785">
        <v>8</v>
      </c>
      <c r="D785">
        <v>26</v>
      </c>
      <c r="E785" t="s">
        <v>121</v>
      </c>
      <c r="F785">
        <v>8754</v>
      </c>
      <c r="G785">
        <v>2217</v>
      </c>
      <c r="H785">
        <v>5519</v>
      </c>
      <c r="I785">
        <v>2744</v>
      </c>
      <c r="J785">
        <v>0</v>
      </c>
      <c r="K785">
        <v>26124</v>
      </c>
    </row>
    <row r="786" spans="1:11" x14ac:dyDescent="0.3">
      <c r="A786" s="56">
        <v>45164</v>
      </c>
      <c r="B786">
        <v>2023</v>
      </c>
      <c r="C786">
        <v>8</v>
      </c>
      <c r="D786">
        <v>26</v>
      </c>
      <c r="E786" t="s">
        <v>122</v>
      </c>
      <c r="F786">
        <v>8364</v>
      </c>
      <c r="G786">
        <v>2315</v>
      </c>
      <c r="H786">
        <v>5611</v>
      </c>
      <c r="I786">
        <v>3259</v>
      </c>
      <c r="J786">
        <v>0</v>
      </c>
      <c r="K786">
        <v>26423</v>
      </c>
    </row>
    <row r="787" spans="1:11" x14ac:dyDescent="0.3">
      <c r="A787" s="56">
        <v>45164</v>
      </c>
      <c r="B787">
        <v>2023</v>
      </c>
      <c r="C787">
        <v>8</v>
      </c>
      <c r="D787">
        <v>26</v>
      </c>
      <c r="E787" t="s">
        <v>123</v>
      </c>
      <c r="F787">
        <v>7934</v>
      </c>
      <c r="G787">
        <v>2428</v>
      </c>
      <c r="H787">
        <v>5425</v>
      </c>
      <c r="I787">
        <v>4345</v>
      </c>
      <c r="J787">
        <v>14</v>
      </c>
      <c r="K787">
        <v>26901</v>
      </c>
    </row>
    <row r="788" spans="1:11" x14ac:dyDescent="0.3">
      <c r="A788" s="56">
        <v>45164</v>
      </c>
      <c r="B788">
        <v>2023</v>
      </c>
      <c r="C788">
        <v>8</v>
      </c>
      <c r="D788">
        <v>26</v>
      </c>
      <c r="E788" t="s">
        <v>124</v>
      </c>
      <c r="F788">
        <v>7767</v>
      </c>
      <c r="G788">
        <v>2545</v>
      </c>
      <c r="H788">
        <v>5424</v>
      </c>
      <c r="I788">
        <v>5248</v>
      </c>
      <c r="J788">
        <v>0</v>
      </c>
      <c r="K788">
        <v>27711</v>
      </c>
    </row>
    <row r="789" spans="1:11" x14ac:dyDescent="0.3">
      <c r="A789" s="56">
        <v>45164</v>
      </c>
      <c r="B789">
        <v>2023</v>
      </c>
      <c r="C789">
        <v>8</v>
      </c>
      <c r="D789">
        <v>26</v>
      </c>
      <c r="E789" t="s">
        <v>125</v>
      </c>
      <c r="F789">
        <v>7492</v>
      </c>
      <c r="G789">
        <v>2561</v>
      </c>
      <c r="H789">
        <v>5486</v>
      </c>
      <c r="I789">
        <v>5803</v>
      </c>
      <c r="J789">
        <v>0</v>
      </c>
      <c r="K789">
        <v>28081</v>
      </c>
    </row>
    <row r="790" spans="1:11" x14ac:dyDescent="0.3">
      <c r="A790" s="56">
        <v>45164</v>
      </c>
      <c r="B790">
        <v>2023</v>
      </c>
      <c r="C790">
        <v>8</v>
      </c>
      <c r="D790">
        <v>26</v>
      </c>
      <c r="E790" t="s">
        <v>126</v>
      </c>
      <c r="F790">
        <v>7482</v>
      </c>
      <c r="G790">
        <v>2485</v>
      </c>
      <c r="H790">
        <v>5474</v>
      </c>
      <c r="I790">
        <v>5898</v>
      </c>
      <c r="J790">
        <v>0</v>
      </c>
      <c r="K790">
        <v>28064</v>
      </c>
    </row>
    <row r="791" spans="1:11" x14ac:dyDescent="0.3">
      <c r="A791" s="56">
        <v>45164</v>
      </c>
      <c r="B791">
        <v>2023</v>
      </c>
      <c r="C791">
        <v>8</v>
      </c>
      <c r="D791">
        <v>26</v>
      </c>
      <c r="E791" t="s">
        <v>127</v>
      </c>
      <c r="F791">
        <v>6818</v>
      </c>
      <c r="G791">
        <v>2530</v>
      </c>
      <c r="H791">
        <v>5934</v>
      </c>
      <c r="I791">
        <v>6270</v>
      </c>
      <c r="J791">
        <v>0</v>
      </c>
      <c r="K791">
        <v>28238</v>
      </c>
    </row>
    <row r="792" spans="1:11" x14ac:dyDescent="0.3">
      <c r="A792" s="56">
        <v>45164</v>
      </c>
      <c r="B792">
        <v>2023</v>
      </c>
      <c r="C792">
        <v>8</v>
      </c>
      <c r="D792">
        <v>26</v>
      </c>
      <c r="E792" t="s">
        <v>128</v>
      </c>
      <c r="F792">
        <v>7220</v>
      </c>
      <c r="G792">
        <v>2425</v>
      </c>
      <c r="H792">
        <v>5937</v>
      </c>
      <c r="I792">
        <v>6411</v>
      </c>
      <c r="J792">
        <v>0</v>
      </c>
      <c r="K792">
        <v>28760</v>
      </c>
    </row>
    <row r="793" spans="1:11" x14ac:dyDescent="0.3">
      <c r="A793" s="56">
        <v>45164</v>
      </c>
      <c r="B793">
        <v>2023</v>
      </c>
      <c r="C793">
        <v>8</v>
      </c>
      <c r="D793">
        <v>26</v>
      </c>
      <c r="E793" t="s">
        <v>129</v>
      </c>
      <c r="F793">
        <v>7832</v>
      </c>
      <c r="G793">
        <v>2292</v>
      </c>
      <c r="H793">
        <v>5738</v>
      </c>
      <c r="I793">
        <v>6130</v>
      </c>
      <c r="J793">
        <v>0</v>
      </c>
      <c r="K793">
        <v>28673</v>
      </c>
    </row>
    <row r="794" spans="1:11" x14ac:dyDescent="0.3">
      <c r="A794" s="56">
        <v>45164</v>
      </c>
      <c r="B794">
        <v>2023</v>
      </c>
      <c r="C794">
        <v>8</v>
      </c>
      <c r="D794">
        <v>26</v>
      </c>
      <c r="E794" t="s">
        <v>130</v>
      </c>
      <c r="F794">
        <v>7576</v>
      </c>
      <c r="G794">
        <v>2376</v>
      </c>
      <c r="H794">
        <v>5698</v>
      </c>
      <c r="I794">
        <v>5744</v>
      </c>
      <c r="J794">
        <v>0</v>
      </c>
      <c r="K794">
        <v>28033</v>
      </c>
    </row>
    <row r="795" spans="1:11" x14ac:dyDescent="0.3">
      <c r="A795" s="56">
        <v>45164</v>
      </c>
      <c r="B795">
        <v>2023</v>
      </c>
      <c r="C795">
        <v>8</v>
      </c>
      <c r="D795">
        <v>26</v>
      </c>
      <c r="E795" t="s">
        <v>131</v>
      </c>
      <c r="F795">
        <v>6986</v>
      </c>
      <c r="G795">
        <v>2569</v>
      </c>
      <c r="H795">
        <v>5458</v>
      </c>
      <c r="I795">
        <v>5702</v>
      </c>
      <c r="J795">
        <v>0</v>
      </c>
      <c r="K795">
        <v>27373</v>
      </c>
    </row>
    <row r="796" spans="1:11" x14ac:dyDescent="0.3">
      <c r="A796" s="56">
        <v>45164</v>
      </c>
      <c r="B796">
        <v>2023</v>
      </c>
      <c r="C796">
        <v>8</v>
      </c>
      <c r="D796">
        <v>26</v>
      </c>
      <c r="E796" t="s">
        <v>132</v>
      </c>
      <c r="F796">
        <v>6917</v>
      </c>
      <c r="G796">
        <v>2602</v>
      </c>
      <c r="H796">
        <v>5421</v>
      </c>
      <c r="I796">
        <v>5841</v>
      </c>
      <c r="J796">
        <v>0</v>
      </c>
      <c r="K796">
        <v>27430</v>
      </c>
    </row>
    <row r="797" spans="1:11" x14ac:dyDescent="0.3">
      <c r="A797" s="56">
        <v>45164</v>
      </c>
      <c r="B797">
        <v>2023</v>
      </c>
      <c r="C797">
        <v>8</v>
      </c>
      <c r="D797">
        <v>26</v>
      </c>
      <c r="E797" t="s">
        <v>133</v>
      </c>
      <c r="F797">
        <v>7376</v>
      </c>
      <c r="G797">
        <v>2760</v>
      </c>
      <c r="H797">
        <v>4056</v>
      </c>
      <c r="I797">
        <v>5043</v>
      </c>
      <c r="J797">
        <v>0</v>
      </c>
      <c r="K797">
        <v>25887</v>
      </c>
    </row>
    <row r="798" spans="1:11" x14ac:dyDescent="0.3">
      <c r="A798" s="56">
        <v>45164</v>
      </c>
      <c r="B798">
        <v>2023</v>
      </c>
      <c r="C798">
        <v>8</v>
      </c>
      <c r="D798">
        <v>26</v>
      </c>
      <c r="E798" t="s">
        <v>134</v>
      </c>
      <c r="F798">
        <v>7255</v>
      </c>
      <c r="G798">
        <v>2967</v>
      </c>
      <c r="H798">
        <v>4005</v>
      </c>
      <c r="I798">
        <v>5115</v>
      </c>
      <c r="J798">
        <v>0</v>
      </c>
      <c r="K798">
        <v>26028</v>
      </c>
    </row>
    <row r="799" spans="1:11" x14ac:dyDescent="0.3">
      <c r="A799" s="56">
        <v>45164</v>
      </c>
      <c r="B799">
        <v>2023</v>
      </c>
      <c r="C799">
        <v>8</v>
      </c>
      <c r="D799">
        <v>26</v>
      </c>
      <c r="E799" t="s">
        <v>135</v>
      </c>
      <c r="F799">
        <v>8464</v>
      </c>
      <c r="G799">
        <v>2968</v>
      </c>
      <c r="H799">
        <v>3497</v>
      </c>
      <c r="I799">
        <v>4625</v>
      </c>
      <c r="J799">
        <v>6</v>
      </c>
      <c r="K799">
        <v>26345</v>
      </c>
    </row>
    <row r="800" spans="1:11" x14ac:dyDescent="0.3">
      <c r="A800" s="56">
        <v>45164</v>
      </c>
      <c r="B800">
        <v>2023</v>
      </c>
      <c r="C800">
        <v>8</v>
      </c>
      <c r="D800">
        <v>26</v>
      </c>
      <c r="E800" t="s">
        <v>136</v>
      </c>
      <c r="F800">
        <v>9131</v>
      </c>
      <c r="G800">
        <v>2969</v>
      </c>
      <c r="H800">
        <v>3525</v>
      </c>
      <c r="I800">
        <v>4534</v>
      </c>
      <c r="J800">
        <v>0</v>
      </c>
      <c r="K800">
        <v>26998</v>
      </c>
    </row>
    <row r="801" spans="1:11" x14ac:dyDescent="0.3">
      <c r="A801" s="56">
        <v>45164</v>
      </c>
      <c r="B801">
        <v>2023</v>
      </c>
      <c r="C801">
        <v>8</v>
      </c>
      <c r="D801">
        <v>26</v>
      </c>
      <c r="E801" t="s">
        <v>137</v>
      </c>
      <c r="F801">
        <v>10917</v>
      </c>
      <c r="G801">
        <v>3226</v>
      </c>
      <c r="H801">
        <v>3258</v>
      </c>
      <c r="I801">
        <v>4023</v>
      </c>
      <c r="J801">
        <v>12</v>
      </c>
      <c r="K801">
        <v>28512</v>
      </c>
    </row>
    <row r="802" spans="1:11" x14ac:dyDescent="0.3">
      <c r="A802" s="56">
        <v>45164</v>
      </c>
      <c r="B802">
        <v>2023</v>
      </c>
      <c r="C802">
        <v>8</v>
      </c>
      <c r="D802">
        <v>26</v>
      </c>
      <c r="E802" t="s">
        <v>138</v>
      </c>
      <c r="F802">
        <v>11941</v>
      </c>
      <c r="G802">
        <v>3274</v>
      </c>
      <c r="H802">
        <v>3449</v>
      </c>
      <c r="I802">
        <v>3240</v>
      </c>
      <c r="J802">
        <v>0</v>
      </c>
      <c r="K802">
        <v>28961</v>
      </c>
    </row>
    <row r="803" spans="1:11" x14ac:dyDescent="0.3">
      <c r="A803" s="56">
        <v>45164</v>
      </c>
      <c r="B803">
        <v>2023</v>
      </c>
      <c r="C803">
        <v>8</v>
      </c>
      <c r="D803">
        <v>26</v>
      </c>
      <c r="E803" t="s">
        <v>139</v>
      </c>
      <c r="F803">
        <v>12143</v>
      </c>
      <c r="G803">
        <v>3633</v>
      </c>
      <c r="H803">
        <v>3568</v>
      </c>
      <c r="I803">
        <v>2531</v>
      </c>
      <c r="J803">
        <v>0</v>
      </c>
      <c r="K803">
        <v>29228</v>
      </c>
    </row>
    <row r="804" spans="1:11" x14ac:dyDescent="0.3">
      <c r="A804" s="56">
        <v>45164</v>
      </c>
      <c r="B804">
        <v>2023</v>
      </c>
      <c r="C804">
        <v>8</v>
      </c>
      <c r="D804">
        <v>26</v>
      </c>
      <c r="E804" t="s">
        <v>140</v>
      </c>
      <c r="F804">
        <v>12020</v>
      </c>
      <c r="G804">
        <v>3649</v>
      </c>
      <c r="H804">
        <v>3586</v>
      </c>
      <c r="I804">
        <v>1731</v>
      </c>
      <c r="J804">
        <v>80</v>
      </c>
      <c r="K804">
        <v>28640</v>
      </c>
    </row>
    <row r="805" spans="1:11" x14ac:dyDescent="0.3">
      <c r="A805" s="56">
        <v>45164</v>
      </c>
      <c r="B805">
        <v>2023</v>
      </c>
      <c r="C805">
        <v>8</v>
      </c>
      <c r="D805">
        <v>26</v>
      </c>
      <c r="E805" t="s">
        <v>141</v>
      </c>
      <c r="F805">
        <v>11900</v>
      </c>
      <c r="G805">
        <v>3321</v>
      </c>
      <c r="H805">
        <v>3874</v>
      </c>
      <c r="I805">
        <v>1121</v>
      </c>
      <c r="J805">
        <v>110</v>
      </c>
      <c r="K805">
        <v>28004</v>
      </c>
    </row>
    <row r="806" spans="1:11" x14ac:dyDescent="0.3">
      <c r="A806" s="56">
        <v>45164</v>
      </c>
      <c r="B806">
        <v>2023</v>
      </c>
      <c r="C806">
        <v>8</v>
      </c>
      <c r="D806">
        <v>26</v>
      </c>
      <c r="E806" t="s">
        <v>142</v>
      </c>
      <c r="F806">
        <v>11943</v>
      </c>
      <c r="G806">
        <v>3035</v>
      </c>
      <c r="H806">
        <v>3826</v>
      </c>
      <c r="I806">
        <v>473</v>
      </c>
      <c r="J806">
        <v>182</v>
      </c>
      <c r="K806">
        <v>27231</v>
      </c>
    </row>
    <row r="807" spans="1:11" x14ac:dyDescent="0.3">
      <c r="A807" s="56">
        <v>45164</v>
      </c>
      <c r="B807">
        <v>2023</v>
      </c>
      <c r="C807">
        <v>8</v>
      </c>
      <c r="D807">
        <v>26</v>
      </c>
      <c r="E807" t="s">
        <v>143</v>
      </c>
      <c r="F807">
        <v>12248</v>
      </c>
      <c r="G807">
        <v>2783</v>
      </c>
      <c r="H807">
        <v>3286</v>
      </c>
      <c r="I807">
        <v>77</v>
      </c>
      <c r="J807">
        <v>84</v>
      </c>
      <c r="K807">
        <v>25988</v>
      </c>
    </row>
    <row r="808" spans="1:11" x14ac:dyDescent="0.3">
      <c r="A808" s="56">
        <v>45164</v>
      </c>
      <c r="B808">
        <v>2023</v>
      </c>
      <c r="C808">
        <v>8</v>
      </c>
      <c r="D808">
        <v>26</v>
      </c>
      <c r="E808" t="s">
        <v>144</v>
      </c>
      <c r="F808">
        <v>12140</v>
      </c>
      <c r="G808">
        <v>2612</v>
      </c>
      <c r="H808">
        <v>3172</v>
      </c>
      <c r="I808">
        <v>0</v>
      </c>
      <c r="J808">
        <v>96</v>
      </c>
      <c r="K808">
        <v>25605</v>
      </c>
    </row>
    <row r="809" spans="1:11" x14ac:dyDescent="0.3">
      <c r="A809" s="56">
        <v>45164</v>
      </c>
      <c r="B809">
        <v>2023</v>
      </c>
      <c r="C809">
        <v>8</v>
      </c>
      <c r="D809">
        <v>26</v>
      </c>
      <c r="E809" t="s">
        <v>145</v>
      </c>
      <c r="F809">
        <v>12112</v>
      </c>
      <c r="G809">
        <v>2366</v>
      </c>
      <c r="H809">
        <v>3362</v>
      </c>
      <c r="I809">
        <v>0</v>
      </c>
      <c r="J809">
        <v>78</v>
      </c>
      <c r="K809">
        <v>25467</v>
      </c>
    </row>
    <row r="810" spans="1:11" x14ac:dyDescent="0.3">
      <c r="A810" s="56">
        <v>45164</v>
      </c>
      <c r="B810">
        <v>2023</v>
      </c>
      <c r="C810">
        <v>8</v>
      </c>
      <c r="D810">
        <v>26</v>
      </c>
      <c r="E810" t="s">
        <v>146</v>
      </c>
      <c r="F810">
        <v>12188</v>
      </c>
      <c r="G810">
        <v>2175</v>
      </c>
      <c r="H810">
        <v>3272</v>
      </c>
      <c r="I810">
        <v>0</v>
      </c>
      <c r="J810">
        <v>0</v>
      </c>
      <c r="K810">
        <v>24936</v>
      </c>
    </row>
    <row r="811" spans="1:11" x14ac:dyDescent="0.3">
      <c r="A811" s="56">
        <v>45164</v>
      </c>
      <c r="B811">
        <v>2023</v>
      </c>
      <c r="C811">
        <v>8</v>
      </c>
      <c r="D811">
        <v>26</v>
      </c>
      <c r="E811" t="s">
        <v>147</v>
      </c>
      <c r="F811">
        <v>12106</v>
      </c>
      <c r="G811">
        <v>1998</v>
      </c>
      <c r="H811">
        <v>2460</v>
      </c>
      <c r="I811">
        <v>0</v>
      </c>
      <c r="J811">
        <v>0</v>
      </c>
      <c r="K811">
        <v>23761</v>
      </c>
    </row>
    <row r="812" spans="1:11" x14ac:dyDescent="0.3">
      <c r="A812" s="56">
        <v>45164</v>
      </c>
      <c r="B812">
        <v>2023</v>
      </c>
      <c r="C812">
        <v>8</v>
      </c>
      <c r="D812">
        <v>26</v>
      </c>
      <c r="E812" t="s">
        <v>148</v>
      </c>
      <c r="F812">
        <v>11335</v>
      </c>
      <c r="G812">
        <v>1973</v>
      </c>
      <c r="H812">
        <v>2406</v>
      </c>
      <c r="I812">
        <v>0</v>
      </c>
      <c r="J812">
        <v>0</v>
      </c>
      <c r="K812">
        <v>22886</v>
      </c>
    </row>
    <row r="813" spans="1:11" x14ac:dyDescent="0.3">
      <c r="A813" s="56">
        <v>45164</v>
      </c>
      <c r="B813">
        <v>2023</v>
      </c>
      <c r="C813">
        <v>8</v>
      </c>
      <c r="D813">
        <v>26</v>
      </c>
      <c r="E813" t="s">
        <v>149</v>
      </c>
      <c r="F813">
        <v>10036</v>
      </c>
      <c r="G813">
        <v>2229</v>
      </c>
      <c r="H813">
        <v>2614</v>
      </c>
      <c r="I813">
        <v>0</v>
      </c>
      <c r="J813">
        <v>68</v>
      </c>
      <c r="K813">
        <v>21991</v>
      </c>
    </row>
    <row r="814" spans="1:11" x14ac:dyDescent="0.3">
      <c r="A814" s="56">
        <v>45164</v>
      </c>
      <c r="B814">
        <v>2023</v>
      </c>
      <c r="C814">
        <v>8</v>
      </c>
      <c r="D814">
        <v>26</v>
      </c>
      <c r="E814" t="s">
        <v>150</v>
      </c>
      <c r="F814">
        <v>9191</v>
      </c>
      <c r="G814">
        <v>2564</v>
      </c>
      <c r="H814">
        <v>2624</v>
      </c>
      <c r="I814">
        <v>0</v>
      </c>
      <c r="J814">
        <v>0</v>
      </c>
      <c r="K814">
        <v>21329</v>
      </c>
    </row>
    <row r="815" spans="1:11" x14ac:dyDescent="0.3">
      <c r="A815" s="56">
        <v>45164</v>
      </c>
      <c r="B815">
        <v>2023</v>
      </c>
      <c r="C815">
        <v>8</v>
      </c>
      <c r="D815">
        <v>26</v>
      </c>
      <c r="E815" t="s">
        <v>151</v>
      </c>
      <c r="F815">
        <v>8896</v>
      </c>
      <c r="G815">
        <v>2657</v>
      </c>
      <c r="H815">
        <v>2936</v>
      </c>
      <c r="I815">
        <v>0</v>
      </c>
      <c r="J815">
        <v>0</v>
      </c>
      <c r="K815">
        <v>21418</v>
      </c>
    </row>
    <row r="816" spans="1:11" x14ac:dyDescent="0.3">
      <c r="A816" s="56">
        <v>45164</v>
      </c>
      <c r="B816">
        <v>2023</v>
      </c>
      <c r="C816">
        <v>8</v>
      </c>
      <c r="D816">
        <v>26</v>
      </c>
      <c r="E816" t="s">
        <v>152</v>
      </c>
      <c r="F816">
        <v>8070</v>
      </c>
      <c r="G816">
        <v>2909</v>
      </c>
      <c r="H816">
        <v>2984</v>
      </c>
      <c r="I816">
        <v>0</v>
      </c>
      <c r="J816">
        <v>0</v>
      </c>
      <c r="K816">
        <v>20867</v>
      </c>
    </row>
    <row r="817" spans="1:11" x14ac:dyDescent="0.3">
      <c r="A817" s="56">
        <v>45164</v>
      </c>
      <c r="B817">
        <v>2023</v>
      </c>
      <c r="C817">
        <v>8</v>
      </c>
      <c r="D817">
        <v>26</v>
      </c>
      <c r="E817" t="s">
        <v>153</v>
      </c>
      <c r="F817">
        <v>6912</v>
      </c>
      <c r="G817">
        <v>3043</v>
      </c>
      <c r="H817">
        <v>3644</v>
      </c>
      <c r="I817">
        <v>0</v>
      </c>
      <c r="J817">
        <v>0</v>
      </c>
      <c r="K817">
        <v>20515</v>
      </c>
    </row>
    <row r="818" spans="1:11" x14ac:dyDescent="0.3">
      <c r="A818" s="56">
        <v>45165</v>
      </c>
      <c r="B818">
        <v>2023</v>
      </c>
      <c r="C818">
        <v>8</v>
      </c>
      <c r="D818">
        <v>27</v>
      </c>
      <c r="E818" t="s">
        <v>106</v>
      </c>
      <c r="F818">
        <v>6318</v>
      </c>
      <c r="G818">
        <v>3265</v>
      </c>
      <c r="H818">
        <v>3668</v>
      </c>
      <c r="I818">
        <v>0</v>
      </c>
      <c r="J818">
        <v>6</v>
      </c>
      <c r="K818">
        <v>20202</v>
      </c>
    </row>
    <row r="819" spans="1:11" x14ac:dyDescent="0.3">
      <c r="A819" s="56">
        <v>45165</v>
      </c>
      <c r="B819">
        <v>2023</v>
      </c>
      <c r="C819">
        <v>8</v>
      </c>
      <c r="D819">
        <v>27</v>
      </c>
      <c r="E819" t="s">
        <v>107</v>
      </c>
      <c r="F819">
        <v>6132</v>
      </c>
      <c r="G819">
        <v>3455</v>
      </c>
      <c r="H819">
        <v>3510</v>
      </c>
      <c r="I819">
        <v>0</v>
      </c>
      <c r="J819">
        <v>0</v>
      </c>
      <c r="K819">
        <v>19945</v>
      </c>
    </row>
    <row r="820" spans="1:11" x14ac:dyDescent="0.3">
      <c r="A820" s="56">
        <v>45165</v>
      </c>
      <c r="B820">
        <v>2023</v>
      </c>
      <c r="C820">
        <v>8</v>
      </c>
      <c r="D820">
        <v>27</v>
      </c>
      <c r="E820" t="s">
        <v>108</v>
      </c>
      <c r="F820">
        <v>5756</v>
      </c>
      <c r="G820">
        <v>3540</v>
      </c>
      <c r="H820">
        <v>3506</v>
      </c>
      <c r="I820">
        <v>0</v>
      </c>
      <c r="J820">
        <v>0</v>
      </c>
      <c r="K820">
        <v>19595</v>
      </c>
    </row>
    <row r="821" spans="1:11" x14ac:dyDescent="0.3">
      <c r="A821" s="56">
        <v>45165</v>
      </c>
      <c r="B821">
        <v>2023</v>
      </c>
      <c r="C821">
        <v>8</v>
      </c>
      <c r="D821">
        <v>27</v>
      </c>
      <c r="E821" t="s">
        <v>109</v>
      </c>
      <c r="F821">
        <v>5639</v>
      </c>
      <c r="G821">
        <v>3467</v>
      </c>
      <c r="H821">
        <v>3672</v>
      </c>
      <c r="I821">
        <v>0</v>
      </c>
      <c r="J821">
        <v>0</v>
      </c>
      <c r="K821">
        <v>19565</v>
      </c>
    </row>
    <row r="822" spans="1:11" x14ac:dyDescent="0.3">
      <c r="A822" s="56">
        <v>45165</v>
      </c>
      <c r="B822">
        <v>2023</v>
      </c>
      <c r="C822">
        <v>8</v>
      </c>
      <c r="D822">
        <v>27</v>
      </c>
      <c r="E822" t="s">
        <v>110</v>
      </c>
      <c r="F822">
        <v>5433</v>
      </c>
      <c r="G822">
        <v>3627</v>
      </c>
      <c r="H822">
        <v>3676</v>
      </c>
      <c r="I822">
        <v>0</v>
      </c>
      <c r="J822">
        <v>0</v>
      </c>
      <c r="K822">
        <v>19508</v>
      </c>
    </row>
    <row r="823" spans="1:11" x14ac:dyDescent="0.3">
      <c r="A823" s="56">
        <v>45165</v>
      </c>
      <c r="B823">
        <v>2023</v>
      </c>
      <c r="C823">
        <v>8</v>
      </c>
      <c r="D823">
        <v>27</v>
      </c>
      <c r="E823" t="s">
        <v>111</v>
      </c>
      <c r="F823">
        <v>5426</v>
      </c>
      <c r="G823">
        <v>3998</v>
      </c>
      <c r="H823">
        <v>3592</v>
      </c>
      <c r="I823">
        <v>0</v>
      </c>
      <c r="J823">
        <v>0</v>
      </c>
      <c r="K823">
        <v>19772</v>
      </c>
    </row>
    <row r="824" spans="1:11" x14ac:dyDescent="0.3">
      <c r="A824" s="56">
        <v>45165</v>
      </c>
      <c r="B824">
        <v>2023</v>
      </c>
      <c r="C824">
        <v>8</v>
      </c>
      <c r="D824">
        <v>27</v>
      </c>
      <c r="E824" t="s">
        <v>112</v>
      </c>
      <c r="F824">
        <v>5315</v>
      </c>
      <c r="G824">
        <v>4229</v>
      </c>
      <c r="H824">
        <v>3594</v>
      </c>
      <c r="I824">
        <v>0</v>
      </c>
      <c r="J824">
        <v>0</v>
      </c>
      <c r="K824">
        <v>19903</v>
      </c>
    </row>
    <row r="825" spans="1:11" x14ac:dyDescent="0.3">
      <c r="A825" s="56">
        <v>45165</v>
      </c>
      <c r="B825">
        <v>2023</v>
      </c>
      <c r="C825">
        <v>8</v>
      </c>
      <c r="D825">
        <v>27</v>
      </c>
      <c r="E825" t="s">
        <v>113</v>
      </c>
      <c r="F825">
        <v>5289</v>
      </c>
      <c r="G825">
        <v>4336</v>
      </c>
      <c r="H825">
        <v>3670</v>
      </c>
      <c r="I825">
        <v>0</v>
      </c>
      <c r="J825">
        <v>0</v>
      </c>
      <c r="K825">
        <v>20160</v>
      </c>
    </row>
    <row r="826" spans="1:11" x14ac:dyDescent="0.3">
      <c r="A826" s="56">
        <v>45165</v>
      </c>
      <c r="B826">
        <v>2023</v>
      </c>
      <c r="C826">
        <v>8</v>
      </c>
      <c r="D826">
        <v>27</v>
      </c>
      <c r="E826" t="s">
        <v>114</v>
      </c>
      <c r="F826">
        <v>5472</v>
      </c>
      <c r="G826">
        <v>4346</v>
      </c>
      <c r="H826">
        <v>3686</v>
      </c>
      <c r="I826">
        <v>0</v>
      </c>
      <c r="J826">
        <v>0</v>
      </c>
      <c r="K826">
        <v>20370</v>
      </c>
    </row>
    <row r="827" spans="1:11" x14ac:dyDescent="0.3">
      <c r="A827" s="56">
        <v>45165</v>
      </c>
      <c r="B827">
        <v>2023</v>
      </c>
      <c r="C827">
        <v>8</v>
      </c>
      <c r="D827">
        <v>27</v>
      </c>
      <c r="E827" t="s">
        <v>115</v>
      </c>
      <c r="F827">
        <v>5161</v>
      </c>
      <c r="G827">
        <v>4522</v>
      </c>
      <c r="H827">
        <v>3966</v>
      </c>
      <c r="I827">
        <v>0</v>
      </c>
      <c r="J827">
        <v>0</v>
      </c>
      <c r="K827">
        <v>20555</v>
      </c>
    </row>
    <row r="828" spans="1:11" x14ac:dyDescent="0.3">
      <c r="A828" s="56">
        <v>45165</v>
      </c>
      <c r="B828">
        <v>2023</v>
      </c>
      <c r="C828">
        <v>8</v>
      </c>
      <c r="D828">
        <v>27</v>
      </c>
      <c r="E828" t="s">
        <v>116</v>
      </c>
      <c r="F828">
        <v>5545</v>
      </c>
      <c r="G828">
        <v>4463</v>
      </c>
      <c r="H828">
        <v>3964</v>
      </c>
      <c r="I828">
        <v>5</v>
      </c>
      <c r="J828">
        <v>0</v>
      </c>
      <c r="K828">
        <v>20872</v>
      </c>
    </row>
    <row r="829" spans="1:11" x14ac:dyDescent="0.3">
      <c r="A829" s="56">
        <v>45165</v>
      </c>
      <c r="B829">
        <v>2023</v>
      </c>
      <c r="C829">
        <v>8</v>
      </c>
      <c r="D829">
        <v>27</v>
      </c>
      <c r="E829" t="s">
        <v>117</v>
      </c>
      <c r="F829">
        <v>5664</v>
      </c>
      <c r="G829">
        <v>4404</v>
      </c>
      <c r="H829">
        <v>3790</v>
      </c>
      <c r="I829">
        <v>230</v>
      </c>
      <c r="J829">
        <v>0</v>
      </c>
      <c r="K829">
        <v>20981</v>
      </c>
    </row>
    <row r="830" spans="1:11" x14ac:dyDescent="0.3">
      <c r="A830" s="56">
        <v>45165</v>
      </c>
      <c r="B830">
        <v>2023</v>
      </c>
      <c r="C830">
        <v>8</v>
      </c>
      <c r="D830">
        <v>27</v>
      </c>
      <c r="E830" t="s">
        <v>118</v>
      </c>
      <c r="F830">
        <v>5888</v>
      </c>
      <c r="G830">
        <v>4351</v>
      </c>
      <c r="H830">
        <v>3802</v>
      </c>
      <c r="I830">
        <v>803</v>
      </c>
      <c r="J830">
        <v>0</v>
      </c>
      <c r="K830">
        <v>21720</v>
      </c>
    </row>
    <row r="831" spans="1:11" x14ac:dyDescent="0.3">
      <c r="A831" s="56">
        <v>45165</v>
      </c>
      <c r="B831">
        <v>2023</v>
      </c>
      <c r="C831">
        <v>8</v>
      </c>
      <c r="D831">
        <v>27</v>
      </c>
      <c r="E831" t="s">
        <v>119</v>
      </c>
      <c r="F831">
        <v>5359</v>
      </c>
      <c r="G831">
        <v>4588</v>
      </c>
      <c r="H831">
        <v>4456</v>
      </c>
      <c r="I831">
        <v>1452</v>
      </c>
      <c r="J831">
        <v>0</v>
      </c>
      <c r="K831">
        <v>22796</v>
      </c>
    </row>
    <row r="832" spans="1:11" x14ac:dyDescent="0.3">
      <c r="A832" s="56">
        <v>45165</v>
      </c>
      <c r="B832">
        <v>2023</v>
      </c>
      <c r="C832">
        <v>8</v>
      </c>
      <c r="D832">
        <v>27</v>
      </c>
      <c r="E832" t="s">
        <v>120</v>
      </c>
      <c r="F832">
        <v>5652</v>
      </c>
      <c r="G832">
        <v>4466</v>
      </c>
      <c r="H832">
        <v>4488</v>
      </c>
      <c r="I832">
        <v>2074</v>
      </c>
      <c r="J832">
        <v>0</v>
      </c>
      <c r="K832">
        <v>23587</v>
      </c>
    </row>
    <row r="833" spans="1:11" x14ac:dyDescent="0.3">
      <c r="A833" s="56">
        <v>45165</v>
      </c>
      <c r="B833">
        <v>2023</v>
      </c>
      <c r="C833">
        <v>8</v>
      </c>
      <c r="D833">
        <v>27</v>
      </c>
      <c r="E833" t="s">
        <v>121</v>
      </c>
      <c r="F833">
        <v>5529</v>
      </c>
      <c r="G833">
        <v>4472</v>
      </c>
      <c r="H833">
        <v>5150</v>
      </c>
      <c r="I833">
        <v>2861</v>
      </c>
      <c r="J833">
        <v>0</v>
      </c>
      <c r="K833">
        <v>24709</v>
      </c>
    </row>
    <row r="834" spans="1:11" x14ac:dyDescent="0.3">
      <c r="A834" s="56">
        <v>45165</v>
      </c>
      <c r="B834">
        <v>2023</v>
      </c>
      <c r="C834">
        <v>8</v>
      </c>
      <c r="D834">
        <v>27</v>
      </c>
      <c r="E834" t="s">
        <v>122</v>
      </c>
      <c r="F834">
        <v>5521</v>
      </c>
      <c r="G834">
        <v>4561</v>
      </c>
      <c r="H834">
        <v>5170</v>
      </c>
      <c r="I834">
        <v>3555</v>
      </c>
      <c r="J834">
        <v>0</v>
      </c>
      <c r="K834">
        <v>25527</v>
      </c>
    </row>
    <row r="835" spans="1:11" x14ac:dyDescent="0.3">
      <c r="A835" s="56">
        <v>45165</v>
      </c>
      <c r="B835">
        <v>2023</v>
      </c>
      <c r="C835">
        <v>8</v>
      </c>
      <c r="D835">
        <v>27</v>
      </c>
      <c r="E835" t="s">
        <v>123</v>
      </c>
      <c r="F835">
        <v>5431</v>
      </c>
      <c r="G835">
        <v>4622</v>
      </c>
      <c r="H835">
        <v>5690</v>
      </c>
      <c r="I835">
        <v>4255</v>
      </c>
      <c r="J835">
        <v>0</v>
      </c>
      <c r="K835">
        <v>26701</v>
      </c>
    </row>
    <row r="836" spans="1:11" x14ac:dyDescent="0.3">
      <c r="A836" s="56">
        <v>45165</v>
      </c>
      <c r="B836">
        <v>2023</v>
      </c>
      <c r="C836">
        <v>8</v>
      </c>
      <c r="D836">
        <v>27</v>
      </c>
      <c r="E836" t="s">
        <v>124</v>
      </c>
      <c r="F836">
        <v>5453</v>
      </c>
      <c r="G836">
        <v>4872</v>
      </c>
      <c r="H836">
        <v>5686</v>
      </c>
      <c r="I836">
        <v>4526</v>
      </c>
      <c r="J836">
        <v>0</v>
      </c>
      <c r="K836">
        <v>27105</v>
      </c>
    </row>
    <row r="837" spans="1:11" x14ac:dyDescent="0.3">
      <c r="A837" s="56">
        <v>45165</v>
      </c>
      <c r="B837">
        <v>2023</v>
      </c>
      <c r="C837">
        <v>8</v>
      </c>
      <c r="D837">
        <v>27</v>
      </c>
      <c r="E837" t="s">
        <v>125</v>
      </c>
      <c r="F837">
        <v>5569</v>
      </c>
      <c r="G837">
        <v>5040</v>
      </c>
      <c r="H837">
        <v>5618</v>
      </c>
      <c r="I837">
        <v>4872</v>
      </c>
      <c r="J837">
        <v>22</v>
      </c>
      <c r="K837">
        <v>27720</v>
      </c>
    </row>
    <row r="838" spans="1:11" x14ac:dyDescent="0.3">
      <c r="A838" s="56">
        <v>45165</v>
      </c>
      <c r="B838">
        <v>2023</v>
      </c>
      <c r="C838">
        <v>8</v>
      </c>
      <c r="D838">
        <v>27</v>
      </c>
      <c r="E838" t="s">
        <v>126</v>
      </c>
      <c r="F838">
        <v>5671</v>
      </c>
      <c r="G838">
        <v>4991</v>
      </c>
      <c r="H838">
        <v>5594</v>
      </c>
      <c r="I838">
        <v>5064</v>
      </c>
      <c r="J838">
        <v>0</v>
      </c>
      <c r="K838">
        <v>28179</v>
      </c>
    </row>
    <row r="839" spans="1:11" x14ac:dyDescent="0.3">
      <c r="A839" s="56">
        <v>45165</v>
      </c>
      <c r="B839">
        <v>2023</v>
      </c>
      <c r="C839">
        <v>8</v>
      </c>
      <c r="D839">
        <v>27</v>
      </c>
      <c r="E839" t="s">
        <v>127</v>
      </c>
      <c r="F839">
        <v>6122</v>
      </c>
      <c r="G839">
        <v>4795</v>
      </c>
      <c r="H839">
        <v>5234</v>
      </c>
      <c r="I839">
        <v>5463</v>
      </c>
      <c r="J839">
        <v>0</v>
      </c>
      <c r="K839">
        <v>28653</v>
      </c>
    </row>
    <row r="840" spans="1:11" x14ac:dyDescent="0.3">
      <c r="A840" s="56">
        <v>45165</v>
      </c>
      <c r="B840">
        <v>2023</v>
      </c>
      <c r="C840">
        <v>8</v>
      </c>
      <c r="D840">
        <v>27</v>
      </c>
      <c r="E840" t="s">
        <v>128</v>
      </c>
      <c r="F840">
        <v>6086</v>
      </c>
      <c r="G840">
        <v>4739</v>
      </c>
      <c r="H840">
        <v>5262</v>
      </c>
      <c r="I840">
        <v>5364</v>
      </c>
      <c r="J840">
        <v>22</v>
      </c>
      <c r="K840">
        <v>28582</v>
      </c>
    </row>
    <row r="841" spans="1:11" x14ac:dyDescent="0.3">
      <c r="A841" s="56">
        <v>45165</v>
      </c>
      <c r="B841">
        <v>2023</v>
      </c>
      <c r="C841">
        <v>8</v>
      </c>
      <c r="D841">
        <v>27</v>
      </c>
      <c r="E841" t="s">
        <v>129</v>
      </c>
      <c r="F841">
        <v>5481</v>
      </c>
      <c r="G841">
        <v>4639</v>
      </c>
      <c r="H841">
        <v>6402</v>
      </c>
      <c r="I841">
        <v>5057</v>
      </c>
      <c r="J841">
        <v>0</v>
      </c>
      <c r="K841">
        <v>28411</v>
      </c>
    </row>
    <row r="842" spans="1:11" x14ac:dyDescent="0.3">
      <c r="A842" s="56">
        <v>45165</v>
      </c>
      <c r="B842">
        <v>2023</v>
      </c>
      <c r="C842">
        <v>8</v>
      </c>
      <c r="D842">
        <v>27</v>
      </c>
      <c r="E842" t="s">
        <v>130</v>
      </c>
      <c r="F842">
        <v>5508</v>
      </c>
      <c r="G842">
        <v>4457</v>
      </c>
      <c r="H842">
        <v>6448</v>
      </c>
      <c r="I842">
        <v>4881</v>
      </c>
      <c r="J842">
        <v>0</v>
      </c>
      <c r="K842">
        <v>28152</v>
      </c>
    </row>
    <row r="843" spans="1:11" x14ac:dyDescent="0.3">
      <c r="A843" s="56">
        <v>45165</v>
      </c>
      <c r="B843">
        <v>2023</v>
      </c>
      <c r="C843">
        <v>8</v>
      </c>
      <c r="D843">
        <v>27</v>
      </c>
      <c r="E843" t="s">
        <v>131</v>
      </c>
      <c r="F843">
        <v>5287</v>
      </c>
      <c r="G843">
        <v>4406</v>
      </c>
      <c r="H843">
        <v>6448</v>
      </c>
      <c r="I843">
        <v>4894</v>
      </c>
      <c r="J843">
        <v>0</v>
      </c>
      <c r="K843">
        <v>27869</v>
      </c>
    </row>
    <row r="844" spans="1:11" x14ac:dyDescent="0.3">
      <c r="A844" s="56">
        <v>45165</v>
      </c>
      <c r="B844">
        <v>2023</v>
      </c>
      <c r="C844">
        <v>8</v>
      </c>
      <c r="D844">
        <v>27</v>
      </c>
      <c r="E844" t="s">
        <v>132</v>
      </c>
      <c r="F844">
        <v>5144</v>
      </c>
      <c r="G844">
        <v>4463</v>
      </c>
      <c r="H844">
        <v>6446</v>
      </c>
      <c r="I844">
        <v>5030</v>
      </c>
      <c r="J844">
        <v>0</v>
      </c>
      <c r="K844">
        <v>27885</v>
      </c>
    </row>
    <row r="845" spans="1:11" x14ac:dyDescent="0.3">
      <c r="A845" s="56">
        <v>45165</v>
      </c>
      <c r="B845">
        <v>2023</v>
      </c>
      <c r="C845">
        <v>8</v>
      </c>
      <c r="D845">
        <v>27</v>
      </c>
      <c r="E845" t="s">
        <v>133</v>
      </c>
      <c r="F845">
        <v>5087</v>
      </c>
      <c r="G845">
        <v>4485</v>
      </c>
      <c r="H845">
        <v>6316</v>
      </c>
      <c r="I845">
        <v>5035</v>
      </c>
      <c r="J845">
        <v>0</v>
      </c>
      <c r="K845">
        <v>27809</v>
      </c>
    </row>
    <row r="846" spans="1:11" x14ac:dyDescent="0.3">
      <c r="A846" s="56">
        <v>45165</v>
      </c>
      <c r="B846">
        <v>2023</v>
      </c>
      <c r="C846">
        <v>8</v>
      </c>
      <c r="D846">
        <v>27</v>
      </c>
      <c r="E846" t="s">
        <v>134</v>
      </c>
      <c r="F846">
        <v>5231</v>
      </c>
      <c r="G846">
        <v>4767</v>
      </c>
      <c r="H846">
        <v>6298</v>
      </c>
      <c r="I846">
        <v>4710</v>
      </c>
      <c r="J846">
        <v>0</v>
      </c>
      <c r="K846">
        <v>27853</v>
      </c>
    </row>
    <row r="847" spans="1:11" x14ac:dyDescent="0.3">
      <c r="A847" s="56">
        <v>45165</v>
      </c>
      <c r="B847">
        <v>2023</v>
      </c>
      <c r="C847">
        <v>8</v>
      </c>
      <c r="D847">
        <v>27</v>
      </c>
      <c r="E847" t="s">
        <v>135</v>
      </c>
      <c r="F847">
        <v>6040</v>
      </c>
      <c r="G847">
        <v>4636</v>
      </c>
      <c r="H847">
        <v>6216</v>
      </c>
      <c r="I847">
        <v>4509</v>
      </c>
      <c r="J847">
        <v>0</v>
      </c>
      <c r="K847">
        <v>28370</v>
      </c>
    </row>
    <row r="848" spans="1:11" x14ac:dyDescent="0.3">
      <c r="A848" s="56">
        <v>45165</v>
      </c>
      <c r="B848">
        <v>2023</v>
      </c>
      <c r="C848">
        <v>8</v>
      </c>
      <c r="D848">
        <v>27</v>
      </c>
      <c r="E848" t="s">
        <v>136</v>
      </c>
      <c r="F848">
        <v>6658</v>
      </c>
      <c r="G848">
        <v>4724</v>
      </c>
      <c r="H848">
        <v>6220</v>
      </c>
      <c r="I848">
        <v>3705</v>
      </c>
      <c r="J848">
        <v>0</v>
      </c>
      <c r="K848">
        <v>28344</v>
      </c>
    </row>
    <row r="849" spans="1:11" x14ac:dyDescent="0.3">
      <c r="A849" s="56">
        <v>45165</v>
      </c>
      <c r="B849">
        <v>2023</v>
      </c>
      <c r="C849">
        <v>8</v>
      </c>
      <c r="D849">
        <v>27</v>
      </c>
      <c r="E849" t="s">
        <v>137</v>
      </c>
      <c r="F849">
        <v>8320</v>
      </c>
      <c r="G849">
        <v>5050</v>
      </c>
      <c r="H849">
        <v>5050</v>
      </c>
      <c r="I849">
        <v>2821</v>
      </c>
      <c r="J849">
        <v>40</v>
      </c>
      <c r="K849">
        <v>28485</v>
      </c>
    </row>
    <row r="850" spans="1:11" x14ac:dyDescent="0.3">
      <c r="A850" s="56">
        <v>45165</v>
      </c>
      <c r="B850">
        <v>2023</v>
      </c>
      <c r="C850">
        <v>8</v>
      </c>
      <c r="D850">
        <v>27</v>
      </c>
      <c r="E850" t="s">
        <v>138</v>
      </c>
      <c r="F850">
        <v>9592</v>
      </c>
      <c r="G850">
        <v>4541</v>
      </c>
      <c r="H850">
        <v>5100</v>
      </c>
      <c r="I850">
        <v>2369</v>
      </c>
      <c r="J850">
        <v>0</v>
      </c>
      <c r="K850">
        <v>28852</v>
      </c>
    </row>
    <row r="851" spans="1:11" x14ac:dyDescent="0.3">
      <c r="A851" s="56">
        <v>45165</v>
      </c>
      <c r="B851">
        <v>2023</v>
      </c>
      <c r="C851">
        <v>8</v>
      </c>
      <c r="D851">
        <v>27</v>
      </c>
      <c r="E851" t="s">
        <v>139</v>
      </c>
      <c r="F851">
        <v>10726</v>
      </c>
      <c r="G851">
        <v>4196</v>
      </c>
      <c r="H851">
        <v>4958</v>
      </c>
      <c r="I851">
        <v>1979</v>
      </c>
      <c r="J851">
        <v>8</v>
      </c>
      <c r="K851">
        <v>29358</v>
      </c>
    </row>
    <row r="852" spans="1:11" x14ac:dyDescent="0.3">
      <c r="A852" s="56">
        <v>45165</v>
      </c>
      <c r="B852">
        <v>2023</v>
      </c>
      <c r="C852">
        <v>8</v>
      </c>
      <c r="D852">
        <v>27</v>
      </c>
      <c r="E852" t="s">
        <v>140</v>
      </c>
      <c r="F852">
        <v>11185</v>
      </c>
      <c r="G852">
        <v>3803</v>
      </c>
      <c r="H852">
        <v>4892</v>
      </c>
      <c r="I852">
        <v>1225</v>
      </c>
      <c r="J852">
        <v>78</v>
      </c>
      <c r="K852">
        <v>28808</v>
      </c>
    </row>
    <row r="853" spans="1:11" x14ac:dyDescent="0.3">
      <c r="A853" s="56">
        <v>45165</v>
      </c>
      <c r="B853">
        <v>2023</v>
      </c>
      <c r="C853">
        <v>8</v>
      </c>
      <c r="D853">
        <v>27</v>
      </c>
      <c r="E853" t="s">
        <v>141</v>
      </c>
      <c r="F853">
        <v>11375</v>
      </c>
      <c r="G853">
        <v>3537</v>
      </c>
      <c r="H853">
        <v>4478</v>
      </c>
      <c r="I853">
        <v>736</v>
      </c>
      <c r="J853">
        <v>92</v>
      </c>
      <c r="K853">
        <v>27965</v>
      </c>
    </row>
    <row r="854" spans="1:11" x14ac:dyDescent="0.3">
      <c r="A854" s="56">
        <v>45165</v>
      </c>
      <c r="B854">
        <v>2023</v>
      </c>
      <c r="C854">
        <v>8</v>
      </c>
      <c r="D854">
        <v>27</v>
      </c>
      <c r="E854" t="s">
        <v>142</v>
      </c>
      <c r="F854">
        <v>11497</v>
      </c>
      <c r="G854">
        <v>3416</v>
      </c>
      <c r="H854">
        <v>4398</v>
      </c>
      <c r="I854">
        <v>337</v>
      </c>
      <c r="J854">
        <v>78</v>
      </c>
      <c r="K854">
        <v>27340</v>
      </c>
    </row>
    <row r="855" spans="1:11" x14ac:dyDescent="0.3">
      <c r="A855" s="56">
        <v>45165</v>
      </c>
      <c r="B855">
        <v>2023</v>
      </c>
      <c r="C855">
        <v>8</v>
      </c>
      <c r="D855">
        <v>27</v>
      </c>
      <c r="E855" t="s">
        <v>143</v>
      </c>
      <c r="F855">
        <v>11155</v>
      </c>
      <c r="G855">
        <v>3657</v>
      </c>
      <c r="H855">
        <v>4114</v>
      </c>
      <c r="I855">
        <v>56</v>
      </c>
      <c r="J855">
        <v>90</v>
      </c>
      <c r="K855">
        <v>26860</v>
      </c>
    </row>
    <row r="856" spans="1:11" x14ac:dyDescent="0.3">
      <c r="A856" s="56">
        <v>45165</v>
      </c>
      <c r="B856">
        <v>2023</v>
      </c>
      <c r="C856">
        <v>8</v>
      </c>
      <c r="D856">
        <v>27</v>
      </c>
      <c r="E856" t="s">
        <v>144</v>
      </c>
      <c r="F856">
        <v>11156</v>
      </c>
      <c r="G856">
        <v>3785</v>
      </c>
      <c r="H856">
        <v>4058</v>
      </c>
      <c r="I856">
        <v>0</v>
      </c>
      <c r="J856">
        <v>74</v>
      </c>
      <c r="K856">
        <v>26712</v>
      </c>
    </row>
    <row r="857" spans="1:11" x14ac:dyDescent="0.3">
      <c r="A857" s="56">
        <v>45165</v>
      </c>
      <c r="B857">
        <v>2023</v>
      </c>
      <c r="C857">
        <v>8</v>
      </c>
      <c r="D857">
        <v>27</v>
      </c>
      <c r="E857" t="s">
        <v>145</v>
      </c>
      <c r="F857">
        <v>11136</v>
      </c>
      <c r="G857">
        <v>4063</v>
      </c>
      <c r="H857">
        <v>3064</v>
      </c>
      <c r="I857">
        <v>0</v>
      </c>
      <c r="J857">
        <v>0</v>
      </c>
      <c r="K857">
        <v>25894</v>
      </c>
    </row>
    <row r="858" spans="1:11" x14ac:dyDescent="0.3">
      <c r="A858" s="56">
        <v>45165</v>
      </c>
      <c r="B858">
        <v>2023</v>
      </c>
      <c r="C858">
        <v>8</v>
      </c>
      <c r="D858">
        <v>27</v>
      </c>
      <c r="E858" t="s">
        <v>146</v>
      </c>
      <c r="F858">
        <v>10436</v>
      </c>
      <c r="G858">
        <v>4667</v>
      </c>
      <c r="H858">
        <v>3000</v>
      </c>
      <c r="I858">
        <v>0</v>
      </c>
      <c r="J858">
        <v>0</v>
      </c>
      <c r="K858">
        <v>25516</v>
      </c>
    </row>
    <row r="859" spans="1:11" x14ac:dyDescent="0.3">
      <c r="A859" s="56">
        <v>45165</v>
      </c>
      <c r="B859">
        <v>2023</v>
      </c>
      <c r="C859">
        <v>8</v>
      </c>
      <c r="D859">
        <v>27</v>
      </c>
      <c r="E859" t="s">
        <v>147</v>
      </c>
      <c r="F859">
        <v>10412</v>
      </c>
      <c r="G859">
        <v>5067</v>
      </c>
      <c r="H859">
        <v>2350</v>
      </c>
      <c r="I859">
        <v>0</v>
      </c>
      <c r="J859">
        <v>0</v>
      </c>
      <c r="K859">
        <v>25162</v>
      </c>
    </row>
    <row r="860" spans="1:11" x14ac:dyDescent="0.3">
      <c r="A860" s="56">
        <v>45165</v>
      </c>
      <c r="B860">
        <v>2023</v>
      </c>
      <c r="C860">
        <v>8</v>
      </c>
      <c r="D860">
        <v>27</v>
      </c>
      <c r="E860" t="s">
        <v>148</v>
      </c>
      <c r="F860">
        <v>9424</v>
      </c>
      <c r="G860">
        <v>5232</v>
      </c>
      <c r="H860">
        <v>2354</v>
      </c>
      <c r="I860">
        <v>0</v>
      </c>
      <c r="J860">
        <v>0</v>
      </c>
      <c r="K860">
        <v>24291</v>
      </c>
    </row>
    <row r="861" spans="1:11" x14ac:dyDescent="0.3">
      <c r="A861" s="56">
        <v>45165</v>
      </c>
      <c r="B861">
        <v>2023</v>
      </c>
      <c r="C861">
        <v>8</v>
      </c>
      <c r="D861">
        <v>27</v>
      </c>
      <c r="E861" t="s">
        <v>149</v>
      </c>
      <c r="F861">
        <v>7459</v>
      </c>
      <c r="G861">
        <v>5324</v>
      </c>
      <c r="H861">
        <v>3078</v>
      </c>
      <c r="I861">
        <v>0</v>
      </c>
      <c r="J861">
        <v>6</v>
      </c>
      <c r="K861">
        <v>23122</v>
      </c>
    </row>
    <row r="862" spans="1:11" x14ac:dyDescent="0.3">
      <c r="A862" s="56">
        <v>45165</v>
      </c>
      <c r="B862">
        <v>2023</v>
      </c>
      <c r="C862">
        <v>8</v>
      </c>
      <c r="D862">
        <v>27</v>
      </c>
      <c r="E862" t="s">
        <v>150</v>
      </c>
      <c r="F862">
        <v>6353</v>
      </c>
      <c r="G862">
        <v>5392</v>
      </c>
      <c r="H862">
        <v>3094</v>
      </c>
      <c r="I862">
        <v>0</v>
      </c>
      <c r="J862">
        <v>20</v>
      </c>
      <c r="K862">
        <v>22037</v>
      </c>
    </row>
    <row r="863" spans="1:11" x14ac:dyDescent="0.3">
      <c r="A863" s="56">
        <v>45165</v>
      </c>
      <c r="B863">
        <v>2023</v>
      </c>
      <c r="C863">
        <v>8</v>
      </c>
      <c r="D863">
        <v>27</v>
      </c>
      <c r="E863" t="s">
        <v>151</v>
      </c>
      <c r="F863">
        <v>5856</v>
      </c>
      <c r="G863">
        <v>5584</v>
      </c>
      <c r="H863">
        <v>2826</v>
      </c>
      <c r="I863">
        <v>0</v>
      </c>
      <c r="J863">
        <v>0</v>
      </c>
      <c r="K863">
        <v>21325</v>
      </c>
    </row>
    <row r="864" spans="1:11" x14ac:dyDescent="0.3">
      <c r="A864" s="56">
        <v>45165</v>
      </c>
      <c r="B864">
        <v>2023</v>
      </c>
      <c r="C864">
        <v>8</v>
      </c>
      <c r="D864">
        <v>27</v>
      </c>
      <c r="E864" t="s">
        <v>152</v>
      </c>
      <c r="F864">
        <v>5416</v>
      </c>
      <c r="G864">
        <v>5876</v>
      </c>
      <c r="H864">
        <v>2798</v>
      </c>
      <c r="I864">
        <v>0</v>
      </c>
      <c r="J864">
        <v>0</v>
      </c>
      <c r="K864">
        <v>21167</v>
      </c>
    </row>
    <row r="865" spans="1:11" x14ac:dyDescent="0.3">
      <c r="A865" s="56">
        <v>45165</v>
      </c>
      <c r="B865">
        <v>2023</v>
      </c>
      <c r="C865">
        <v>8</v>
      </c>
      <c r="D865">
        <v>27</v>
      </c>
      <c r="E865" t="s">
        <v>153</v>
      </c>
      <c r="F865">
        <v>4922</v>
      </c>
      <c r="G865">
        <v>6383</v>
      </c>
      <c r="H865">
        <v>2486</v>
      </c>
      <c r="I865">
        <v>0</v>
      </c>
      <c r="J865">
        <v>0</v>
      </c>
      <c r="K865">
        <v>20788</v>
      </c>
    </row>
    <row r="866" spans="1:11" x14ac:dyDescent="0.3">
      <c r="A866" s="56">
        <v>45166</v>
      </c>
      <c r="B866">
        <v>2023</v>
      </c>
      <c r="C866">
        <v>8</v>
      </c>
      <c r="D866">
        <v>28</v>
      </c>
      <c r="E866" t="s">
        <v>106</v>
      </c>
      <c r="F866">
        <v>4901</v>
      </c>
      <c r="G866">
        <v>6371</v>
      </c>
      <c r="H866">
        <v>2470</v>
      </c>
      <c r="I866">
        <v>0</v>
      </c>
      <c r="J866">
        <v>0</v>
      </c>
      <c r="K866">
        <v>20695</v>
      </c>
    </row>
    <row r="867" spans="1:11" x14ac:dyDescent="0.3">
      <c r="A867" s="56">
        <v>45166</v>
      </c>
      <c r="B867">
        <v>2023</v>
      </c>
      <c r="C867">
        <v>8</v>
      </c>
      <c r="D867">
        <v>28</v>
      </c>
      <c r="E867" t="s">
        <v>107</v>
      </c>
      <c r="F867">
        <v>4878</v>
      </c>
      <c r="G867">
        <v>6399</v>
      </c>
      <c r="H867">
        <v>2326</v>
      </c>
      <c r="I867">
        <v>0</v>
      </c>
      <c r="J867">
        <v>0</v>
      </c>
      <c r="K867">
        <v>20482</v>
      </c>
    </row>
    <row r="868" spans="1:11" x14ac:dyDescent="0.3">
      <c r="A868" s="56">
        <v>45166</v>
      </c>
      <c r="B868">
        <v>2023</v>
      </c>
      <c r="C868">
        <v>8</v>
      </c>
      <c r="D868">
        <v>28</v>
      </c>
      <c r="E868" t="s">
        <v>108</v>
      </c>
      <c r="F868">
        <v>4902</v>
      </c>
      <c r="G868">
        <v>6363</v>
      </c>
      <c r="H868">
        <v>2290</v>
      </c>
      <c r="I868">
        <v>0</v>
      </c>
      <c r="J868">
        <v>0</v>
      </c>
      <c r="K868">
        <v>20450</v>
      </c>
    </row>
    <row r="869" spans="1:11" x14ac:dyDescent="0.3">
      <c r="A869" s="56">
        <v>45166</v>
      </c>
      <c r="B869">
        <v>2023</v>
      </c>
      <c r="C869">
        <v>8</v>
      </c>
      <c r="D869">
        <v>28</v>
      </c>
      <c r="E869" t="s">
        <v>109</v>
      </c>
      <c r="F869">
        <v>5127</v>
      </c>
      <c r="G869">
        <v>6269</v>
      </c>
      <c r="H869">
        <v>1878</v>
      </c>
      <c r="I869">
        <v>0</v>
      </c>
      <c r="J869">
        <v>0</v>
      </c>
      <c r="K869">
        <v>20169</v>
      </c>
    </row>
    <row r="870" spans="1:11" x14ac:dyDescent="0.3">
      <c r="A870" s="56">
        <v>45166</v>
      </c>
      <c r="B870">
        <v>2023</v>
      </c>
      <c r="C870">
        <v>8</v>
      </c>
      <c r="D870">
        <v>28</v>
      </c>
      <c r="E870" t="s">
        <v>110</v>
      </c>
      <c r="F870">
        <v>4977</v>
      </c>
      <c r="G870">
        <v>6293</v>
      </c>
      <c r="H870">
        <v>1856</v>
      </c>
      <c r="I870">
        <v>0</v>
      </c>
      <c r="J870">
        <v>0</v>
      </c>
      <c r="K870">
        <v>20004</v>
      </c>
    </row>
    <row r="871" spans="1:11" x14ac:dyDescent="0.3">
      <c r="A871" s="56">
        <v>45166</v>
      </c>
      <c r="B871">
        <v>2023</v>
      </c>
      <c r="C871">
        <v>8</v>
      </c>
      <c r="D871">
        <v>28</v>
      </c>
      <c r="E871" t="s">
        <v>111</v>
      </c>
      <c r="F871">
        <v>5447</v>
      </c>
      <c r="G871">
        <v>6209</v>
      </c>
      <c r="H871">
        <v>1628</v>
      </c>
      <c r="I871">
        <v>0</v>
      </c>
      <c r="J871">
        <v>0</v>
      </c>
      <c r="K871">
        <v>20176</v>
      </c>
    </row>
    <row r="872" spans="1:11" x14ac:dyDescent="0.3">
      <c r="A872" s="56">
        <v>45166</v>
      </c>
      <c r="B872">
        <v>2023</v>
      </c>
      <c r="C872">
        <v>8</v>
      </c>
      <c r="D872">
        <v>28</v>
      </c>
      <c r="E872" t="s">
        <v>112</v>
      </c>
      <c r="F872">
        <v>5771</v>
      </c>
      <c r="G872">
        <v>5818</v>
      </c>
      <c r="H872">
        <v>1616</v>
      </c>
      <c r="I872">
        <v>0</v>
      </c>
      <c r="J872">
        <v>0</v>
      </c>
      <c r="K872">
        <v>20164</v>
      </c>
    </row>
    <row r="873" spans="1:11" x14ac:dyDescent="0.3">
      <c r="A873" s="56">
        <v>45166</v>
      </c>
      <c r="B873">
        <v>2023</v>
      </c>
      <c r="C873">
        <v>8</v>
      </c>
      <c r="D873">
        <v>28</v>
      </c>
      <c r="E873" t="s">
        <v>113</v>
      </c>
      <c r="F873">
        <v>6549</v>
      </c>
      <c r="G873">
        <v>5368</v>
      </c>
      <c r="H873">
        <v>1656</v>
      </c>
      <c r="I873">
        <v>0</v>
      </c>
      <c r="J873">
        <v>0</v>
      </c>
      <c r="K873">
        <v>20640</v>
      </c>
    </row>
    <row r="874" spans="1:11" x14ac:dyDescent="0.3">
      <c r="A874" s="56">
        <v>45166</v>
      </c>
      <c r="B874">
        <v>2023</v>
      </c>
      <c r="C874">
        <v>8</v>
      </c>
      <c r="D874">
        <v>28</v>
      </c>
      <c r="E874" t="s">
        <v>114</v>
      </c>
      <c r="F874">
        <v>7093</v>
      </c>
      <c r="G874">
        <v>4991</v>
      </c>
      <c r="H874">
        <v>1648</v>
      </c>
      <c r="I874">
        <v>0</v>
      </c>
      <c r="J874">
        <v>16</v>
      </c>
      <c r="K874">
        <v>20839</v>
      </c>
    </row>
    <row r="875" spans="1:11" x14ac:dyDescent="0.3">
      <c r="A875" s="56">
        <v>45166</v>
      </c>
      <c r="B875">
        <v>2023</v>
      </c>
      <c r="C875">
        <v>8</v>
      </c>
      <c r="D875">
        <v>28</v>
      </c>
      <c r="E875" t="s">
        <v>115</v>
      </c>
      <c r="F875">
        <v>8028</v>
      </c>
      <c r="G875">
        <v>4838</v>
      </c>
      <c r="H875">
        <v>1566</v>
      </c>
      <c r="I875">
        <v>0</v>
      </c>
      <c r="J875">
        <v>0</v>
      </c>
      <c r="K875">
        <v>21740</v>
      </c>
    </row>
    <row r="876" spans="1:11" x14ac:dyDescent="0.3">
      <c r="A876" s="56">
        <v>45166</v>
      </c>
      <c r="B876">
        <v>2023</v>
      </c>
      <c r="C876">
        <v>8</v>
      </c>
      <c r="D876">
        <v>28</v>
      </c>
      <c r="E876" t="s">
        <v>116</v>
      </c>
      <c r="F876">
        <v>8968</v>
      </c>
      <c r="G876">
        <v>4683</v>
      </c>
      <c r="H876">
        <v>1554</v>
      </c>
      <c r="I876">
        <v>3</v>
      </c>
      <c r="J876">
        <v>0</v>
      </c>
      <c r="K876">
        <v>22616</v>
      </c>
    </row>
    <row r="877" spans="1:11" x14ac:dyDescent="0.3">
      <c r="A877" s="56">
        <v>45166</v>
      </c>
      <c r="B877">
        <v>2023</v>
      </c>
      <c r="C877">
        <v>8</v>
      </c>
      <c r="D877">
        <v>28</v>
      </c>
      <c r="E877" t="s">
        <v>117</v>
      </c>
      <c r="F877">
        <v>10733</v>
      </c>
      <c r="G877">
        <v>4254</v>
      </c>
      <c r="H877">
        <v>1400</v>
      </c>
      <c r="I877">
        <v>210</v>
      </c>
      <c r="J877">
        <v>0</v>
      </c>
      <c r="K877">
        <v>24040</v>
      </c>
    </row>
    <row r="878" spans="1:11" x14ac:dyDescent="0.3">
      <c r="A878" s="56">
        <v>45166</v>
      </c>
      <c r="B878">
        <v>2023</v>
      </c>
      <c r="C878">
        <v>8</v>
      </c>
      <c r="D878">
        <v>28</v>
      </c>
      <c r="E878" t="s">
        <v>118</v>
      </c>
      <c r="F878">
        <v>11167</v>
      </c>
      <c r="G878">
        <v>3757</v>
      </c>
      <c r="H878">
        <v>1400</v>
      </c>
      <c r="I878">
        <v>773</v>
      </c>
      <c r="J878">
        <v>10</v>
      </c>
      <c r="K878">
        <v>24714</v>
      </c>
    </row>
    <row r="879" spans="1:11" x14ac:dyDescent="0.3">
      <c r="A879" s="56">
        <v>45166</v>
      </c>
      <c r="B879">
        <v>2023</v>
      </c>
      <c r="C879">
        <v>8</v>
      </c>
      <c r="D879">
        <v>28</v>
      </c>
      <c r="E879" t="s">
        <v>119</v>
      </c>
      <c r="F879">
        <v>11173</v>
      </c>
      <c r="G879">
        <v>3696</v>
      </c>
      <c r="H879">
        <v>1746</v>
      </c>
      <c r="I879">
        <v>1478</v>
      </c>
      <c r="J879">
        <v>6</v>
      </c>
      <c r="K879">
        <v>25667</v>
      </c>
    </row>
    <row r="880" spans="1:11" x14ac:dyDescent="0.3">
      <c r="A880" s="56">
        <v>45166</v>
      </c>
      <c r="B880">
        <v>2023</v>
      </c>
      <c r="C880">
        <v>8</v>
      </c>
      <c r="D880">
        <v>28</v>
      </c>
      <c r="E880" t="s">
        <v>120</v>
      </c>
      <c r="F880">
        <v>11205</v>
      </c>
      <c r="G880">
        <v>3517</v>
      </c>
      <c r="H880">
        <v>1764</v>
      </c>
      <c r="I880">
        <v>2160</v>
      </c>
      <c r="J880">
        <v>44</v>
      </c>
      <c r="K880">
        <v>26371</v>
      </c>
    </row>
    <row r="881" spans="1:11" x14ac:dyDescent="0.3">
      <c r="A881" s="56">
        <v>45166</v>
      </c>
      <c r="B881">
        <v>2023</v>
      </c>
      <c r="C881">
        <v>8</v>
      </c>
      <c r="D881">
        <v>28</v>
      </c>
      <c r="E881" t="s">
        <v>121</v>
      </c>
      <c r="F881">
        <v>10910</v>
      </c>
      <c r="G881">
        <v>3221</v>
      </c>
      <c r="H881">
        <v>1920</v>
      </c>
      <c r="I881">
        <v>2932</v>
      </c>
      <c r="J881">
        <v>166</v>
      </c>
      <c r="K881">
        <v>26550</v>
      </c>
    </row>
    <row r="882" spans="1:11" x14ac:dyDescent="0.3">
      <c r="A882" s="56">
        <v>45166</v>
      </c>
      <c r="B882">
        <v>2023</v>
      </c>
      <c r="C882">
        <v>8</v>
      </c>
      <c r="D882">
        <v>28</v>
      </c>
      <c r="E882" t="s">
        <v>122</v>
      </c>
      <c r="F882">
        <v>11376</v>
      </c>
      <c r="G882">
        <v>2965</v>
      </c>
      <c r="H882">
        <v>1956</v>
      </c>
      <c r="I882">
        <v>3660</v>
      </c>
      <c r="J882">
        <v>124</v>
      </c>
      <c r="K882">
        <v>27404</v>
      </c>
    </row>
    <row r="883" spans="1:11" x14ac:dyDescent="0.3">
      <c r="A883" s="56">
        <v>45166</v>
      </c>
      <c r="B883">
        <v>2023</v>
      </c>
      <c r="C883">
        <v>8</v>
      </c>
      <c r="D883">
        <v>28</v>
      </c>
      <c r="E883" t="s">
        <v>123</v>
      </c>
      <c r="F883">
        <v>11648</v>
      </c>
      <c r="G883">
        <v>2845</v>
      </c>
      <c r="H883">
        <v>1928</v>
      </c>
      <c r="I883">
        <v>4446</v>
      </c>
      <c r="J883">
        <v>46</v>
      </c>
      <c r="K883">
        <v>28216</v>
      </c>
    </row>
    <row r="884" spans="1:11" x14ac:dyDescent="0.3">
      <c r="A884" s="56">
        <v>45166</v>
      </c>
      <c r="B884">
        <v>2023</v>
      </c>
      <c r="C884">
        <v>8</v>
      </c>
      <c r="D884">
        <v>28</v>
      </c>
      <c r="E884" t="s">
        <v>124</v>
      </c>
      <c r="F884">
        <v>11639</v>
      </c>
      <c r="G884">
        <v>2868</v>
      </c>
      <c r="H884">
        <v>1932</v>
      </c>
      <c r="I884">
        <v>4850</v>
      </c>
      <c r="J884">
        <v>0</v>
      </c>
      <c r="K884">
        <v>28581</v>
      </c>
    </row>
    <row r="885" spans="1:11" x14ac:dyDescent="0.3">
      <c r="A885" s="56">
        <v>45166</v>
      </c>
      <c r="B885">
        <v>2023</v>
      </c>
      <c r="C885">
        <v>8</v>
      </c>
      <c r="D885">
        <v>28</v>
      </c>
      <c r="E885" t="s">
        <v>125</v>
      </c>
      <c r="F885">
        <v>11488</v>
      </c>
      <c r="G885">
        <v>2743</v>
      </c>
      <c r="H885">
        <v>2276</v>
      </c>
      <c r="I885">
        <v>5211</v>
      </c>
      <c r="J885">
        <v>16</v>
      </c>
      <c r="K885">
        <v>28889</v>
      </c>
    </row>
    <row r="886" spans="1:11" x14ac:dyDescent="0.3">
      <c r="A886" s="56">
        <v>45166</v>
      </c>
      <c r="B886">
        <v>2023</v>
      </c>
      <c r="C886">
        <v>8</v>
      </c>
      <c r="D886">
        <v>28</v>
      </c>
      <c r="E886" t="s">
        <v>126</v>
      </c>
      <c r="F886">
        <v>11520</v>
      </c>
      <c r="G886">
        <v>2518</v>
      </c>
      <c r="H886">
        <v>2296</v>
      </c>
      <c r="I886">
        <v>5158</v>
      </c>
      <c r="J886">
        <v>0</v>
      </c>
      <c r="K886">
        <v>28740</v>
      </c>
    </row>
    <row r="887" spans="1:11" x14ac:dyDescent="0.3">
      <c r="A887" s="56">
        <v>45166</v>
      </c>
      <c r="B887">
        <v>2023</v>
      </c>
      <c r="C887">
        <v>8</v>
      </c>
      <c r="D887">
        <v>28</v>
      </c>
      <c r="E887" t="s">
        <v>127</v>
      </c>
      <c r="F887">
        <v>11382</v>
      </c>
      <c r="G887">
        <v>2604</v>
      </c>
      <c r="H887">
        <v>2668</v>
      </c>
      <c r="I887">
        <v>5480</v>
      </c>
      <c r="J887">
        <v>0</v>
      </c>
      <c r="K887">
        <v>29296</v>
      </c>
    </row>
    <row r="888" spans="1:11" x14ac:dyDescent="0.3">
      <c r="A888" s="56">
        <v>45166</v>
      </c>
      <c r="B888">
        <v>2023</v>
      </c>
      <c r="C888">
        <v>8</v>
      </c>
      <c r="D888">
        <v>28</v>
      </c>
      <c r="E888" t="s">
        <v>128</v>
      </c>
      <c r="F888">
        <v>11281</v>
      </c>
      <c r="G888">
        <v>2716</v>
      </c>
      <c r="H888">
        <v>2684</v>
      </c>
      <c r="I888">
        <v>5684</v>
      </c>
      <c r="J888">
        <v>0</v>
      </c>
      <c r="K888">
        <v>29497</v>
      </c>
    </row>
    <row r="889" spans="1:11" x14ac:dyDescent="0.3">
      <c r="A889" s="56">
        <v>45166</v>
      </c>
      <c r="B889">
        <v>2023</v>
      </c>
      <c r="C889">
        <v>8</v>
      </c>
      <c r="D889">
        <v>28</v>
      </c>
      <c r="E889" t="s">
        <v>129</v>
      </c>
      <c r="F889">
        <v>11000</v>
      </c>
      <c r="G889">
        <v>3012</v>
      </c>
      <c r="H889">
        <v>2706</v>
      </c>
      <c r="I889">
        <v>5289</v>
      </c>
      <c r="J889">
        <v>30</v>
      </c>
      <c r="K889">
        <v>28979</v>
      </c>
    </row>
    <row r="890" spans="1:11" x14ac:dyDescent="0.3">
      <c r="A890" s="56">
        <v>45166</v>
      </c>
      <c r="B890">
        <v>2023</v>
      </c>
      <c r="C890">
        <v>8</v>
      </c>
      <c r="D890">
        <v>28</v>
      </c>
      <c r="E890" t="s">
        <v>130</v>
      </c>
      <c r="F890">
        <v>11090</v>
      </c>
      <c r="G890">
        <v>3083</v>
      </c>
      <c r="H890">
        <v>2700</v>
      </c>
      <c r="I890">
        <v>5530</v>
      </c>
      <c r="J890">
        <v>78</v>
      </c>
      <c r="K890">
        <v>29423</v>
      </c>
    </row>
    <row r="891" spans="1:11" x14ac:dyDescent="0.3">
      <c r="A891" s="56">
        <v>45166</v>
      </c>
      <c r="B891">
        <v>2023</v>
      </c>
      <c r="C891">
        <v>8</v>
      </c>
      <c r="D891">
        <v>28</v>
      </c>
      <c r="E891" t="s">
        <v>131</v>
      </c>
      <c r="F891">
        <v>11196</v>
      </c>
      <c r="G891">
        <v>3117</v>
      </c>
      <c r="H891">
        <v>3242</v>
      </c>
      <c r="I891">
        <v>5227</v>
      </c>
      <c r="J891">
        <v>0</v>
      </c>
      <c r="K891">
        <v>29779</v>
      </c>
    </row>
    <row r="892" spans="1:11" x14ac:dyDescent="0.3">
      <c r="A892" s="56">
        <v>45166</v>
      </c>
      <c r="B892">
        <v>2023</v>
      </c>
      <c r="C892">
        <v>8</v>
      </c>
      <c r="D892">
        <v>28</v>
      </c>
      <c r="E892" t="s">
        <v>132</v>
      </c>
      <c r="F892">
        <v>10882</v>
      </c>
      <c r="G892">
        <v>3464</v>
      </c>
      <c r="H892">
        <v>3306</v>
      </c>
      <c r="I892">
        <v>5104</v>
      </c>
      <c r="J892">
        <v>0</v>
      </c>
      <c r="K892">
        <v>29704</v>
      </c>
    </row>
    <row r="893" spans="1:11" x14ac:dyDescent="0.3">
      <c r="A893" s="56">
        <v>45166</v>
      </c>
      <c r="B893">
        <v>2023</v>
      </c>
      <c r="C893">
        <v>8</v>
      </c>
      <c r="D893">
        <v>28</v>
      </c>
      <c r="E893" t="s">
        <v>133</v>
      </c>
      <c r="F893">
        <v>10766</v>
      </c>
      <c r="G893">
        <v>3314</v>
      </c>
      <c r="H893">
        <v>3774</v>
      </c>
      <c r="I893">
        <v>5392</v>
      </c>
      <c r="J893">
        <v>0</v>
      </c>
      <c r="K893">
        <v>30306</v>
      </c>
    </row>
    <row r="894" spans="1:11" x14ac:dyDescent="0.3">
      <c r="A894" s="56">
        <v>45166</v>
      </c>
      <c r="B894">
        <v>2023</v>
      </c>
      <c r="C894">
        <v>8</v>
      </c>
      <c r="D894">
        <v>28</v>
      </c>
      <c r="E894" t="s">
        <v>134</v>
      </c>
      <c r="F894">
        <v>11344</v>
      </c>
      <c r="G894">
        <v>3191</v>
      </c>
      <c r="H894">
        <v>3800</v>
      </c>
      <c r="I894">
        <v>5066</v>
      </c>
      <c r="J894">
        <v>0</v>
      </c>
      <c r="K894">
        <v>30435</v>
      </c>
    </row>
    <row r="895" spans="1:11" x14ac:dyDescent="0.3">
      <c r="A895" s="56">
        <v>45166</v>
      </c>
      <c r="B895">
        <v>2023</v>
      </c>
      <c r="C895">
        <v>8</v>
      </c>
      <c r="D895">
        <v>28</v>
      </c>
      <c r="E895" t="s">
        <v>135</v>
      </c>
      <c r="F895">
        <v>12161</v>
      </c>
      <c r="G895">
        <v>3241</v>
      </c>
      <c r="H895">
        <v>3756</v>
      </c>
      <c r="I895">
        <v>4167</v>
      </c>
      <c r="J895">
        <v>0</v>
      </c>
      <c r="K895">
        <v>30597</v>
      </c>
    </row>
    <row r="896" spans="1:11" x14ac:dyDescent="0.3">
      <c r="A896" s="56">
        <v>45166</v>
      </c>
      <c r="B896">
        <v>2023</v>
      </c>
      <c r="C896">
        <v>8</v>
      </c>
      <c r="D896">
        <v>28</v>
      </c>
      <c r="E896" t="s">
        <v>136</v>
      </c>
      <c r="F896">
        <v>13510</v>
      </c>
      <c r="G896">
        <v>3386</v>
      </c>
      <c r="H896">
        <v>3750</v>
      </c>
      <c r="I896">
        <v>3232</v>
      </c>
      <c r="J896">
        <v>22</v>
      </c>
      <c r="K896">
        <v>31192</v>
      </c>
    </row>
    <row r="897" spans="1:11" x14ac:dyDescent="0.3">
      <c r="A897" s="56">
        <v>45166</v>
      </c>
      <c r="B897">
        <v>2023</v>
      </c>
      <c r="C897">
        <v>8</v>
      </c>
      <c r="D897">
        <v>28</v>
      </c>
      <c r="E897" t="s">
        <v>137</v>
      </c>
      <c r="F897">
        <v>15012</v>
      </c>
      <c r="G897">
        <v>3306</v>
      </c>
      <c r="H897">
        <v>3526</v>
      </c>
      <c r="I897">
        <v>2613</v>
      </c>
      <c r="J897">
        <v>2</v>
      </c>
      <c r="K897">
        <v>32010</v>
      </c>
    </row>
    <row r="898" spans="1:11" x14ac:dyDescent="0.3">
      <c r="A898" s="56">
        <v>45166</v>
      </c>
      <c r="B898">
        <v>2023</v>
      </c>
      <c r="C898">
        <v>8</v>
      </c>
      <c r="D898">
        <v>28</v>
      </c>
      <c r="E898" t="s">
        <v>138</v>
      </c>
      <c r="F898">
        <v>15217</v>
      </c>
      <c r="G898">
        <v>3255</v>
      </c>
      <c r="H898">
        <v>3518</v>
      </c>
      <c r="I898">
        <v>1919</v>
      </c>
      <c r="J898">
        <v>314</v>
      </c>
      <c r="K898">
        <v>32031</v>
      </c>
    </row>
    <row r="899" spans="1:11" x14ac:dyDescent="0.3">
      <c r="A899" s="56">
        <v>45166</v>
      </c>
      <c r="B899">
        <v>2023</v>
      </c>
      <c r="C899">
        <v>8</v>
      </c>
      <c r="D899">
        <v>28</v>
      </c>
      <c r="E899" t="s">
        <v>139</v>
      </c>
      <c r="F899">
        <v>14506</v>
      </c>
      <c r="G899">
        <v>3276</v>
      </c>
      <c r="H899">
        <v>3726</v>
      </c>
      <c r="I899">
        <v>1482</v>
      </c>
      <c r="J899">
        <v>392</v>
      </c>
      <c r="K899">
        <v>31583</v>
      </c>
    </row>
    <row r="900" spans="1:11" x14ac:dyDescent="0.3">
      <c r="A900" s="56">
        <v>45166</v>
      </c>
      <c r="B900">
        <v>2023</v>
      </c>
      <c r="C900">
        <v>8</v>
      </c>
      <c r="D900">
        <v>28</v>
      </c>
      <c r="E900" t="s">
        <v>140</v>
      </c>
      <c r="F900">
        <v>14262</v>
      </c>
      <c r="G900">
        <v>3165</v>
      </c>
      <c r="H900">
        <v>3736</v>
      </c>
      <c r="I900">
        <v>1041</v>
      </c>
      <c r="J900">
        <v>446</v>
      </c>
      <c r="K900">
        <v>31092</v>
      </c>
    </row>
    <row r="901" spans="1:11" x14ac:dyDescent="0.3">
      <c r="A901" s="56">
        <v>45166</v>
      </c>
      <c r="B901">
        <v>2023</v>
      </c>
      <c r="C901">
        <v>8</v>
      </c>
      <c r="D901">
        <v>28</v>
      </c>
      <c r="E901" t="s">
        <v>141</v>
      </c>
      <c r="F901">
        <v>14431</v>
      </c>
      <c r="G901">
        <v>3035</v>
      </c>
      <c r="H901">
        <v>3982</v>
      </c>
      <c r="I901">
        <v>546</v>
      </c>
      <c r="J901">
        <v>178</v>
      </c>
      <c r="K901">
        <v>30572</v>
      </c>
    </row>
    <row r="902" spans="1:11" x14ac:dyDescent="0.3">
      <c r="A902" s="56">
        <v>45166</v>
      </c>
      <c r="B902">
        <v>2023</v>
      </c>
      <c r="C902">
        <v>8</v>
      </c>
      <c r="D902">
        <v>28</v>
      </c>
      <c r="E902" t="s">
        <v>142</v>
      </c>
      <c r="F902">
        <v>14341</v>
      </c>
      <c r="G902">
        <v>2753</v>
      </c>
      <c r="H902">
        <v>3982</v>
      </c>
      <c r="I902">
        <v>207</v>
      </c>
      <c r="J902">
        <v>198</v>
      </c>
      <c r="K902">
        <v>29727</v>
      </c>
    </row>
    <row r="903" spans="1:11" x14ac:dyDescent="0.3">
      <c r="A903" s="56">
        <v>45166</v>
      </c>
      <c r="B903">
        <v>2023</v>
      </c>
      <c r="C903">
        <v>8</v>
      </c>
      <c r="D903">
        <v>28</v>
      </c>
      <c r="E903" t="s">
        <v>143</v>
      </c>
      <c r="F903">
        <v>14805</v>
      </c>
      <c r="G903">
        <v>2507</v>
      </c>
      <c r="H903">
        <v>3680</v>
      </c>
      <c r="I903">
        <v>25</v>
      </c>
      <c r="J903">
        <v>268</v>
      </c>
      <c r="K903">
        <v>29390</v>
      </c>
    </row>
    <row r="904" spans="1:11" x14ac:dyDescent="0.3">
      <c r="A904" s="56">
        <v>45166</v>
      </c>
      <c r="B904">
        <v>2023</v>
      </c>
      <c r="C904">
        <v>8</v>
      </c>
      <c r="D904">
        <v>28</v>
      </c>
      <c r="E904" t="s">
        <v>144</v>
      </c>
      <c r="F904">
        <v>14833</v>
      </c>
      <c r="G904">
        <v>2418</v>
      </c>
      <c r="H904">
        <v>3650</v>
      </c>
      <c r="I904">
        <v>0</v>
      </c>
      <c r="J904">
        <v>168</v>
      </c>
      <c r="K904">
        <v>29018</v>
      </c>
    </row>
    <row r="905" spans="1:11" x14ac:dyDescent="0.3">
      <c r="A905" s="56">
        <v>45166</v>
      </c>
      <c r="B905">
        <v>2023</v>
      </c>
      <c r="C905">
        <v>8</v>
      </c>
      <c r="D905">
        <v>28</v>
      </c>
      <c r="E905" t="s">
        <v>145</v>
      </c>
      <c r="F905">
        <v>15047</v>
      </c>
      <c r="G905">
        <v>2456</v>
      </c>
      <c r="H905">
        <v>3162</v>
      </c>
      <c r="I905">
        <v>0</v>
      </c>
      <c r="J905">
        <v>18</v>
      </c>
      <c r="K905">
        <v>28479</v>
      </c>
    </row>
    <row r="906" spans="1:11" x14ac:dyDescent="0.3">
      <c r="A906" s="56">
        <v>45166</v>
      </c>
      <c r="B906">
        <v>2023</v>
      </c>
      <c r="C906">
        <v>8</v>
      </c>
      <c r="D906">
        <v>28</v>
      </c>
      <c r="E906" t="s">
        <v>146</v>
      </c>
      <c r="F906">
        <v>14356</v>
      </c>
      <c r="G906">
        <v>2732</v>
      </c>
      <c r="H906">
        <v>3080</v>
      </c>
      <c r="I906">
        <v>0</v>
      </c>
      <c r="J906">
        <v>0</v>
      </c>
      <c r="K906">
        <v>27652</v>
      </c>
    </row>
    <row r="907" spans="1:11" x14ac:dyDescent="0.3">
      <c r="A907" s="56">
        <v>45166</v>
      </c>
      <c r="B907">
        <v>2023</v>
      </c>
      <c r="C907">
        <v>8</v>
      </c>
      <c r="D907">
        <v>28</v>
      </c>
      <c r="E907" t="s">
        <v>147</v>
      </c>
      <c r="F907">
        <v>14461</v>
      </c>
      <c r="G907">
        <v>3181</v>
      </c>
      <c r="H907">
        <v>1652</v>
      </c>
      <c r="I907">
        <v>0</v>
      </c>
      <c r="J907">
        <v>0</v>
      </c>
      <c r="K907">
        <v>26665</v>
      </c>
    </row>
    <row r="908" spans="1:11" x14ac:dyDescent="0.3">
      <c r="A908" s="56">
        <v>45166</v>
      </c>
      <c r="B908">
        <v>2023</v>
      </c>
      <c r="C908">
        <v>8</v>
      </c>
      <c r="D908">
        <v>28</v>
      </c>
      <c r="E908" t="s">
        <v>148</v>
      </c>
      <c r="F908">
        <v>13182</v>
      </c>
      <c r="G908">
        <v>3568</v>
      </c>
      <c r="H908">
        <v>1550</v>
      </c>
      <c r="I908">
        <v>0</v>
      </c>
      <c r="J908">
        <v>0</v>
      </c>
      <c r="K908">
        <v>25653</v>
      </c>
    </row>
    <row r="909" spans="1:11" x14ac:dyDescent="0.3">
      <c r="A909" s="56">
        <v>45166</v>
      </c>
      <c r="B909">
        <v>2023</v>
      </c>
      <c r="C909">
        <v>8</v>
      </c>
      <c r="D909">
        <v>28</v>
      </c>
      <c r="E909" t="s">
        <v>149</v>
      </c>
      <c r="F909">
        <v>12089</v>
      </c>
      <c r="G909">
        <v>3784</v>
      </c>
      <c r="H909">
        <v>1638</v>
      </c>
      <c r="I909">
        <v>0</v>
      </c>
      <c r="J909">
        <v>0</v>
      </c>
      <c r="K909">
        <v>24566</v>
      </c>
    </row>
    <row r="910" spans="1:11" x14ac:dyDescent="0.3">
      <c r="A910" s="56">
        <v>45166</v>
      </c>
      <c r="B910">
        <v>2023</v>
      </c>
      <c r="C910">
        <v>8</v>
      </c>
      <c r="D910">
        <v>28</v>
      </c>
      <c r="E910" t="s">
        <v>150</v>
      </c>
      <c r="F910">
        <v>11055</v>
      </c>
      <c r="G910">
        <v>3945</v>
      </c>
      <c r="H910">
        <v>1646</v>
      </c>
      <c r="I910">
        <v>0</v>
      </c>
      <c r="J910">
        <v>0</v>
      </c>
      <c r="K910">
        <v>23660</v>
      </c>
    </row>
    <row r="911" spans="1:11" x14ac:dyDescent="0.3">
      <c r="A911" s="56">
        <v>45166</v>
      </c>
      <c r="B911">
        <v>2023</v>
      </c>
      <c r="C911">
        <v>8</v>
      </c>
      <c r="D911">
        <v>28</v>
      </c>
      <c r="E911" t="s">
        <v>151</v>
      </c>
      <c r="F911">
        <v>10122</v>
      </c>
      <c r="G911">
        <v>4220</v>
      </c>
      <c r="H911">
        <v>1636</v>
      </c>
      <c r="I911">
        <v>0</v>
      </c>
      <c r="J911">
        <v>0</v>
      </c>
      <c r="K911">
        <v>22889</v>
      </c>
    </row>
    <row r="912" spans="1:11" x14ac:dyDescent="0.3">
      <c r="A912" s="56">
        <v>45166</v>
      </c>
      <c r="B912">
        <v>2023</v>
      </c>
      <c r="C912">
        <v>8</v>
      </c>
      <c r="D912">
        <v>28</v>
      </c>
      <c r="E912" t="s">
        <v>152</v>
      </c>
      <c r="F912">
        <v>9807</v>
      </c>
      <c r="G912">
        <v>4162</v>
      </c>
      <c r="H912">
        <v>1648</v>
      </c>
      <c r="I912">
        <v>0</v>
      </c>
      <c r="J912">
        <v>0</v>
      </c>
      <c r="K912">
        <v>22504</v>
      </c>
    </row>
    <row r="913" spans="1:11" x14ac:dyDescent="0.3">
      <c r="A913" s="56">
        <v>45166</v>
      </c>
      <c r="B913">
        <v>2023</v>
      </c>
      <c r="C913">
        <v>8</v>
      </c>
      <c r="D913">
        <v>28</v>
      </c>
      <c r="E913" t="s">
        <v>153</v>
      </c>
      <c r="F913">
        <v>9626</v>
      </c>
      <c r="G913">
        <v>4449</v>
      </c>
      <c r="H913">
        <v>1476</v>
      </c>
      <c r="I913">
        <v>0</v>
      </c>
      <c r="J913">
        <v>0</v>
      </c>
      <c r="K913">
        <v>22419</v>
      </c>
    </row>
    <row r="914" spans="1:11" x14ac:dyDescent="0.3">
      <c r="A914" s="56">
        <v>45167</v>
      </c>
      <c r="B914">
        <v>2023</v>
      </c>
      <c r="C914">
        <v>8</v>
      </c>
      <c r="D914">
        <v>29</v>
      </c>
      <c r="E914" t="s">
        <v>106</v>
      </c>
      <c r="F914">
        <v>9407</v>
      </c>
      <c r="G914">
        <v>4356</v>
      </c>
      <c r="H914">
        <v>1424</v>
      </c>
      <c r="I914">
        <v>0</v>
      </c>
      <c r="J914">
        <v>0</v>
      </c>
      <c r="K914">
        <v>22093</v>
      </c>
    </row>
    <row r="915" spans="1:11" x14ac:dyDescent="0.3">
      <c r="A915" s="56">
        <v>45167</v>
      </c>
      <c r="B915">
        <v>2023</v>
      </c>
      <c r="C915">
        <v>8</v>
      </c>
      <c r="D915">
        <v>29</v>
      </c>
      <c r="E915" t="s">
        <v>107</v>
      </c>
      <c r="F915">
        <v>9701</v>
      </c>
      <c r="G915">
        <v>4276</v>
      </c>
      <c r="H915">
        <v>1510</v>
      </c>
      <c r="I915">
        <v>0</v>
      </c>
      <c r="J915">
        <v>0</v>
      </c>
      <c r="K915">
        <v>22319</v>
      </c>
    </row>
    <row r="916" spans="1:11" x14ac:dyDescent="0.3">
      <c r="A916" s="56">
        <v>45167</v>
      </c>
      <c r="B916">
        <v>2023</v>
      </c>
      <c r="C916">
        <v>8</v>
      </c>
      <c r="D916">
        <v>29</v>
      </c>
      <c r="E916" t="s">
        <v>108</v>
      </c>
      <c r="F916">
        <v>9521</v>
      </c>
      <c r="G916">
        <v>4236</v>
      </c>
      <c r="H916">
        <v>1516</v>
      </c>
      <c r="I916">
        <v>0</v>
      </c>
      <c r="J916">
        <v>0</v>
      </c>
      <c r="K916">
        <v>22108</v>
      </c>
    </row>
    <row r="917" spans="1:11" x14ac:dyDescent="0.3">
      <c r="A917" s="56">
        <v>45167</v>
      </c>
      <c r="B917">
        <v>2023</v>
      </c>
      <c r="C917">
        <v>8</v>
      </c>
      <c r="D917">
        <v>29</v>
      </c>
      <c r="E917" t="s">
        <v>109</v>
      </c>
      <c r="F917">
        <v>9228</v>
      </c>
      <c r="G917">
        <v>4367</v>
      </c>
      <c r="H917">
        <v>1510</v>
      </c>
      <c r="I917">
        <v>0</v>
      </c>
      <c r="J917">
        <v>0</v>
      </c>
      <c r="K917">
        <v>21949</v>
      </c>
    </row>
    <row r="918" spans="1:11" x14ac:dyDescent="0.3">
      <c r="A918" s="56">
        <v>45167</v>
      </c>
      <c r="B918">
        <v>2023</v>
      </c>
      <c r="C918">
        <v>8</v>
      </c>
      <c r="D918">
        <v>29</v>
      </c>
      <c r="E918" t="s">
        <v>110</v>
      </c>
      <c r="F918">
        <v>9156</v>
      </c>
      <c r="G918">
        <v>4402</v>
      </c>
      <c r="H918">
        <v>1510</v>
      </c>
      <c r="I918">
        <v>0</v>
      </c>
      <c r="J918">
        <v>0</v>
      </c>
      <c r="K918">
        <v>21893</v>
      </c>
    </row>
    <row r="919" spans="1:11" x14ac:dyDescent="0.3">
      <c r="A919" s="56">
        <v>45167</v>
      </c>
      <c r="B919">
        <v>2023</v>
      </c>
      <c r="C919">
        <v>8</v>
      </c>
      <c r="D919">
        <v>29</v>
      </c>
      <c r="E919" t="s">
        <v>111</v>
      </c>
      <c r="F919">
        <v>8638</v>
      </c>
      <c r="G919">
        <v>4531</v>
      </c>
      <c r="H919">
        <v>1548</v>
      </c>
      <c r="I919">
        <v>0</v>
      </c>
      <c r="J919">
        <v>0</v>
      </c>
      <c r="K919">
        <v>21552</v>
      </c>
    </row>
    <row r="920" spans="1:11" x14ac:dyDescent="0.3">
      <c r="A920" s="56">
        <v>45167</v>
      </c>
      <c r="B920">
        <v>2023</v>
      </c>
      <c r="C920">
        <v>8</v>
      </c>
      <c r="D920">
        <v>29</v>
      </c>
      <c r="E920" t="s">
        <v>112</v>
      </c>
      <c r="F920">
        <v>8909</v>
      </c>
      <c r="G920">
        <v>4220</v>
      </c>
      <c r="H920">
        <v>1530</v>
      </c>
      <c r="I920">
        <v>0</v>
      </c>
      <c r="J920">
        <v>0</v>
      </c>
      <c r="K920">
        <v>21536</v>
      </c>
    </row>
    <row r="921" spans="1:11" x14ac:dyDescent="0.3">
      <c r="A921" s="56">
        <v>45167</v>
      </c>
      <c r="B921">
        <v>2023</v>
      </c>
      <c r="C921">
        <v>8</v>
      </c>
      <c r="D921">
        <v>29</v>
      </c>
      <c r="E921" t="s">
        <v>113</v>
      </c>
      <c r="F921">
        <v>9479</v>
      </c>
      <c r="G921">
        <v>4138</v>
      </c>
      <c r="H921">
        <v>1704</v>
      </c>
      <c r="I921">
        <v>0</v>
      </c>
      <c r="J921">
        <v>0</v>
      </c>
      <c r="K921">
        <v>22228</v>
      </c>
    </row>
    <row r="922" spans="1:11" x14ac:dyDescent="0.3">
      <c r="A922" s="56">
        <v>45167</v>
      </c>
      <c r="B922">
        <v>2023</v>
      </c>
      <c r="C922">
        <v>8</v>
      </c>
      <c r="D922">
        <v>29</v>
      </c>
      <c r="E922" t="s">
        <v>114</v>
      </c>
      <c r="F922">
        <v>10133</v>
      </c>
      <c r="G922">
        <v>4099</v>
      </c>
      <c r="H922">
        <v>1728</v>
      </c>
      <c r="I922">
        <v>0</v>
      </c>
      <c r="J922">
        <v>0</v>
      </c>
      <c r="K922">
        <v>22905</v>
      </c>
    </row>
    <row r="923" spans="1:11" x14ac:dyDescent="0.3">
      <c r="A923" s="56">
        <v>45167</v>
      </c>
      <c r="B923">
        <v>2023</v>
      </c>
      <c r="C923">
        <v>8</v>
      </c>
      <c r="D923">
        <v>29</v>
      </c>
      <c r="E923" t="s">
        <v>115</v>
      </c>
      <c r="F923">
        <v>11026</v>
      </c>
      <c r="G923">
        <v>4074</v>
      </c>
      <c r="H923">
        <v>1716</v>
      </c>
      <c r="I923">
        <v>0</v>
      </c>
      <c r="J923">
        <v>0</v>
      </c>
      <c r="K923">
        <v>23924</v>
      </c>
    </row>
    <row r="924" spans="1:11" x14ac:dyDescent="0.3">
      <c r="A924" s="56">
        <v>45167</v>
      </c>
      <c r="B924">
        <v>2023</v>
      </c>
      <c r="C924">
        <v>8</v>
      </c>
      <c r="D924">
        <v>29</v>
      </c>
      <c r="E924" t="s">
        <v>116</v>
      </c>
      <c r="F924">
        <v>11959</v>
      </c>
      <c r="G924">
        <v>4044</v>
      </c>
      <c r="H924">
        <v>1740</v>
      </c>
      <c r="I924">
        <v>0</v>
      </c>
      <c r="J924">
        <v>114</v>
      </c>
      <c r="K924">
        <v>25152</v>
      </c>
    </row>
    <row r="925" spans="1:11" x14ac:dyDescent="0.3">
      <c r="A925" s="56">
        <v>45167</v>
      </c>
      <c r="B925">
        <v>2023</v>
      </c>
      <c r="C925">
        <v>8</v>
      </c>
      <c r="D925">
        <v>29</v>
      </c>
      <c r="E925" t="s">
        <v>117</v>
      </c>
      <c r="F925">
        <v>13208</v>
      </c>
      <c r="G925">
        <v>4095</v>
      </c>
      <c r="H925">
        <v>1594</v>
      </c>
      <c r="I925">
        <v>38</v>
      </c>
      <c r="J925">
        <v>22</v>
      </c>
      <c r="K925">
        <v>26574</v>
      </c>
    </row>
    <row r="926" spans="1:11" x14ac:dyDescent="0.3">
      <c r="A926" s="56">
        <v>45167</v>
      </c>
      <c r="B926">
        <v>2023</v>
      </c>
      <c r="C926">
        <v>8</v>
      </c>
      <c r="D926">
        <v>29</v>
      </c>
      <c r="E926" t="s">
        <v>118</v>
      </c>
      <c r="F926">
        <v>13331</v>
      </c>
      <c r="G926">
        <v>4138</v>
      </c>
      <c r="H926">
        <v>1592</v>
      </c>
      <c r="I926">
        <v>217</v>
      </c>
      <c r="J926">
        <v>324</v>
      </c>
      <c r="K926">
        <v>27735</v>
      </c>
    </row>
    <row r="927" spans="1:11" x14ac:dyDescent="0.3">
      <c r="A927" s="56">
        <v>45167</v>
      </c>
      <c r="B927">
        <v>2023</v>
      </c>
      <c r="C927">
        <v>8</v>
      </c>
      <c r="D927">
        <v>29</v>
      </c>
      <c r="E927" t="s">
        <v>119</v>
      </c>
      <c r="F927">
        <v>13590</v>
      </c>
      <c r="G927">
        <v>4076</v>
      </c>
      <c r="H927">
        <v>2036</v>
      </c>
      <c r="I927">
        <v>480</v>
      </c>
      <c r="J927">
        <v>408</v>
      </c>
      <c r="K927">
        <v>28460</v>
      </c>
    </row>
    <row r="928" spans="1:11" x14ac:dyDescent="0.3">
      <c r="A928" s="56">
        <v>45167</v>
      </c>
      <c r="B928">
        <v>2023</v>
      </c>
      <c r="C928">
        <v>8</v>
      </c>
      <c r="D928">
        <v>29</v>
      </c>
      <c r="E928" t="s">
        <v>120</v>
      </c>
      <c r="F928">
        <v>13927</v>
      </c>
      <c r="G928">
        <v>4227</v>
      </c>
      <c r="H928">
        <v>2076</v>
      </c>
      <c r="I928">
        <v>842</v>
      </c>
      <c r="J928">
        <v>208</v>
      </c>
      <c r="K928">
        <v>29154</v>
      </c>
    </row>
    <row r="929" spans="1:11" x14ac:dyDescent="0.3">
      <c r="A929" s="56">
        <v>45167</v>
      </c>
      <c r="B929">
        <v>2023</v>
      </c>
      <c r="C929">
        <v>8</v>
      </c>
      <c r="D929">
        <v>29</v>
      </c>
      <c r="E929" t="s">
        <v>121</v>
      </c>
      <c r="F929">
        <v>13936</v>
      </c>
      <c r="G929">
        <v>4288</v>
      </c>
      <c r="H929">
        <v>2426</v>
      </c>
      <c r="I929">
        <v>1286</v>
      </c>
      <c r="J929">
        <v>256</v>
      </c>
      <c r="K929">
        <v>29957</v>
      </c>
    </row>
    <row r="930" spans="1:11" x14ac:dyDescent="0.3">
      <c r="A930" s="56">
        <v>45167</v>
      </c>
      <c r="B930">
        <v>2023</v>
      </c>
      <c r="C930">
        <v>8</v>
      </c>
      <c r="D930">
        <v>29</v>
      </c>
      <c r="E930" t="s">
        <v>122</v>
      </c>
      <c r="F930">
        <v>13951</v>
      </c>
      <c r="G930">
        <v>4428</v>
      </c>
      <c r="H930">
        <v>2458</v>
      </c>
      <c r="I930">
        <v>1864</v>
      </c>
      <c r="J930">
        <v>222</v>
      </c>
      <c r="K930">
        <v>30607</v>
      </c>
    </row>
    <row r="931" spans="1:11" x14ac:dyDescent="0.3">
      <c r="A931" s="56">
        <v>45167</v>
      </c>
      <c r="B931">
        <v>2023</v>
      </c>
      <c r="C931">
        <v>8</v>
      </c>
      <c r="D931">
        <v>29</v>
      </c>
      <c r="E931" t="s">
        <v>123</v>
      </c>
      <c r="F931">
        <v>13780</v>
      </c>
      <c r="G931">
        <v>4566</v>
      </c>
      <c r="H931">
        <v>2326</v>
      </c>
      <c r="I931">
        <v>2504</v>
      </c>
      <c r="J931">
        <v>16</v>
      </c>
      <c r="K931">
        <v>30658</v>
      </c>
    </row>
    <row r="932" spans="1:11" x14ac:dyDescent="0.3">
      <c r="A932" s="56">
        <v>45167</v>
      </c>
      <c r="B932">
        <v>2023</v>
      </c>
      <c r="C932">
        <v>8</v>
      </c>
      <c r="D932">
        <v>29</v>
      </c>
      <c r="E932" t="s">
        <v>124</v>
      </c>
      <c r="F932">
        <v>13719</v>
      </c>
      <c r="G932">
        <v>4875</v>
      </c>
      <c r="H932">
        <v>2302</v>
      </c>
      <c r="I932">
        <v>3358</v>
      </c>
      <c r="J932">
        <v>78</v>
      </c>
      <c r="K932">
        <v>31686</v>
      </c>
    </row>
    <row r="933" spans="1:11" x14ac:dyDescent="0.3">
      <c r="A933" s="56">
        <v>45167</v>
      </c>
      <c r="B933">
        <v>2023</v>
      </c>
      <c r="C933">
        <v>8</v>
      </c>
      <c r="D933">
        <v>29</v>
      </c>
      <c r="E933" t="s">
        <v>125</v>
      </c>
      <c r="F933">
        <v>13554</v>
      </c>
      <c r="G933">
        <v>5430</v>
      </c>
      <c r="H933">
        <v>1966</v>
      </c>
      <c r="I933">
        <v>4082</v>
      </c>
      <c r="J933">
        <v>0</v>
      </c>
      <c r="K933">
        <v>32321</v>
      </c>
    </row>
    <row r="934" spans="1:11" x14ac:dyDescent="0.3">
      <c r="A934" s="56">
        <v>45167</v>
      </c>
      <c r="B934">
        <v>2023</v>
      </c>
      <c r="C934">
        <v>8</v>
      </c>
      <c r="D934">
        <v>29</v>
      </c>
      <c r="E934" t="s">
        <v>126</v>
      </c>
      <c r="F934">
        <v>12951</v>
      </c>
      <c r="G934">
        <v>6066</v>
      </c>
      <c r="H934">
        <v>1924</v>
      </c>
      <c r="I934">
        <v>4783</v>
      </c>
      <c r="J934">
        <v>44</v>
      </c>
      <c r="K934">
        <v>32989</v>
      </c>
    </row>
    <row r="935" spans="1:11" x14ac:dyDescent="0.3">
      <c r="A935" s="56">
        <v>45167</v>
      </c>
      <c r="B935">
        <v>2023</v>
      </c>
      <c r="C935">
        <v>8</v>
      </c>
      <c r="D935">
        <v>29</v>
      </c>
      <c r="E935" t="s">
        <v>127</v>
      </c>
      <c r="F935">
        <v>13447</v>
      </c>
      <c r="G935">
        <v>6288</v>
      </c>
      <c r="H935">
        <v>2084</v>
      </c>
      <c r="I935">
        <v>4916</v>
      </c>
      <c r="J935">
        <v>0</v>
      </c>
      <c r="K935">
        <v>33848</v>
      </c>
    </row>
    <row r="936" spans="1:11" x14ac:dyDescent="0.3">
      <c r="A936" s="56">
        <v>45167</v>
      </c>
      <c r="B936">
        <v>2023</v>
      </c>
      <c r="C936">
        <v>8</v>
      </c>
      <c r="D936">
        <v>29</v>
      </c>
      <c r="E936" t="s">
        <v>128</v>
      </c>
      <c r="F936">
        <v>13444</v>
      </c>
      <c r="G936">
        <v>6590</v>
      </c>
      <c r="H936">
        <v>2098</v>
      </c>
      <c r="I936">
        <v>4666</v>
      </c>
      <c r="J936">
        <v>0</v>
      </c>
      <c r="K936">
        <v>33824</v>
      </c>
    </row>
    <row r="937" spans="1:11" x14ac:dyDescent="0.3">
      <c r="A937" s="56">
        <v>45167</v>
      </c>
      <c r="B937">
        <v>2023</v>
      </c>
      <c r="C937">
        <v>8</v>
      </c>
      <c r="D937">
        <v>29</v>
      </c>
      <c r="E937" t="s">
        <v>129</v>
      </c>
      <c r="F937">
        <v>13732</v>
      </c>
      <c r="G937">
        <v>6444</v>
      </c>
      <c r="H937">
        <v>2252</v>
      </c>
      <c r="I937">
        <v>4135</v>
      </c>
      <c r="J937">
        <v>62</v>
      </c>
      <c r="K937">
        <v>33607</v>
      </c>
    </row>
    <row r="938" spans="1:11" x14ac:dyDescent="0.3">
      <c r="A938" s="56">
        <v>45167</v>
      </c>
      <c r="B938">
        <v>2023</v>
      </c>
      <c r="C938">
        <v>8</v>
      </c>
      <c r="D938">
        <v>29</v>
      </c>
      <c r="E938" t="s">
        <v>130</v>
      </c>
      <c r="F938">
        <v>13793</v>
      </c>
      <c r="G938">
        <v>6528</v>
      </c>
      <c r="H938">
        <v>2236</v>
      </c>
      <c r="I938">
        <v>4059</v>
      </c>
      <c r="J938">
        <v>0</v>
      </c>
      <c r="K938">
        <v>33551</v>
      </c>
    </row>
    <row r="939" spans="1:11" x14ac:dyDescent="0.3">
      <c r="A939" s="56">
        <v>45167</v>
      </c>
      <c r="B939">
        <v>2023</v>
      </c>
      <c r="C939">
        <v>8</v>
      </c>
      <c r="D939">
        <v>29</v>
      </c>
      <c r="E939" t="s">
        <v>131</v>
      </c>
      <c r="F939">
        <v>13995</v>
      </c>
      <c r="G939">
        <v>6651</v>
      </c>
      <c r="H939">
        <v>1808</v>
      </c>
      <c r="I939">
        <v>4406</v>
      </c>
      <c r="J939">
        <v>0</v>
      </c>
      <c r="K939">
        <v>33813</v>
      </c>
    </row>
    <row r="940" spans="1:11" x14ac:dyDescent="0.3">
      <c r="A940" s="56">
        <v>45167</v>
      </c>
      <c r="B940">
        <v>2023</v>
      </c>
      <c r="C940">
        <v>8</v>
      </c>
      <c r="D940">
        <v>29</v>
      </c>
      <c r="E940" t="s">
        <v>132</v>
      </c>
      <c r="F940">
        <v>13575</v>
      </c>
      <c r="G940">
        <v>6933</v>
      </c>
      <c r="H940">
        <v>1792</v>
      </c>
      <c r="I940">
        <v>4160</v>
      </c>
      <c r="J940">
        <v>28</v>
      </c>
      <c r="K940">
        <v>33431</v>
      </c>
    </row>
    <row r="941" spans="1:11" x14ac:dyDescent="0.3">
      <c r="A941" s="56">
        <v>45167</v>
      </c>
      <c r="B941">
        <v>2023</v>
      </c>
      <c r="C941">
        <v>8</v>
      </c>
      <c r="D941">
        <v>29</v>
      </c>
      <c r="E941" t="s">
        <v>133</v>
      </c>
      <c r="F941">
        <v>13212</v>
      </c>
      <c r="G941">
        <v>7300</v>
      </c>
      <c r="H941">
        <v>2212</v>
      </c>
      <c r="I941">
        <v>3712</v>
      </c>
      <c r="J941">
        <v>0</v>
      </c>
      <c r="K941">
        <v>33360</v>
      </c>
    </row>
    <row r="942" spans="1:11" x14ac:dyDescent="0.3">
      <c r="A942" s="56">
        <v>45167</v>
      </c>
      <c r="B942">
        <v>2023</v>
      </c>
      <c r="C942">
        <v>8</v>
      </c>
      <c r="D942">
        <v>29</v>
      </c>
      <c r="E942" t="s">
        <v>134</v>
      </c>
      <c r="F942">
        <v>13023</v>
      </c>
      <c r="G942">
        <v>7689</v>
      </c>
      <c r="H942">
        <v>2240</v>
      </c>
      <c r="I942">
        <v>3582</v>
      </c>
      <c r="J942">
        <v>0</v>
      </c>
      <c r="K942">
        <v>33489</v>
      </c>
    </row>
    <row r="943" spans="1:11" x14ac:dyDescent="0.3">
      <c r="A943" s="56">
        <v>45167</v>
      </c>
      <c r="B943">
        <v>2023</v>
      </c>
      <c r="C943">
        <v>8</v>
      </c>
      <c r="D943">
        <v>29</v>
      </c>
      <c r="E943" t="s">
        <v>135</v>
      </c>
      <c r="F943">
        <v>12693</v>
      </c>
      <c r="G943">
        <v>8280</v>
      </c>
      <c r="H943">
        <v>2396</v>
      </c>
      <c r="I943">
        <v>3436</v>
      </c>
      <c r="J943">
        <v>0</v>
      </c>
      <c r="K943">
        <v>33856</v>
      </c>
    </row>
    <row r="944" spans="1:11" x14ac:dyDescent="0.3">
      <c r="A944" s="56">
        <v>45167</v>
      </c>
      <c r="B944">
        <v>2023</v>
      </c>
      <c r="C944">
        <v>8</v>
      </c>
      <c r="D944">
        <v>29</v>
      </c>
      <c r="E944" t="s">
        <v>136</v>
      </c>
      <c r="F944">
        <v>13227</v>
      </c>
      <c r="G944">
        <v>8617</v>
      </c>
      <c r="H944">
        <v>2424</v>
      </c>
      <c r="I944">
        <v>2890</v>
      </c>
      <c r="J944">
        <v>0</v>
      </c>
      <c r="K944">
        <v>34124</v>
      </c>
    </row>
    <row r="945" spans="1:11" x14ac:dyDescent="0.3">
      <c r="A945" s="56">
        <v>45167</v>
      </c>
      <c r="B945">
        <v>2023</v>
      </c>
      <c r="C945">
        <v>8</v>
      </c>
      <c r="D945">
        <v>29</v>
      </c>
      <c r="E945" t="s">
        <v>137</v>
      </c>
      <c r="F945">
        <v>13002</v>
      </c>
      <c r="G945">
        <v>8917</v>
      </c>
      <c r="H945">
        <v>2774</v>
      </c>
      <c r="I945">
        <v>2393</v>
      </c>
      <c r="J945">
        <v>0</v>
      </c>
      <c r="K945">
        <v>34303</v>
      </c>
    </row>
    <row r="946" spans="1:11" x14ac:dyDescent="0.3">
      <c r="A946" s="56">
        <v>45167</v>
      </c>
      <c r="B946">
        <v>2023</v>
      </c>
      <c r="C946">
        <v>8</v>
      </c>
      <c r="D946">
        <v>29</v>
      </c>
      <c r="E946" t="s">
        <v>138</v>
      </c>
      <c r="F946">
        <v>13115</v>
      </c>
      <c r="G946">
        <v>9053</v>
      </c>
      <c r="H946">
        <v>2842</v>
      </c>
      <c r="I946">
        <v>2170</v>
      </c>
      <c r="J946">
        <v>0</v>
      </c>
      <c r="K946">
        <v>34444</v>
      </c>
    </row>
    <row r="947" spans="1:11" x14ac:dyDescent="0.3">
      <c r="A947" s="56">
        <v>45167</v>
      </c>
      <c r="B947">
        <v>2023</v>
      </c>
      <c r="C947">
        <v>8</v>
      </c>
      <c r="D947">
        <v>29</v>
      </c>
      <c r="E947" t="s">
        <v>139</v>
      </c>
      <c r="F947">
        <v>13195</v>
      </c>
      <c r="G947">
        <v>9428</v>
      </c>
      <c r="H947">
        <v>2586</v>
      </c>
      <c r="I947">
        <v>1788</v>
      </c>
      <c r="J947">
        <v>0</v>
      </c>
      <c r="K947">
        <v>34382</v>
      </c>
    </row>
    <row r="948" spans="1:11" x14ac:dyDescent="0.3">
      <c r="A948" s="56">
        <v>45167</v>
      </c>
      <c r="B948">
        <v>2023</v>
      </c>
      <c r="C948">
        <v>8</v>
      </c>
      <c r="D948">
        <v>29</v>
      </c>
      <c r="E948" t="s">
        <v>140</v>
      </c>
      <c r="F948">
        <v>13274</v>
      </c>
      <c r="G948">
        <v>9336</v>
      </c>
      <c r="H948">
        <v>2436</v>
      </c>
      <c r="I948">
        <v>1261</v>
      </c>
      <c r="J948">
        <v>0</v>
      </c>
      <c r="K948">
        <v>33772</v>
      </c>
    </row>
    <row r="949" spans="1:11" x14ac:dyDescent="0.3">
      <c r="A949" s="56">
        <v>45167</v>
      </c>
      <c r="B949">
        <v>2023</v>
      </c>
      <c r="C949">
        <v>8</v>
      </c>
      <c r="D949">
        <v>29</v>
      </c>
      <c r="E949" t="s">
        <v>141</v>
      </c>
      <c r="F949">
        <v>14101</v>
      </c>
      <c r="G949">
        <v>8865</v>
      </c>
      <c r="H949">
        <v>2126</v>
      </c>
      <c r="I949">
        <v>668</v>
      </c>
      <c r="J949">
        <v>0</v>
      </c>
      <c r="K949">
        <v>33365</v>
      </c>
    </row>
    <row r="950" spans="1:11" x14ac:dyDescent="0.3">
      <c r="A950" s="56">
        <v>45167</v>
      </c>
      <c r="B950">
        <v>2023</v>
      </c>
      <c r="C950">
        <v>8</v>
      </c>
      <c r="D950">
        <v>29</v>
      </c>
      <c r="E950" t="s">
        <v>142</v>
      </c>
      <c r="F950">
        <v>14168</v>
      </c>
      <c r="G950">
        <v>8485</v>
      </c>
      <c r="H950">
        <v>1972</v>
      </c>
      <c r="I950">
        <v>256</v>
      </c>
      <c r="J950">
        <v>158</v>
      </c>
      <c r="K950">
        <v>32500</v>
      </c>
    </row>
    <row r="951" spans="1:11" x14ac:dyDescent="0.3">
      <c r="A951" s="56">
        <v>45167</v>
      </c>
      <c r="B951">
        <v>2023</v>
      </c>
      <c r="C951">
        <v>8</v>
      </c>
      <c r="D951">
        <v>29</v>
      </c>
      <c r="E951" t="s">
        <v>143</v>
      </c>
      <c r="F951">
        <v>13978</v>
      </c>
      <c r="G951">
        <v>8655</v>
      </c>
      <c r="H951">
        <v>1574</v>
      </c>
      <c r="I951">
        <v>30</v>
      </c>
      <c r="J951">
        <v>226</v>
      </c>
      <c r="K951">
        <v>31989</v>
      </c>
    </row>
    <row r="952" spans="1:11" x14ac:dyDescent="0.3">
      <c r="A952" s="56">
        <v>45167</v>
      </c>
      <c r="B952">
        <v>2023</v>
      </c>
      <c r="C952">
        <v>8</v>
      </c>
      <c r="D952">
        <v>29</v>
      </c>
      <c r="E952" t="s">
        <v>144</v>
      </c>
      <c r="F952">
        <v>13815</v>
      </c>
      <c r="G952">
        <v>9047</v>
      </c>
      <c r="H952">
        <v>1556</v>
      </c>
      <c r="I952">
        <v>0</v>
      </c>
      <c r="J952">
        <v>200</v>
      </c>
      <c r="K952">
        <v>31999</v>
      </c>
    </row>
    <row r="953" spans="1:11" x14ac:dyDescent="0.3">
      <c r="A953" s="56">
        <v>45167</v>
      </c>
      <c r="B953">
        <v>2023</v>
      </c>
      <c r="C953">
        <v>8</v>
      </c>
      <c r="D953">
        <v>29</v>
      </c>
      <c r="E953" t="s">
        <v>145</v>
      </c>
      <c r="F953">
        <v>13864</v>
      </c>
      <c r="G953">
        <v>8526</v>
      </c>
      <c r="H953">
        <v>1404</v>
      </c>
      <c r="I953">
        <v>0</v>
      </c>
      <c r="J953">
        <v>8</v>
      </c>
      <c r="K953">
        <v>31137</v>
      </c>
    </row>
    <row r="954" spans="1:11" x14ac:dyDescent="0.3">
      <c r="A954" s="56">
        <v>45167</v>
      </c>
      <c r="B954">
        <v>2023</v>
      </c>
      <c r="C954">
        <v>8</v>
      </c>
      <c r="D954">
        <v>29</v>
      </c>
      <c r="E954" t="s">
        <v>146</v>
      </c>
      <c r="F954">
        <v>13300</v>
      </c>
      <c r="G954">
        <v>8406</v>
      </c>
      <c r="H954">
        <v>1400</v>
      </c>
      <c r="I954">
        <v>0</v>
      </c>
      <c r="J954">
        <v>0</v>
      </c>
      <c r="K954">
        <v>30306</v>
      </c>
    </row>
    <row r="955" spans="1:11" x14ac:dyDescent="0.3">
      <c r="A955" s="56">
        <v>45167</v>
      </c>
      <c r="B955">
        <v>2023</v>
      </c>
      <c r="C955">
        <v>8</v>
      </c>
      <c r="D955">
        <v>29</v>
      </c>
      <c r="E955" t="s">
        <v>147</v>
      </c>
      <c r="F955">
        <v>12529</v>
      </c>
      <c r="G955">
        <v>8352</v>
      </c>
      <c r="H955">
        <v>1476</v>
      </c>
      <c r="I955">
        <v>0</v>
      </c>
      <c r="J955">
        <v>0</v>
      </c>
      <c r="K955">
        <v>29359</v>
      </c>
    </row>
    <row r="956" spans="1:11" x14ac:dyDescent="0.3">
      <c r="A956" s="56">
        <v>45167</v>
      </c>
      <c r="B956">
        <v>2023</v>
      </c>
      <c r="C956">
        <v>8</v>
      </c>
      <c r="D956">
        <v>29</v>
      </c>
      <c r="E956" t="s">
        <v>148</v>
      </c>
      <c r="F956">
        <v>11031</v>
      </c>
      <c r="G956">
        <v>8305</v>
      </c>
      <c r="H956">
        <v>1456</v>
      </c>
      <c r="I956">
        <v>0</v>
      </c>
      <c r="J956">
        <v>0</v>
      </c>
      <c r="K956">
        <v>27816</v>
      </c>
    </row>
    <row r="957" spans="1:11" x14ac:dyDescent="0.3">
      <c r="A957" s="56">
        <v>45167</v>
      </c>
      <c r="B957">
        <v>2023</v>
      </c>
      <c r="C957">
        <v>8</v>
      </c>
      <c r="D957">
        <v>29</v>
      </c>
      <c r="E957" t="s">
        <v>149</v>
      </c>
      <c r="F957">
        <v>9127</v>
      </c>
      <c r="G957">
        <v>7959</v>
      </c>
      <c r="H957">
        <v>1400</v>
      </c>
      <c r="I957">
        <v>0</v>
      </c>
      <c r="J957">
        <v>0</v>
      </c>
      <c r="K957">
        <v>25638</v>
      </c>
    </row>
    <row r="958" spans="1:11" x14ac:dyDescent="0.3">
      <c r="A958" s="56">
        <v>45167</v>
      </c>
      <c r="B958">
        <v>2023</v>
      </c>
      <c r="C958">
        <v>8</v>
      </c>
      <c r="D958">
        <v>29</v>
      </c>
      <c r="E958" t="s">
        <v>150</v>
      </c>
      <c r="F958">
        <v>7864</v>
      </c>
      <c r="G958">
        <v>8014</v>
      </c>
      <c r="H958">
        <v>1400</v>
      </c>
      <c r="I958">
        <v>0</v>
      </c>
      <c r="J958">
        <v>0</v>
      </c>
      <c r="K958">
        <v>24385</v>
      </c>
    </row>
    <row r="959" spans="1:11" x14ac:dyDescent="0.3">
      <c r="A959" s="56">
        <v>45167</v>
      </c>
      <c r="B959">
        <v>2023</v>
      </c>
      <c r="C959">
        <v>8</v>
      </c>
      <c r="D959">
        <v>29</v>
      </c>
      <c r="E959" t="s">
        <v>151</v>
      </c>
      <c r="F959">
        <v>7633</v>
      </c>
      <c r="G959">
        <v>8089</v>
      </c>
      <c r="H959">
        <v>1412</v>
      </c>
      <c r="I959">
        <v>0</v>
      </c>
      <c r="J959">
        <v>0</v>
      </c>
      <c r="K959">
        <v>24043</v>
      </c>
    </row>
    <row r="960" spans="1:11" x14ac:dyDescent="0.3">
      <c r="A960" s="56">
        <v>45167</v>
      </c>
      <c r="B960">
        <v>2023</v>
      </c>
      <c r="C960">
        <v>8</v>
      </c>
      <c r="D960">
        <v>29</v>
      </c>
      <c r="E960" t="s">
        <v>152</v>
      </c>
      <c r="F960">
        <v>7355</v>
      </c>
      <c r="G960">
        <v>7872</v>
      </c>
      <c r="H960">
        <v>1420</v>
      </c>
      <c r="I960">
        <v>0</v>
      </c>
      <c r="J960">
        <v>0</v>
      </c>
      <c r="K960">
        <v>23576</v>
      </c>
    </row>
    <row r="961" spans="1:11" x14ac:dyDescent="0.3">
      <c r="A961" s="56">
        <v>45167</v>
      </c>
      <c r="B961">
        <v>2023</v>
      </c>
      <c r="C961">
        <v>8</v>
      </c>
      <c r="D961">
        <v>29</v>
      </c>
      <c r="E961" t="s">
        <v>153</v>
      </c>
      <c r="F961">
        <v>7104</v>
      </c>
      <c r="G961">
        <v>7802</v>
      </c>
      <c r="H961">
        <v>1426</v>
      </c>
      <c r="I961">
        <v>0</v>
      </c>
      <c r="J961">
        <v>0</v>
      </c>
      <c r="K961">
        <v>23178</v>
      </c>
    </row>
    <row r="962" spans="1:11" x14ac:dyDescent="0.3">
      <c r="A962" s="56">
        <v>45168</v>
      </c>
      <c r="B962">
        <v>2023</v>
      </c>
      <c r="C962">
        <v>8</v>
      </c>
      <c r="D962">
        <v>30</v>
      </c>
      <c r="E962" t="s">
        <v>106</v>
      </c>
      <c r="F962">
        <v>7133</v>
      </c>
      <c r="G962">
        <v>7621</v>
      </c>
      <c r="H962">
        <v>1410</v>
      </c>
      <c r="I962">
        <v>0</v>
      </c>
      <c r="J962">
        <v>0</v>
      </c>
      <c r="K962">
        <v>22999</v>
      </c>
    </row>
    <row r="963" spans="1:11" x14ac:dyDescent="0.3">
      <c r="A963" s="56">
        <v>45168</v>
      </c>
      <c r="B963">
        <v>2023</v>
      </c>
      <c r="C963">
        <v>8</v>
      </c>
      <c r="D963">
        <v>30</v>
      </c>
      <c r="E963" t="s">
        <v>107</v>
      </c>
      <c r="F963">
        <v>6807</v>
      </c>
      <c r="G963">
        <v>7921</v>
      </c>
      <c r="H963">
        <v>1236</v>
      </c>
      <c r="I963">
        <v>0</v>
      </c>
      <c r="J963">
        <v>0</v>
      </c>
      <c r="K963">
        <v>22742</v>
      </c>
    </row>
    <row r="964" spans="1:11" x14ac:dyDescent="0.3">
      <c r="A964" s="56">
        <v>45168</v>
      </c>
      <c r="B964">
        <v>2023</v>
      </c>
      <c r="C964">
        <v>8</v>
      </c>
      <c r="D964">
        <v>30</v>
      </c>
      <c r="E964" t="s">
        <v>108</v>
      </c>
      <c r="F964">
        <v>6606</v>
      </c>
      <c r="G964">
        <v>7877</v>
      </c>
      <c r="H964">
        <v>1174</v>
      </c>
      <c r="I964">
        <v>0</v>
      </c>
      <c r="J964">
        <v>0</v>
      </c>
      <c r="K964">
        <v>22441</v>
      </c>
    </row>
    <row r="965" spans="1:11" x14ac:dyDescent="0.3">
      <c r="A965" s="56">
        <v>45168</v>
      </c>
      <c r="B965">
        <v>2023</v>
      </c>
      <c r="C965">
        <v>8</v>
      </c>
      <c r="D965">
        <v>30</v>
      </c>
      <c r="E965" t="s">
        <v>109</v>
      </c>
      <c r="F965">
        <v>6601</v>
      </c>
      <c r="G965">
        <v>7731</v>
      </c>
      <c r="H965">
        <v>1106</v>
      </c>
      <c r="I965">
        <v>0</v>
      </c>
      <c r="J965">
        <v>0</v>
      </c>
      <c r="K965">
        <v>22203</v>
      </c>
    </row>
    <row r="966" spans="1:11" x14ac:dyDescent="0.3">
      <c r="A966" s="56">
        <v>45168</v>
      </c>
      <c r="B966">
        <v>2023</v>
      </c>
      <c r="C966">
        <v>8</v>
      </c>
      <c r="D966">
        <v>30</v>
      </c>
      <c r="E966" t="s">
        <v>110</v>
      </c>
      <c r="F966">
        <v>6543</v>
      </c>
      <c r="G966">
        <v>7850</v>
      </c>
      <c r="H966">
        <v>1092</v>
      </c>
      <c r="I966">
        <v>0</v>
      </c>
      <c r="J966">
        <v>0</v>
      </c>
      <c r="K966">
        <v>22259</v>
      </c>
    </row>
    <row r="967" spans="1:11" x14ac:dyDescent="0.3">
      <c r="A967" s="56">
        <v>45168</v>
      </c>
      <c r="B967">
        <v>2023</v>
      </c>
      <c r="C967">
        <v>8</v>
      </c>
      <c r="D967">
        <v>30</v>
      </c>
      <c r="E967" t="s">
        <v>111</v>
      </c>
      <c r="F967">
        <v>6471</v>
      </c>
      <c r="G967">
        <v>7759</v>
      </c>
      <c r="H967">
        <v>1234</v>
      </c>
      <c r="I967">
        <v>0</v>
      </c>
      <c r="J967">
        <v>0</v>
      </c>
      <c r="K967">
        <v>22248</v>
      </c>
    </row>
    <row r="968" spans="1:11" x14ac:dyDescent="0.3">
      <c r="A968" s="56">
        <v>45168</v>
      </c>
      <c r="B968">
        <v>2023</v>
      </c>
      <c r="C968">
        <v>8</v>
      </c>
      <c r="D968">
        <v>30</v>
      </c>
      <c r="E968" t="s">
        <v>112</v>
      </c>
      <c r="F968">
        <v>6758</v>
      </c>
      <c r="G968">
        <v>7357</v>
      </c>
      <c r="H968">
        <v>1244</v>
      </c>
      <c r="I968">
        <v>0</v>
      </c>
      <c r="J968">
        <v>0</v>
      </c>
      <c r="K968">
        <v>22146</v>
      </c>
    </row>
    <row r="969" spans="1:11" x14ac:dyDescent="0.3">
      <c r="A969" s="56">
        <v>45168</v>
      </c>
      <c r="B969">
        <v>2023</v>
      </c>
      <c r="C969">
        <v>8</v>
      </c>
      <c r="D969">
        <v>30</v>
      </c>
      <c r="E969" t="s">
        <v>113</v>
      </c>
      <c r="F969">
        <v>7461</v>
      </c>
      <c r="G969">
        <v>7275</v>
      </c>
      <c r="H969">
        <v>1370</v>
      </c>
      <c r="I969">
        <v>0</v>
      </c>
      <c r="J969">
        <v>12</v>
      </c>
      <c r="K969">
        <v>22958</v>
      </c>
    </row>
    <row r="970" spans="1:11" x14ac:dyDescent="0.3">
      <c r="A970" s="56">
        <v>45168</v>
      </c>
      <c r="B970">
        <v>2023</v>
      </c>
      <c r="C970">
        <v>8</v>
      </c>
      <c r="D970">
        <v>30</v>
      </c>
      <c r="E970" t="s">
        <v>114</v>
      </c>
      <c r="F970">
        <v>8170</v>
      </c>
      <c r="G970">
        <v>7432</v>
      </c>
      <c r="H970">
        <v>1400</v>
      </c>
      <c r="I970">
        <v>0</v>
      </c>
      <c r="J970">
        <v>0</v>
      </c>
      <c r="K970">
        <v>23803</v>
      </c>
    </row>
    <row r="971" spans="1:11" x14ac:dyDescent="0.3">
      <c r="A971" s="56">
        <v>45168</v>
      </c>
      <c r="B971">
        <v>2023</v>
      </c>
      <c r="C971">
        <v>8</v>
      </c>
      <c r="D971">
        <v>30</v>
      </c>
      <c r="E971" t="s">
        <v>115</v>
      </c>
      <c r="F971">
        <v>9401</v>
      </c>
      <c r="G971">
        <v>7501</v>
      </c>
      <c r="H971">
        <v>1424</v>
      </c>
      <c r="I971">
        <v>0</v>
      </c>
      <c r="J971">
        <v>28</v>
      </c>
      <c r="K971">
        <v>25347</v>
      </c>
    </row>
    <row r="972" spans="1:11" x14ac:dyDescent="0.3">
      <c r="A972" s="56">
        <v>45168</v>
      </c>
      <c r="B972">
        <v>2023</v>
      </c>
      <c r="C972">
        <v>8</v>
      </c>
      <c r="D972">
        <v>30</v>
      </c>
      <c r="E972" t="s">
        <v>116</v>
      </c>
      <c r="F972">
        <v>10626</v>
      </c>
      <c r="G972">
        <v>7677</v>
      </c>
      <c r="H972">
        <v>1400</v>
      </c>
      <c r="I972">
        <v>1</v>
      </c>
      <c r="J972">
        <v>0</v>
      </c>
      <c r="K972">
        <v>26752</v>
      </c>
    </row>
    <row r="973" spans="1:11" x14ac:dyDescent="0.3">
      <c r="A973" s="56">
        <v>45168</v>
      </c>
      <c r="B973">
        <v>2023</v>
      </c>
      <c r="C973">
        <v>8</v>
      </c>
      <c r="D973">
        <v>30</v>
      </c>
      <c r="E973" t="s">
        <v>117</v>
      </c>
      <c r="F973">
        <v>11226</v>
      </c>
      <c r="G973">
        <v>8122</v>
      </c>
      <c r="H973">
        <v>1400</v>
      </c>
      <c r="I973">
        <v>159</v>
      </c>
      <c r="J973">
        <v>0</v>
      </c>
      <c r="K973">
        <v>28196</v>
      </c>
    </row>
    <row r="974" spans="1:11" x14ac:dyDescent="0.3">
      <c r="A974" s="56">
        <v>45168</v>
      </c>
      <c r="B974">
        <v>2023</v>
      </c>
      <c r="C974">
        <v>8</v>
      </c>
      <c r="D974">
        <v>30</v>
      </c>
      <c r="E974" t="s">
        <v>118</v>
      </c>
      <c r="F974">
        <v>11616</v>
      </c>
      <c r="G974">
        <v>7868</v>
      </c>
      <c r="H974">
        <v>1400</v>
      </c>
      <c r="I974">
        <v>642</v>
      </c>
      <c r="J974">
        <v>122</v>
      </c>
      <c r="K974">
        <v>29275</v>
      </c>
    </row>
    <row r="975" spans="1:11" x14ac:dyDescent="0.3">
      <c r="A975" s="56">
        <v>45168</v>
      </c>
      <c r="B975">
        <v>2023</v>
      </c>
      <c r="C975">
        <v>8</v>
      </c>
      <c r="D975">
        <v>30</v>
      </c>
      <c r="E975" t="s">
        <v>119</v>
      </c>
      <c r="F975">
        <v>11576</v>
      </c>
      <c r="G975">
        <v>7393</v>
      </c>
      <c r="H975">
        <v>1666</v>
      </c>
      <c r="I975">
        <v>1343</v>
      </c>
      <c r="J975">
        <v>144</v>
      </c>
      <c r="K975">
        <v>29596</v>
      </c>
    </row>
    <row r="976" spans="1:11" x14ac:dyDescent="0.3">
      <c r="A976" s="56">
        <v>45168</v>
      </c>
      <c r="B976">
        <v>2023</v>
      </c>
      <c r="C976">
        <v>8</v>
      </c>
      <c r="D976">
        <v>30</v>
      </c>
      <c r="E976" t="s">
        <v>120</v>
      </c>
      <c r="F976">
        <v>12407</v>
      </c>
      <c r="G976">
        <v>7213</v>
      </c>
      <c r="H976">
        <v>1670</v>
      </c>
      <c r="I976">
        <v>2188</v>
      </c>
      <c r="J976">
        <v>0</v>
      </c>
      <c r="K976">
        <v>30906</v>
      </c>
    </row>
    <row r="977" spans="1:11" x14ac:dyDescent="0.3">
      <c r="A977" s="56">
        <v>45168</v>
      </c>
      <c r="B977">
        <v>2023</v>
      </c>
      <c r="C977">
        <v>8</v>
      </c>
      <c r="D977">
        <v>30</v>
      </c>
      <c r="E977" t="s">
        <v>121</v>
      </c>
      <c r="F977">
        <v>12291</v>
      </c>
      <c r="G977">
        <v>7151</v>
      </c>
      <c r="H977">
        <v>1484</v>
      </c>
      <c r="I977">
        <v>3245</v>
      </c>
      <c r="J977">
        <v>0</v>
      </c>
      <c r="K977">
        <v>31712</v>
      </c>
    </row>
    <row r="978" spans="1:11" x14ac:dyDescent="0.3">
      <c r="A978" s="56">
        <v>45168</v>
      </c>
      <c r="B978">
        <v>2023</v>
      </c>
      <c r="C978">
        <v>8</v>
      </c>
      <c r="D978">
        <v>30</v>
      </c>
      <c r="E978" t="s">
        <v>122</v>
      </c>
      <c r="F978">
        <v>12058</v>
      </c>
      <c r="G978">
        <v>7101</v>
      </c>
      <c r="H978">
        <v>1482</v>
      </c>
      <c r="I978">
        <v>4188</v>
      </c>
      <c r="J978">
        <v>0</v>
      </c>
      <c r="K978">
        <v>32315</v>
      </c>
    </row>
    <row r="979" spans="1:11" x14ac:dyDescent="0.3">
      <c r="A979" s="56">
        <v>45168</v>
      </c>
      <c r="B979">
        <v>2023</v>
      </c>
      <c r="C979">
        <v>8</v>
      </c>
      <c r="D979">
        <v>30</v>
      </c>
      <c r="E979" t="s">
        <v>123</v>
      </c>
      <c r="F979">
        <v>11686</v>
      </c>
      <c r="G979">
        <v>6712</v>
      </c>
      <c r="H979">
        <v>1802</v>
      </c>
      <c r="I979">
        <v>5086</v>
      </c>
      <c r="J979">
        <v>46</v>
      </c>
      <c r="K979">
        <v>32493</v>
      </c>
    </row>
    <row r="980" spans="1:11" x14ac:dyDescent="0.3">
      <c r="A980" s="56">
        <v>45168</v>
      </c>
      <c r="B980">
        <v>2023</v>
      </c>
      <c r="C980">
        <v>8</v>
      </c>
      <c r="D980">
        <v>30</v>
      </c>
      <c r="E980" t="s">
        <v>124</v>
      </c>
      <c r="F980">
        <v>11838</v>
      </c>
      <c r="G980">
        <v>6444</v>
      </c>
      <c r="H980">
        <v>1818</v>
      </c>
      <c r="I980">
        <v>5992</v>
      </c>
      <c r="J980">
        <v>50</v>
      </c>
      <c r="K980">
        <v>33171</v>
      </c>
    </row>
    <row r="981" spans="1:11" x14ac:dyDescent="0.3">
      <c r="A981" s="56">
        <v>45168</v>
      </c>
      <c r="B981">
        <v>2023</v>
      </c>
      <c r="C981">
        <v>8</v>
      </c>
      <c r="D981">
        <v>30</v>
      </c>
      <c r="E981" t="s">
        <v>125</v>
      </c>
      <c r="F981">
        <v>11541</v>
      </c>
      <c r="G981">
        <v>6144</v>
      </c>
      <c r="H981">
        <v>2190</v>
      </c>
      <c r="I981">
        <v>6489</v>
      </c>
      <c r="J981">
        <v>22</v>
      </c>
      <c r="K981">
        <v>33394</v>
      </c>
    </row>
    <row r="982" spans="1:11" x14ac:dyDescent="0.3">
      <c r="A982" s="56">
        <v>45168</v>
      </c>
      <c r="B982">
        <v>2023</v>
      </c>
      <c r="C982">
        <v>8</v>
      </c>
      <c r="D982">
        <v>30</v>
      </c>
      <c r="E982" t="s">
        <v>126</v>
      </c>
      <c r="F982">
        <v>11630</v>
      </c>
      <c r="G982">
        <v>5940</v>
      </c>
      <c r="H982">
        <v>2210</v>
      </c>
      <c r="I982">
        <v>6960</v>
      </c>
      <c r="J982">
        <v>0</v>
      </c>
      <c r="K982">
        <v>33767</v>
      </c>
    </row>
    <row r="983" spans="1:11" x14ac:dyDescent="0.3">
      <c r="A983" s="56">
        <v>45168</v>
      </c>
      <c r="B983">
        <v>2023</v>
      </c>
      <c r="C983">
        <v>8</v>
      </c>
      <c r="D983">
        <v>30</v>
      </c>
      <c r="E983" t="s">
        <v>127</v>
      </c>
      <c r="F983">
        <v>11478</v>
      </c>
      <c r="G983">
        <v>5699</v>
      </c>
      <c r="H983">
        <v>2722</v>
      </c>
      <c r="I983">
        <v>7225</v>
      </c>
      <c r="J983">
        <v>96</v>
      </c>
      <c r="K983">
        <v>34256</v>
      </c>
    </row>
    <row r="984" spans="1:11" x14ac:dyDescent="0.3">
      <c r="A984" s="56">
        <v>45168</v>
      </c>
      <c r="B984">
        <v>2023</v>
      </c>
      <c r="C984">
        <v>8</v>
      </c>
      <c r="D984">
        <v>30</v>
      </c>
      <c r="E984" t="s">
        <v>128</v>
      </c>
      <c r="F984">
        <v>11959</v>
      </c>
      <c r="G984">
        <v>5458</v>
      </c>
      <c r="H984">
        <v>2740</v>
      </c>
      <c r="I984">
        <v>7290</v>
      </c>
      <c r="J984">
        <v>92</v>
      </c>
      <c r="K984">
        <v>34473</v>
      </c>
    </row>
    <row r="985" spans="1:11" x14ac:dyDescent="0.3">
      <c r="A985" s="56">
        <v>45168</v>
      </c>
      <c r="B985">
        <v>2023</v>
      </c>
      <c r="C985">
        <v>8</v>
      </c>
      <c r="D985">
        <v>30</v>
      </c>
      <c r="E985" t="s">
        <v>129</v>
      </c>
      <c r="F985">
        <v>12026</v>
      </c>
      <c r="G985">
        <v>5314</v>
      </c>
      <c r="H985">
        <v>3046</v>
      </c>
      <c r="I985">
        <v>6348</v>
      </c>
      <c r="J985">
        <v>0</v>
      </c>
      <c r="K985">
        <v>33598</v>
      </c>
    </row>
    <row r="986" spans="1:11" x14ac:dyDescent="0.3">
      <c r="A986" s="56">
        <v>45168</v>
      </c>
      <c r="B986">
        <v>2023</v>
      </c>
      <c r="C986">
        <v>8</v>
      </c>
      <c r="D986">
        <v>30</v>
      </c>
      <c r="E986" t="s">
        <v>130</v>
      </c>
      <c r="F986">
        <v>12026</v>
      </c>
      <c r="G986">
        <v>5017</v>
      </c>
      <c r="H986">
        <v>3064</v>
      </c>
      <c r="I986">
        <v>6574</v>
      </c>
      <c r="J986">
        <v>0</v>
      </c>
      <c r="K986">
        <v>33558</v>
      </c>
    </row>
    <row r="987" spans="1:11" x14ac:dyDescent="0.3">
      <c r="A987" s="56">
        <v>45168</v>
      </c>
      <c r="B987">
        <v>2023</v>
      </c>
      <c r="C987">
        <v>8</v>
      </c>
      <c r="D987">
        <v>30</v>
      </c>
      <c r="E987" t="s">
        <v>131</v>
      </c>
      <c r="F987">
        <v>12052</v>
      </c>
      <c r="G987">
        <v>4740</v>
      </c>
      <c r="H987">
        <v>2890</v>
      </c>
      <c r="I987">
        <v>6342</v>
      </c>
      <c r="J987">
        <v>154</v>
      </c>
      <c r="K987">
        <v>33018</v>
      </c>
    </row>
    <row r="988" spans="1:11" x14ac:dyDescent="0.3">
      <c r="A988" s="56">
        <v>45168</v>
      </c>
      <c r="B988">
        <v>2023</v>
      </c>
      <c r="C988">
        <v>8</v>
      </c>
      <c r="D988">
        <v>30</v>
      </c>
      <c r="E988" t="s">
        <v>132</v>
      </c>
      <c r="F988">
        <v>12143</v>
      </c>
      <c r="G988">
        <v>4718</v>
      </c>
      <c r="H988">
        <v>2932</v>
      </c>
      <c r="I988">
        <v>6387</v>
      </c>
      <c r="J988">
        <v>22</v>
      </c>
      <c r="K988">
        <v>33000</v>
      </c>
    </row>
    <row r="989" spans="1:11" x14ac:dyDescent="0.3">
      <c r="A989" s="56">
        <v>45168</v>
      </c>
      <c r="B989">
        <v>2023</v>
      </c>
      <c r="C989">
        <v>8</v>
      </c>
      <c r="D989">
        <v>30</v>
      </c>
      <c r="E989" t="s">
        <v>133</v>
      </c>
      <c r="F989">
        <v>12336</v>
      </c>
      <c r="G989">
        <v>4891</v>
      </c>
      <c r="H989">
        <v>3212</v>
      </c>
      <c r="I989">
        <v>5929</v>
      </c>
      <c r="J989">
        <v>0</v>
      </c>
      <c r="K989">
        <v>33142</v>
      </c>
    </row>
    <row r="990" spans="1:11" x14ac:dyDescent="0.3">
      <c r="A990" s="56">
        <v>45168</v>
      </c>
      <c r="B990">
        <v>2023</v>
      </c>
      <c r="C990">
        <v>8</v>
      </c>
      <c r="D990">
        <v>30</v>
      </c>
      <c r="E990" t="s">
        <v>134</v>
      </c>
      <c r="F990">
        <v>12176</v>
      </c>
      <c r="G990">
        <v>5509</v>
      </c>
      <c r="H990">
        <v>3244</v>
      </c>
      <c r="I990">
        <v>5446</v>
      </c>
      <c r="J990">
        <v>0</v>
      </c>
      <c r="K990">
        <v>33205</v>
      </c>
    </row>
    <row r="991" spans="1:11" x14ac:dyDescent="0.3">
      <c r="A991" s="56">
        <v>45168</v>
      </c>
      <c r="B991">
        <v>2023</v>
      </c>
      <c r="C991">
        <v>8</v>
      </c>
      <c r="D991">
        <v>30</v>
      </c>
      <c r="E991" t="s">
        <v>135</v>
      </c>
      <c r="F991">
        <v>12299</v>
      </c>
      <c r="G991">
        <v>5820</v>
      </c>
      <c r="H991">
        <v>3620</v>
      </c>
      <c r="I991">
        <v>5186</v>
      </c>
      <c r="J991">
        <v>0</v>
      </c>
      <c r="K991">
        <v>33936</v>
      </c>
    </row>
    <row r="992" spans="1:11" x14ac:dyDescent="0.3">
      <c r="A992" s="56">
        <v>45168</v>
      </c>
      <c r="B992">
        <v>2023</v>
      </c>
      <c r="C992">
        <v>8</v>
      </c>
      <c r="D992">
        <v>30</v>
      </c>
      <c r="E992" t="s">
        <v>136</v>
      </c>
      <c r="F992">
        <v>12948</v>
      </c>
      <c r="G992">
        <v>5513</v>
      </c>
      <c r="H992">
        <v>3632</v>
      </c>
      <c r="I992">
        <v>4661</v>
      </c>
      <c r="J992">
        <v>112</v>
      </c>
      <c r="K992">
        <v>34057</v>
      </c>
    </row>
    <row r="993" spans="1:11" x14ac:dyDescent="0.3">
      <c r="A993" s="56">
        <v>45168</v>
      </c>
      <c r="B993">
        <v>2023</v>
      </c>
      <c r="C993">
        <v>8</v>
      </c>
      <c r="D993">
        <v>30</v>
      </c>
      <c r="E993" t="s">
        <v>137</v>
      </c>
      <c r="F993">
        <v>14022</v>
      </c>
      <c r="G993">
        <v>5098</v>
      </c>
      <c r="H993">
        <v>4100</v>
      </c>
      <c r="I993">
        <v>4130</v>
      </c>
      <c r="J993">
        <v>112</v>
      </c>
      <c r="K993">
        <v>34739</v>
      </c>
    </row>
    <row r="994" spans="1:11" x14ac:dyDescent="0.3">
      <c r="A994" s="56">
        <v>45168</v>
      </c>
      <c r="B994">
        <v>2023</v>
      </c>
      <c r="C994">
        <v>8</v>
      </c>
      <c r="D994">
        <v>30</v>
      </c>
      <c r="E994" t="s">
        <v>138</v>
      </c>
      <c r="F994">
        <v>14576</v>
      </c>
      <c r="G994">
        <v>5401</v>
      </c>
      <c r="H994">
        <v>4136</v>
      </c>
      <c r="I994">
        <v>3500</v>
      </c>
      <c r="J994">
        <v>26</v>
      </c>
      <c r="K994">
        <v>34952</v>
      </c>
    </row>
    <row r="995" spans="1:11" x14ac:dyDescent="0.3">
      <c r="A995" s="56">
        <v>45168</v>
      </c>
      <c r="B995">
        <v>2023</v>
      </c>
      <c r="C995">
        <v>8</v>
      </c>
      <c r="D995">
        <v>30</v>
      </c>
      <c r="E995" t="s">
        <v>139</v>
      </c>
      <c r="F995">
        <v>15035</v>
      </c>
      <c r="G995">
        <v>5180</v>
      </c>
      <c r="H995">
        <v>4190</v>
      </c>
      <c r="I995">
        <v>2460</v>
      </c>
      <c r="J995">
        <v>218</v>
      </c>
      <c r="K995">
        <v>34833</v>
      </c>
    </row>
    <row r="996" spans="1:11" x14ac:dyDescent="0.3">
      <c r="A996" s="56">
        <v>45168</v>
      </c>
      <c r="B996">
        <v>2023</v>
      </c>
      <c r="C996">
        <v>8</v>
      </c>
      <c r="D996">
        <v>30</v>
      </c>
      <c r="E996" t="s">
        <v>140</v>
      </c>
      <c r="F996">
        <v>14913</v>
      </c>
      <c r="G996">
        <v>5289</v>
      </c>
      <c r="H996">
        <v>4164</v>
      </c>
      <c r="I996">
        <v>1684</v>
      </c>
      <c r="J996">
        <v>214</v>
      </c>
      <c r="K996">
        <v>34382</v>
      </c>
    </row>
    <row r="997" spans="1:11" x14ac:dyDescent="0.3">
      <c r="A997" s="56">
        <v>45168</v>
      </c>
      <c r="B997">
        <v>2023</v>
      </c>
      <c r="C997">
        <v>8</v>
      </c>
      <c r="D997">
        <v>30</v>
      </c>
      <c r="E997" t="s">
        <v>141</v>
      </c>
      <c r="F997">
        <v>15291</v>
      </c>
      <c r="G997">
        <v>5281</v>
      </c>
      <c r="H997">
        <v>3514</v>
      </c>
      <c r="I997">
        <v>996</v>
      </c>
      <c r="J997">
        <v>120</v>
      </c>
      <c r="K997">
        <v>33316</v>
      </c>
    </row>
    <row r="998" spans="1:11" x14ac:dyDescent="0.3">
      <c r="A998" s="56">
        <v>45168</v>
      </c>
      <c r="B998">
        <v>2023</v>
      </c>
      <c r="C998">
        <v>8</v>
      </c>
      <c r="D998">
        <v>30</v>
      </c>
      <c r="E998" t="s">
        <v>142</v>
      </c>
      <c r="F998">
        <v>15107</v>
      </c>
      <c r="G998">
        <v>5436</v>
      </c>
      <c r="H998">
        <v>3478</v>
      </c>
      <c r="I998">
        <v>341</v>
      </c>
      <c r="J998">
        <v>66</v>
      </c>
      <c r="K998">
        <v>32685</v>
      </c>
    </row>
    <row r="999" spans="1:11" x14ac:dyDescent="0.3">
      <c r="A999" s="56">
        <v>45168</v>
      </c>
      <c r="B999">
        <v>2023</v>
      </c>
      <c r="C999">
        <v>8</v>
      </c>
      <c r="D999">
        <v>30</v>
      </c>
      <c r="E999" t="s">
        <v>143</v>
      </c>
      <c r="F999">
        <v>15426</v>
      </c>
      <c r="G999">
        <v>5207</v>
      </c>
      <c r="H999">
        <v>2812</v>
      </c>
      <c r="I999">
        <v>28</v>
      </c>
      <c r="J999">
        <v>268</v>
      </c>
      <c r="K999">
        <v>31667</v>
      </c>
    </row>
    <row r="1000" spans="1:11" x14ac:dyDescent="0.3">
      <c r="A1000" s="56">
        <v>45168</v>
      </c>
      <c r="B1000">
        <v>2023</v>
      </c>
      <c r="C1000">
        <v>8</v>
      </c>
      <c r="D1000">
        <v>30</v>
      </c>
      <c r="E1000" t="s">
        <v>144</v>
      </c>
      <c r="F1000">
        <v>15592</v>
      </c>
      <c r="G1000">
        <v>4854</v>
      </c>
      <c r="H1000">
        <v>2754</v>
      </c>
      <c r="I1000">
        <v>0</v>
      </c>
      <c r="J1000">
        <v>130</v>
      </c>
      <c r="K1000">
        <v>30861</v>
      </c>
    </row>
    <row r="1001" spans="1:11" x14ac:dyDescent="0.3">
      <c r="A1001" s="56">
        <v>45168</v>
      </c>
      <c r="B1001">
        <v>2023</v>
      </c>
      <c r="C1001">
        <v>8</v>
      </c>
      <c r="D1001">
        <v>30</v>
      </c>
      <c r="E1001" t="s">
        <v>145</v>
      </c>
      <c r="F1001">
        <v>15292</v>
      </c>
      <c r="G1001">
        <v>4549</v>
      </c>
      <c r="H1001">
        <v>2134</v>
      </c>
      <c r="I1001">
        <v>0</v>
      </c>
      <c r="J1001">
        <v>24</v>
      </c>
      <c r="K1001">
        <v>29473</v>
      </c>
    </row>
    <row r="1002" spans="1:11" x14ac:dyDescent="0.3">
      <c r="A1002" s="56">
        <v>45168</v>
      </c>
      <c r="B1002">
        <v>2023</v>
      </c>
      <c r="C1002">
        <v>8</v>
      </c>
      <c r="D1002">
        <v>30</v>
      </c>
      <c r="E1002" t="s">
        <v>146</v>
      </c>
      <c r="F1002">
        <v>14832</v>
      </c>
      <c r="G1002">
        <v>3971</v>
      </c>
      <c r="H1002">
        <v>2114</v>
      </c>
      <c r="I1002">
        <v>0</v>
      </c>
      <c r="J1002">
        <v>136</v>
      </c>
      <c r="K1002">
        <v>28280</v>
      </c>
    </row>
    <row r="1003" spans="1:11" x14ac:dyDescent="0.3">
      <c r="A1003" s="56">
        <v>45168</v>
      </c>
      <c r="B1003">
        <v>2023</v>
      </c>
      <c r="C1003">
        <v>8</v>
      </c>
      <c r="D1003">
        <v>30</v>
      </c>
      <c r="E1003" t="s">
        <v>147</v>
      </c>
      <c r="F1003">
        <v>15007</v>
      </c>
      <c r="G1003">
        <v>3707</v>
      </c>
      <c r="H1003">
        <v>1706</v>
      </c>
      <c r="I1003">
        <v>0</v>
      </c>
      <c r="J1003">
        <v>2</v>
      </c>
      <c r="K1003">
        <v>27585</v>
      </c>
    </row>
    <row r="1004" spans="1:11" x14ac:dyDescent="0.3">
      <c r="A1004" s="56">
        <v>45168</v>
      </c>
      <c r="B1004">
        <v>2023</v>
      </c>
      <c r="C1004">
        <v>8</v>
      </c>
      <c r="D1004">
        <v>30</v>
      </c>
      <c r="E1004" t="s">
        <v>148</v>
      </c>
      <c r="F1004">
        <v>13931</v>
      </c>
      <c r="G1004">
        <v>3429</v>
      </c>
      <c r="H1004">
        <v>1700</v>
      </c>
      <c r="I1004">
        <v>0</v>
      </c>
      <c r="J1004">
        <v>0</v>
      </c>
      <c r="K1004">
        <v>26223</v>
      </c>
    </row>
    <row r="1005" spans="1:11" x14ac:dyDescent="0.3">
      <c r="A1005" s="56">
        <v>45168</v>
      </c>
      <c r="B1005">
        <v>2023</v>
      </c>
      <c r="C1005">
        <v>8</v>
      </c>
      <c r="D1005">
        <v>30</v>
      </c>
      <c r="E1005" t="s">
        <v>149</v>
      </c>
      <c r="F1005">
        <v>12877</v>
      </c>
      <c r="G1005">
        <v>3063</v>
      </c>
      <c r="H1005">
        <v>1606</v>
      </c>
      <c r="I1005">
        <v>0</v>
      </c>
      <c r="J1005">
        <v>124</v>
      </c>
      <c r="K1005">
        <v>24517</v>
      </c>
    </row>
    <row r="1006" spans="1:11" x14ac:dyDescent="0.3">
      <c r="A1006" s="56">
        <v>45168</v>
      </c>
      <c r="B1006">
        <v>2023</v>
      </c>
      <c r="C1006">
        <v>8</v>
      </c>
      <c r="D1006">
        <v>30</v>
      </c>
      <c r="E1006" t="s">
        <v>150</v>
      </c>
      <c r="F1006">
        <v>12209</v>
      </c>
      <c r="G1006">
        <v>3061</v>
      </c>
      <c r="H1006">
        <v>1586</v>
      </c>
      <c r="I1006">
        <v>0</v>
      </c>
      <c r="J1006">
        <v>0</v>
      </c>
      <c r="K1006">
        <v>23510</v>
      </c>
    </row>
    <row r="1007" spans="1:11" x14ac:dyDescent="0.3">
      <c r="A1007" s="56">
        <v>45168</v>
      </c>
      <c r="B1007">
        <v>2023</v>
      </c>
      <c r="C1007">
        <v>8</v>
      </c>
      <c r="D1007">
        <v>30</v>
      </c>
      <c r="E1007" t="s">
        <v>151</v>
      </c>
      <c r="F1007">
        <v>12306</v>
      </c>
      <c r="G1007">
        <v>2956</v>
      </c>
      <c r="H1007">
        <v>1400</v>
      </c>
      <c r="I1007">
        <v>0</v>
      </c>
      <c r="J1007">
        <v>0</v>
      </c>
      <c r="K1007">
        <v>23244</v>
      </c>
    </row>
    <row r="1008" spans="1:11" x14ac:dyDescent="0.3">
      <c r="A1008" s="56">
        <v>45168</v>
      </c>
      <c r="B1008">
        <v>2023</v>
      </c>
      <c r="C1008">
        <v>8</v>
      </c>
      <c r="D1008">
        <v>30</v>
      </c>
      <c r="E1008" t="s">
        <v>152</v>
      </c>
      <c r="F1008">
        <v>12100</v>
      </c>
      <c r="G1008">
        <v>2703</v>
      </c>
      <c r="H1008">
        <v>1386</v>
      </c>
      <c r="I1008">
        <v>0</v>
      </c>
      <c r="J1008">
        <v>38</v>
      </c>
      <c r="K1008">
        <v>22796</v>
      </c>
    </row>
    <row r="1009" spans="1:11" x14ac:dyDescent="0.3">
      <c r="A1009" s="56">
        <v>45168</v>
      </c>
      <c r="B1009">
        <v>2023</v>
      </c>
      <c r="C1009">
        <v>8</v>
      </c>
      <c r="D1009">
        <v>30</v>
      </c>
      <c r="E1009" t="s">
        <v>153</v>
      </c>
      <c r="F1009">
        <v>11985</v>
      </c>
      <c r="G1009">
        <v>2519</v>
      </c>
      <c r="H1009">
        <v>1252</v>
      </c>
      <c r="I1009">
        <v>0</v>
      </c>
      <c r="J1009">
        <v>0</v>
      </c>
      <c r="K1009">
        <v>22357</v>
      </c>
    </row>
    <row r="1010" spans="1:11" x14ac:dyDescent="0.3">
      <c r="A1010" s="56">
        <v>45169</v>
      </c>
      <c r="B1010">
        <v>2023</v>
      </c>
      <c r="C1010">
        <v>8</v>
      </c>
      <c r="D1010">
        <v>31</v>
      </c>
      <c r="E1010" t="s">
        <v>106</v>
      </c>
      <c r="F1010">
        <v>11919</v>
      </c>
      <c r="G1010">
        <v>2279</v>
      </c>
      <c r="H1010">
        <v>1212</v>
      </c>
      <c r="I1010">
        <v>0</v>
      </c>
      <c r="J1010">
        <v>0</v>
      </c>
      <c r="K1010">
        <v>22043</v>
      </c>
    </row>
    <row r="1011" spans="1:11" x14ac:dyDescent="0.3">
      <c r="A1011" s="56">
        <v>45169</v>
      </c>
      <c r="B1011">
        <v>2023</v>
      </c>
      <c r="C1011">
        <v>8</v>
      </c>
      <c r="D1011">
        <v>31</v>
      </c>
      <c r="E1011" t="s">
        <v>107</v>
      </c>
      <c r="F1011">
        <v>11901</v>
      </c>
      <c r="G1011">
        <v>2240</v>
      </c>
      <c r="H1011">
        <v>968</v>
      </c>
      <c r="I1011">
        <v>0</v>
      </c>
      <c r="J1011">
        <v>0</v>
      </c>
      <c r="K1011">
        <v>21811</v>
      </c>
    </row>
    <row r="1012" spans="1:11" x14ac:dyDescent="0.3">
      <c r="A1012" s="56">
        <v>45169</v>
      </c>
      <c r="B1012">
        <v>2023</v>
      </c>
      <c r="C1012">
        <v>8</v>
      </c>
      <c r="D1012">
        <v>31</v>
      </c>
      <c r="E1012" t="s">
        <v>108</v>
      </c>
      <c r="F1012">
        <v>11748</v>
      </c>
      <c r="G1012">
        <v>2117</v>
      </c>
      <c r="H1012">
        <v>959</v>
      </c>
      <c r="I1012">
        <v>0</v>
      </c>
      <c r="J1012">
        <v>0</v>
      </c>
      <c r="K1012">
        <v>21483</v>
      </c>
    </row>
    <row r="1013" spans="1:11" x14ac:dyDescent="0.3">
      <c r="A1013" s="56">
        <v>45169</v>
      </c>
      <c r="B1013">
        <v>2023</v>
      </c>
      <c r="C1013">
        <v>8</v>
      </c>
      <c r="D1013">
        <v>31</v>
      </c>
      <c r="E1013" t="s">
        <v>109</v>
      </c>
      <c r="F1013">
        <v>11475</v>
      </c>
      <c r="G1013">
        <v>2155</v>
      </c>
      <c r="H1013">
        <v>1193</v>
      </c>
      <c r="I1013">
        <v>0</v>
      </c>
      <c r="J1013">
        <v>0</v>
      </c>
      <c r="K1013">
        <v>21401</v>
      </c>
    </row>
    <row r="1014" spans="1:11" x14ac:dyDescent="0.3">
      <c r="A1014" s="56">
        <v>45169</v>
      </c>
      <c r="B1014">
        <v>2023</v>
      </c>
      <c r="C1014">
        <v>8</v>
      </c>
      <c r="D1014">
        <v>31</v>
      </c>
      <c r="E1014" t="s">
        <v>110</v>
      </c>
      <c r="F1014">
        <v>11453</v>
      </c>
      <c r="G1014">
        <v>2158</v>
      </c>
      <c r="H1014">
        <v>1221</v>
      </c>
      <c r="I1014">
        <v>0</v>
      </c>
      <c r="J1014">
        <v>0</v>
      </c>
      <c r="K1014">
        <v>21362</v>
      </c>
    </row>
    <row r="1015" spans="1:11" x14ac:dyDescent="0.3">
      <c r="A1015" s="56">
        <v>45169</v>
      </c>
      <c r="B1015">
        <v>2023</v>
      </c>
      <c r="C1015">
        <v>8</v>
      </c>
      <c r="D1015">
        <v>31</v>
      </c>
      <c r="E1015" t="s">
        <v>111</v>
      </c>
      <c r="F1015">
        <v>11369</v>
      </c>
      <c r="G1015">
        <v>2189</v>
      </c>
      <c r="H1015">
        <v>1201</v>
      </c>
      <c r="I1015">
        <v>0</v>
      </c>
      <c r="J1015">
        <v>0</v>
      </c>
      <c r="K1015">
        <v>21205</v>
      </c>
    </row>
    <row r="1016" spans="1:11" x14ac:dyDescent="0.3">
      <c r="A1016" s="56">
        <v>45169</v>
      </c>
      <c r="B1016">
        <v>2023</v>
      </c>
      <c r="C1016">
        <v>8</v>
      </c>
      <c r="D1016">
        <v>31</v>
      </c>
      <c r="E1016" t="s">
        <v>112</v>
      </c>
      <c r="F1016">
        <v>11567</v>
      </c>
      <c r="G1016">
        <v>2132</v>
      </c>
      <c r="H1016">
        <v>1245</v>
      </c>
      <c r="I1016">
        <v>0</v>
      </c>
      <c r="J1016">
        <v>0</v>
      </c>
      <c r="K1016">
        <v>21375</v>
      </c>
    </row>
    <row r="1017" spans="1:11" x14ac:dyDescent="0.3">
      <c r="A1017" s="56">
        <v>45169</v>
      </c>
      <c r="B1017">
        <v>2023</v>
      </c>
      <c r="C1017">
        <v>8</v>
      </c>
      <c r="D1017">
        <v>31</v>
      </c>
      <c r="E1017" t="s">
        <v>113</v>
      </c>
      <c r="F1017">
        <v>12463</v>
      </c>
      <c r="G1017">
        <v>2055</v>
      </c>
      <c r="H1017">
        <v>1472</v>
      </c>
      <c r="I1017">
        <v>0</v>
      </c>
      <c r="J1017">
        <v>0</v>
      </c>
      <c r="K1017">
        <v>22481</v>
      </c>
    </row>
    <row r="1018" spans="1:11" x14ac:dyDescent="0.3">
      <c r="A1018" s="56">
        <v>45169</v>
      </c>
      <c r="B1018">
        <v>2023</v>
      </c>
      <c r="C1018">
        <v>8</v>
      </c>
      <c r="D1018">
        <v>31</v>
      </c>
      <c r="E1018" t="s">
        <v>114</v>
      </c>
      <c r="F1018">
        <v>13337</v>
      </c>
      <c r="G1018">
        <v>1965</v>
      </c>
      <c r="H1018">
        <v>1622</v>
      </c>
      <c r="I1018">
        <v>0</v>
      </c>
      <c r="J1018">
        <v>0</v>
      </c>
      <c r="K1018">
        <v>23397</v>
      </c>
    </row>
    <row r="1019" spans="1:11" x14ac:dyDescent="0.3">
      <c r="A1019" s="56">
        <v>45169</v>
      </c>
      <c r="B1019">
        <v>2023</v>
      </c>
      <c r="C1019">
        <v>8</v>
      </c>
      <c r="D1019">
        <v>31</v>
      </c>
      <c r="E1019" t="s">
        <v>115</v>
      </c>
      <c r="F1019">
        <v>14296</v>
      </c>
      <c r="G1019">
        <v>1865</v>
      </c>
      <c r="H1019">
        <v>1990</v>
      </c>
      <c r="I1019">
        <v>0</v>
      </c>
      <c r="J1019">
        <v>0</v>
      </c>
      <c r="K1019">
        <v>24907</v>
      </c>
    </row>
    <row r="1020" spans="1:11" x14ac:dyDescent="0.3">
      <c r="A1020" s="56">
        <v>45169</v>
      </c>
      <c r="B1020">
        <v>2023</v>
      </c>
      <c r="C1020">
        <v>8</v>
      </c>
      <c r="D1020">
        <v>31</v>
      </c>
      <c r="E1020" t="s">
        <v>116</v>
      </c>
      <c r="F1020">
        <v>15359</v>
      </c>
      <c r="G1020">
        <v>1810</v>
      </c>
      <c r="H1020">
        <v>2008</v>
      </c>
      <c r="I1020">
        <v>0</v>
      </c>
      <c r="J1020">
        <v>0</v>
      </c>
      <c r="K1020">
        <v>26174</v>
      </c>
    </row>
    <row r="1021" spans="1:11" x14ac:dyDescent="0.3">
      <c r="A1021" s="56">
        <v>45169</v>
      </c>
      <c r="B1021">
        <v>2023</v>
      </c>
      <c r="C1021">
        <v>8</v>
      </c>
      <c r="D1021">
        <v>31</v>
      </c>
      <c r="E1021" t="s">
        <v>117</v>
      </c>
      <c r="F1021">
        <v>15293</v>
      </c>
      <c r="G1021">
        <v>1752</v>
      </c>
      <c r="H1021">
        <v>1648</v>
      </c>
      <c r="I1021">
        <v>154</v>
      </c>
      <c r="J1021">
        <v>28</v>
      </c>
      <c r="K1021">
        <v>26042</v>
      </c>
    </row>
    <row r="1022" spans="1:11" x14ac:dyDescent="0.3">
      <c r="A1022" s="56">
        <v>45169</v>
      </c>
      <c r="B1022">
        <v>2023</v>
      </c>
      <c r="C1022">
        <v>8</v>
      </c>
      <c r="D1022">
        <v>31</v>
      </c>
      <c r="E1022" t="s">
        <v>118</v>
      </c>
      <c r="F1022">
        <v>15723</v>
      </c>
      <c r="G1022">
        <v>1730</v>
      </c>
      <c r="H1022">
        <v>1675</v>
      </c>
      <c r="I1022">
        <v>571</v>
      </c>
      <c r="J1022">
        <v>124</v>
      </c>
      <c r="K1022">
        <v>27453</v>
      </c>
    </row>
    <row r="1023" spans="1:11" x14ac:dyDescent="0.3">
      <c r="A1023" s="56">
        <v>45169</v>
      </c>
      <c r="B1023">
        <v>2023</v>
      </c>
      <c r="C1023">
        <v>8</v>
      </c>
      <c r="D1023">
        <v>31</v>
      </c>
      <c r="E1023" t="s">
        <v>119</v>
      </c>
      <c r="F1023">
        <v>15034</v>
      </c>
      <c r="G1023">
        <v>1732</v>
      </c>
      <c r="H1023">
        <v>4439</v>
      </c>
      <c r="I1023">
        <v>1178</v>
      </c>
      <c r="J1023">
        <v>28</v>
      </c>
      <c r="K1023">
        <v>29612</v>
      </c>
    </row>
    <row r="1024" spans="1:11" x14ac:dyDescent="0.3">
      <c r="A1024" s="56">
        <v>45169</v>
      </c>
      <c r="B1024">
        <v>2023</v>
      </c>
      <c r="C1024">
        <v>8</v>
      </c>
      <c r="D1024">
        <v>31</v>
      </c>
      <c r="E1024" t="s">
        <v>120</v>
      </c>
      <c r="F1024">
        <v>15256</v>
      </c>
      <c r="G1024">
        <v>1730</v>
      </c>
      <c r="H1024">
        <v>4726</v>
      </c>
      <c r="I1024">
        <v>1780</v>
      </c>
      <c r="J1024">
        <v>0</v>
      </c>
      <c r="K1024">
        <v>30812</v>
      </c>
    </row>
    <row r="1025" spans="1:11" x14ac:dyDescent="0.3">
      <c r="A1025" s="56">
        <v>45169</v>
      </c>
      <c r="B1025">
        <v>2023</v>
      </c>
      <c r="C1025">
        <v>8</v>
      </c>
      <c r="D1025">
        <v>31</v>
      </c>
      <c r="E1025" t="s">
        <v>121</v>
      </c>
      <c r="F1025">
        <v>14611</v>
      </c>
      <c r="G1025">
        <v>1717</v>
      </c>
      <c r="H1025">
        <v>6024</v>
      </c>
      <c r="I1025">
        <v>2270</v>
      </c>
      <c r="J1025">
        <v>0</v>
      </c>
      <c r="K1025">
        <v>31766</v>
      </c>
    </row>
    <row r="1026" spans="1:11" x14ac:dyDescent="0.3">
      <c r="A1026" s="56">
        <v>45169</v>
      </c>
      <c r="B1026">
        <v>2023</v>
      </c>
      <c r="C1026">
        <v>8</v>
      </c>
      <c r="D1026">
        <v>31</v>
      </c>
      <c r="E1026" t="s">
        <v>122</v>
      </c>
      <c r="F1026">
        <v>14551</v>
      </c>
      <c r="G1026">
        <v>1686</v>
      </c>
      <c r="H1026">
        <v>6052</v>
      </c>
      <c r="I1026">
        <v>2791</v>
      </c>
      <c r="J1026">
        <v>0</v>
      </c>
      <c r="K1026">
        <v>32189</v>
      </c>
    </row>
    <row r="1027" spans="1:11" x14ac:dyDescent="0.3">
      <c r="A1027" s="56">
        <v>45169</v>
      </c>
      <c r="B1027">
        <v>2023</v>
      </c>
      <c r="C1027">
        <v>8</v>
      </c>
      <c r="D1027">
        <v>31</v>
      </c>
      <c r="E1027" t="s">
        <v>123</v>
      </c>
      <c r="F1027">
        <v>14786</v>
      </c>
      <c r="G1027">
        <v>1824</v>
      </c>
      <c r="H1027">
        <v>5560</v>
      </c>
      <c r="I1027">
        <v>3466</v>
      </c>
      <c r="J1027">
        <v>0</v>
      </c>
      <c r="K1027">
        <v>32720</v>
      </c>
    </row>
    <row r="1028" spans="1:11" x14ac:dyDescent="0.3">
      <c r="A1028" s="56">
        <v>45169</v>
      </c>
      <c r="B1028">
        <v>2023</v>
      </c>
      <c r="C1028">
        <v>8</v>
      </c>
      <c r="D1028">
        <v>31</v>
      </c>
      <c r="E1028" t="s">
        <v>124</v>
      </c>
      <c r="F1028">
        <v>14555</v>
      </c>
      <c r="G1028">
        <v>1999</v>
      </c>
      <c r="H1028">
        <v>5552</v>
      </c>
      <c r="I1028">
        <v>4034</v>
      </c>
      <c r="J1028">
        <v>0</v>
      </c>
      <c r="K1028">
        <v>33185</v>
      </c>
    </row>
    <row r="1029" spans="1:11" x14ac:dyDescent="0.3">
      <c r="A1029" s="56">
        <v>45169</v>
      </c>
      <c r="B1029">
        <v>2023</v>
      </c>
      <c r="C1029">
        <v>8</v>
      </c>
      <c r="D1029">
        <v>31</v>
      </c>
      <c r="E1029" t="s">
        <v>125</v>
      </c>
      <c r="F1029">
        <v>13820</v>
      </c>
      <c r="G1029">
        <v>2071</v>
      </c>
      <c r="H1029">
        <v>5964</v>
      </c>
      <c r="I1029">
        <v>4590</v>
      </c>
      <c r="J1029">
        <v>0</v>
      </c>
      <c r="K1029">
        <v>33487</v>
      </c>
    </row>
    <row r="1030" spans="1:11" x14ac:dyDescent="0.3">
      <c r="A1030" s="56">
        <v>45169</v>
      </c>
      <c r="B1030">
        <v>2023</v>
      </c>
      <c r="C1030">
        <v>8</v>
      </c>
      <c r="D1030">
        <v>31</v>
      </c>
      <c r="E1030" t="s">
        <v>126</v>
      </c>
      <c r="F1030">
        <v>13697</v>
      </c>
      <c r="G1030">
        <v>2121</v>
      </c>
      <c r="H1030">
        <v>5982</v>
      </c>
      <c r="I1030">
        <v>5050</v>
      </c>
      <c r="J1030">
        <v>0</v>
      </c>
      <c r="K1030">
        <v>33877</v>
      </c>
    </row>
    <row r="1031" spans="1:11" x14ac:dyDescent="0.3">
      <c r="A1031" s="56">
        <v>45169</v>
      </c>
      <c r="B1031">
        <v>2023</v>
      </c>
      <c r="C1031">
        <v>8</v>
      </c>
      <c r="D1031">
        <v>31</v>
      </c>
      <c r="E1031" t="s">
        <v>127</v>
      </c>
      <c r="F1031">
        <v>13446</v>
      </c>
      <c r="G1031">
        <v>2037</v>
      </c>
      <c r="H1031">
        <v>6334</v>
      </c>
      <c r="I1031">
        <v>5407</v>
      </c>
      <c r="J1031">
        <v>34</v>
      </c>
      <c r="K1031">
        <v>34312</v>
      </c>
    </row>
    <row r="1032" spans="1:11" x14ac:dyDescent="0.3">
      <c r="A1032" s="56">
        <v>45169</v>
      </c>
      <c r="B1032">
        <v>2023</v>
      </c>
      <c r="C1032">
        <v>8</v>
      </c>
      <c r="D1032">
        <v>31</v>
      </c>
      <c r="E1032" t="s">
        <v>128</v>
      </c>
      <c r="F1032">
        <v>13463</v>
      </c>
      <c r="G1032">
        <v>2074</v>
      </c>
      <c r="H1032">
        <v>6348</v>
      </c>
      <c r="I1032">
        <v>5343</v>
      </c>
      <c r="J1032">
        <v>0</v>
      </c>
      <c r="K1032">
        <v>34284</v>
      </c>
    </row>
    <row r="1033" spans="1:11" x14ac:dyDescent="0.3">
      <c r="A1033" s="56">
        <v>45169</v>
      </c>
      <c r="B1033">
        <v>2023</v>
      </c>
      <c r="C1033">
        <v>8</v>
      </c>
      <c r="D1033">
        <v>31</v>
      </c>
      <c r="E1033" t="s">
        <v>129</v>
      </c>
      <c r="F1033">
        <v>13588</v>
      </c>
      <c r="G1033">
        <v>2086</v>
      </c>
      <c r="H1033">
        <v>6314</v>
      </c>
      <c r="I1033">
        <v>5591</v>
      </c>
      <c r="J1033">
        <v>0</v>
      </c>
      <c r="K1033">
        <v>34610</v>
      </c>
    </row>
    <row r="1034" spans="1:11" x14ac:dyDescent="0.3">
      <c r="A1034" s="56">
        <v>45169</v>
      </c>
      <c r="B1034">
        <v>2023</v>
      </c>
      <c r="C1034">
        <v>8</v>
      </c>
      <c r="D1034">
        <v>31</v>
      </c>
      <c r="E1034" t="s">
        <v>130</v>
      </c>
      <c r="F1034">
        <v>13619</v>
      </c>
      <c r="G1034">
        <v>2183</v>
      </c>
      <c r="H1034">
        <v>6302</v>
      </c>
      <c r="I1034">
        <v>5235</v>
      </c>
      <c r="J1034">
        <v>26</v>
      </c>
      <c r="K1034">
        <v>34356</v>
      </c>
    </row>
    <row r="1035" spans="1:11" x14ac:dyDescent="0.3">
      <c r="A1035" s="56">
        <v>45169</v>
      </c>
      <c r="B1035">
        <v>2023</v>
      </c>
      <c r="C1035">
        <v>8</v>
      </c>
      <c r="D1035">
        <v>31</v>
      </c>
      <c r="E1035" t="s">
        <v>131</v>
      </c>
      <c r="F1035">
        <v>13895</v>
      </c>
      <c r="G1035">
        <v>2274</v>
      </c>
      <c r="H1035">
        <v>5966</v>
      </c>
      <c r="I1035">
        <v>4688</v>
      </c>
      <c r="J1035">
        <v>70</v>
      </c>
      <c r="K1035">
        <v>33876</v>
      </c>
    </row>
    <row r="1036" spans="1:11" x14ac:dyDescent="0.3">
      <c r="A1036" s="56">
        <v>45169</v>
      </c>
      <c r="B1036">
        <v>2023</v>
      </c>
      <c r="C1036">
        <v>8</v>
      </c>
      <c r="D1036">
        <v>31</v>
      </c>
      <c r="E1036" t="s">
        <v>132</v>
      </c>
      <c r="F1036">
        <v>14168</v>
      </c>
      <c r="G1036">
        <v>2431</v>
      </c>
      <c r="H1036">
        <v>5940</v>
      </c>
      <c r="I1036">
        <v>3850</v>
      </c>
      <c r="J1036">
        <v>0</v>
      </c>
      <c r="K1036">
        <v>33326</v>
      </c>
    </row>
    <row r="1037" spans="1:11" x14ac:dyDescent="0.3">
      <c r="A1037" s="56">
        <v>45169</v>
      </c>
      <c r="B1037">
        <v>2023</v>
      </c>
      <c r="C1037">
        <v>8</v>
      </c>
      <c r="D1037">
        <v>31</v>
      </c>
      <c r="E1037" t="s">
        <v>133</v>
      </c>
      <c r="F1037">
        <v>14907</v>
      </c>
      <c r="G1037">
        <v>2508</v>
      </c>
      <c r="H1037">
        <v>5384</v>
      </c>
      <c r="I1037">
        <v>3374</v>
      </c>
      <c r="J1037">
        <v>84</v>
      </c>
      <c r="K1037">
        <v>33227</v>
      </c>
    </row>
    <row r="1038" spans="1:11" x14ac:dyDescent="0.3">
      <c r="A1038" s="56">
        <v>45169</v>
      </c>
      <c r="B1038">
        <v>2023</v>
      </c>
      <c r="C1038">
        <v>8</v>
      </c>
      <c r="D1038">
        <v>31</v>
      </c>
      <c r="E1038" t="s">
        <v>134</v>
      </c>
      <c r="F1038">
        <v>15231</v>
      </c>
      <c r="G1038">
        <v>2502</v>
      </c>
      <c r="H1038">
        <v>5366</v>
      </c>
      <c r="I1038">
        <v>2845</v>
      </c>
      <c r="J1038">
        <v>42</v>
      </c>
      <c r="K1038">
        <v>33039</v>
      </c>
    </row>
    <row r="1039" spans="1:11" x14ac:dyDescent="0.3">
      <c r="A1039" s="56">
        <v>45169</v>
      </c>
      <c r="B1039">
        <v>2023</v>
      </c>
      <c r="C1039">
        <v>8</v>
      </c>
      <c r="D1039">
        <v>31</v>
      </c>
      <c r="E1039" t="s">
        <v>135</v>
      </c>
      <c r="F1039">
        <v>15432</v>
      </c>
      <c r="G1039">
        <v>2477</v>
      </c>
      <c r="H1039">
        <v>5190</v>
      </c>
      <c r="I1039">
        <v>2475</v>
      </c>
      <c r="J1039">
        <v>36</v>
      </c>
      <c r="K1039">
        <v>32751</v>
      </c>
    </row>
    <row r="1040" spans="1:11" x14ac:dyDescent="0.3">
      <c r="A1040" s="56">
        <v>45169</v>
      </c>
      <c r="B1040">
        <v>2023</v>
      </c>
      <c r="C1040">
        <v>8</v>
      </c>
      <c r="D1040">
        <v>31</v>
      </c>
      <c r="E1040" t="s">
        <v>136</v>
      </c>
      <c r="F1040">
        <v>15901</v>
      </c>
      <c r="G1040">
        <v>2696</v>
      </c>
      <c r="H1040">
        <v>5192</v>
      </c>
      <c r="I1040">
        <v>2012</v>
      </c>
      <c r="J1040">
        <v>0</v>
      </c>
      <c r="K1040">
        <v>33139</v>
      </c>
    </row>
    <row r="1041" spans="1:11" x14ac:dyDescent="0.3">
      <c r="A1041" s="56">
        <v>45169</v>
      </c>
      <c r="B1041">
        <v>2023</v>
      </c>
      <c r="C1041">
        <v>8</v>
      </c>
      <c r="D1041">
        <v>31</v>
      </c>
      <c r="E1041" t="s">
        <v>137</v>
      </c>
      <c r="F1041">
        <v>16271</v>
      </c>
      <c r="G1041">
        <v>2941</v>
      </c>
      <c r="H1041">
        <v>4774</v>
      </c>
      <c r="I1041">
        <v>1623</v>
      </c>
      <c r="J1041">
        <v>66</v>
      </c>
      <c r="K1041">
        <v>33100</v>
      </c>
    </row>
    <row r="1042" spans="1:11" x14ac:dyDescent="0.3">
      <c r="A1042" s="56">
        <v>45169</v>
      </c>
      <c r="B1042">
        <v>2023</v>
      </c>
      <c r="C1042">
        <v>8</v>
      </c>
      <c r="D1042">
        <v>31</v>
      </c>
      <c r="E1042" t="s">
        <v>138</v>
      </c>
      <c r="F1042">
        <v>16462</v>
      </c>
      <c r="G1042">
        <v>3027</v>
      </c>
      <c r="H1042">
        <v>4728</v>
      </c>
      <c r="I1042">
        <v>1221</v>
      </c>
      <c r="J1042">
        <v>94</v>
      </c>
      <c r="K1042">
        <v>33058</v>
      </c>
    </row>
    <row r="1043" spans="1:11" x14ac:dyDescent="0.3">
      <c r="A1043" s="56">
        <v>45169</v>
      </c>
      <c r="B1043">
        <v>2023</v>
      </c>
      <c r="C1043">
        <v>8</v>
      </c>
      <c r="D1043">
        <v>31</v>
      </c>
      <c r="E1043" t="s">
        <v>139</v>
      </c>
      <c r="F1043">
        <v>16862</v>
      </c>
      <c r="G1043">
        <v>3308</v>
      </c>
      <c r="H1043">
        <v>4014</v>
      </c>
      <c r="I1043">
        <v>876</v>
      </c>
      <c r="J1043">
        <v>194</v>
      </c>
      <c r="K1043">
        <v>33187</v>
      </c>
    </row>
    <row r="1044" spans="1:11" x14ac:dyDescent="0.3">
      <c r="A1044" s="56">
        <v>45169</v>
      </c>
      <c r="B1044">
        <v>2023</v>
      </c>
      <c r="C1044">
        <v>8</v>
      </c>
      <c r="D1044">
        <v>31</v>
      </c>
      <c r="E1044" t="s">
        <v>140</v>
      </c>
      <c r="F1044">
        <v>16733</v>
      </c>
      <c r="G1044">
        <v>3474</v>
      </c>
      <c r="H1044">
        <v>4000</v>
      </c>
      <c r="I1044">
        <v>573</v>
      </c>
      <c r="J1044">
        <v>168</v>
      </c>
      <c r="K1044">
        <v>32920</v>
      </c>
    </row>
    <row r="1045" spans="1:11" x14ac:dyDescent="0.3">
      <c r="A1045" s="56">
        <v>45169</v>
      </c>
      <c r="B1045">
        <v>2023</v>
      </c>
      <c r="C1045">
        <v>8</v>
      </c>
      <c r="D1045">
        <v>31</v>
      </c>
      <c r="E1045" t="s">
        <v>141</v>
      </c>
      <c r="F1045">
        <v>16787</v>
      </c>
      <c r="G1045">
        <v>3435</v>
      </c>
      <c r="H1045">
        <v>3692</v>
      </c>
      <c r="I1045">
        <v>290</v>
      </c>
      <c r="J1045">
        <v>90</v>
      </c>
      <c r="K1045">
        <v>32455</v>
      </c>
    </row>
    <row r="1046" spans="1:11" x14ac:dyDescent="0.3">
      <c r="A1046" s="56">
        <v>45169</v>
      </c>
      <c r="B1046">
        <v>2023</v>
      </c>
      <c r="C1046">
        <v>8</v>
      </c>
      <c r="D1046">
        <v>31</v>
      </c>
      <c r="E1046" t="s">
        <v>142</v>
      </c>
      <c r="F1046">
        <v>16566</v>
      </c>
      <c r="G1046">
        <v>3363</v>
      </c>
      <c r="H1046">
        <v>3680</v>
      </c>
      <c r="I1046">
        <v>96</v>
      </c>
      <c r="J1046">
        <v>72</v>
      </c>
      <c r="K1046">
        <v>31847</v>
      </c>
    </row>
    <row r="1047" spans="1:11" x14ac:dyDescent="0.3">
      <c r="A1047" s="56">
        <v>45169</v>
      </c>
      <c r="B1047">
        <v>2023</v>
      </c>
      <c r="C1047">
        <v>8</v>
      </c>
      <c r="D1047">
        <v>31</v>
      </c>
      <c r="E1047" t="s">
        <v>143</v>
      </c>
      <c r="F1047">
        <v>16454</v>
      </c>
      <c r="G1047">
        <v>3130</v>
      </c>
      <c r="H1047">
        <v>3838</v>
      </c>
      <c r="I1047">
        <v>7</v>
      </c>
      <c r="J1047">
        <v>198</v>
      </c>
      <c r="K1047">
        <v>31364</v>
      </c>
    </row>
    <row r="1048" spans="1:11" x14ac:dyDescent="0.3">
      <c r="A1048" s="56">
        <v>45169</v>
      </c>
      <c r="B1048">
        <v>2023</v>
      </c>
      <c r="C1048">
        <v>8</v>
      </c>
      <c r="D1048">
        <v>31</v>
      </c>
      <c r="E1048" t="s">
        <v>144</v>
      </c>
      <c r="F1048">
        <v>16542</v>
      </c>
      <c r="G1048">
        <v>3051</v>
      </c>
      <c r="H1048">
        <v>3802</v>
      </c>
      <c r="I1048">
        <v>0</v>
      </c>
      <c r="J1048">
        <v>76</v>
      </c>
      <c r="K1048">
        <v>30832</v>
      </c>
    </row>
    <row r="1049" spans="1:11" x14ac:dyDescent="0.3">
      <c r="A1049" s="56">
        <v>45169</v>
      </c>
      <c r="B1049">
        <v>2023</v>
      </c>
      <c r="C1049">
        <v>8</v>
      </c>
      <c r="D1049">
        <v>31</v>
      </c>
      <c r="E1049" t="s">
        <v>145</v>
      </c>
      <c r="F1049">
        <v>16691</v>
      </c>
      <c r="G1049">
        <v>2888</v>
      </c>
      <c r="H1049">
        <v>2894</v>
      </c>
      <c r="I1049">
        <v>0</v>
      </c>
      <c r="J1049">
        <v>80</v>
      </c>
      <c r="K1049">
        <v>29794</v>
      </c>
    </row>
    <row r="1050" spans="1:11" x14ac:dyDescent="0.3">
      <c r="A1050" s="56">
        <v>45169</v>
      </c>
      <c r="B1050">
        <v>2023</v>
      </c>
      <c r="C1050">
        <v>8</v>
      </c>
      <c r="D1050">
        <v>31</v>
      </c>
      <c r="E1050" t="s">
        <v>146</v>
      </c>
      <c r="F1050">
        <v>16071</v>
      </c>
      <c r="G1050">
        <v>2758</v>
      </c>
      <c r="H1050">
        <v>2816</v>
      </c>
      <c r="I1050">
        <v>0</v>
      </c>
      <c r="J1050">
        <v>0</v>
      </c>
      <c r="K1050">
        <v>28773</v>
      </c>
    </row>
    <row r="1051" spans="1:11" x14ac:dyDescent="0.3">
      <c r="A1051" s="56">
        <v>45169</v>
      </c>
      <c r="B1051">
        <v>2023</v>
      </c>
      <c r="C1051">
        <v>8</v>
      </c>
      <c r="D1051">
        <v>31</v>
      </c>
      <c r="E1051" t="s">
        <v>147</v>
      </c>
      <c r="F1051">
        <v>15746</v>
      </c>
      <c r="G1051">
        <v>2752</v>
      </c>
      <c r="H1051">
        <v>2154</v>
      </c>
      <c r="I1051">
        <v>0</v>
      </c>
      <c r="J1051">
        <v>48</v>
      </c>
      <c r="K1051">
        <v>27666</v>
      </c>
    </row>
    <row r="1052" spans="1:11" x14ac:dyDescent="0.3">
      <c r="A1052" s="56">
        <v>45169</v>
      </c>
      <c r="B1052">
        <v>2023</v>
      </c>
      <c r="C1052">
        <v>8</v>
      </c>
      <c r="D1052">
        <v>31</v>
      </c>
      <c r="E1052" t="s">
        <v>148</v>
      </c>
      <c r="F1052">
        <v>14684</v>
      </c>
      <c r="G1052">
        <v>2628</v>
      </c>
      <c r="H1052">
        <v>2144</v>
      </c>
      <c r="I1052">
        <v>0</v>
      </c>
      <c r="J1052">
        <v>24</v>
      </c>
      <c r="K1052">
        <v>26444</v>
      </c>
    </row>
    <row r="1053" spans="1:11" x14ac:dyDescent="0.3">
      <c r="A1053" s="56">
        <v>45169</v>
      </c>
      <c r="B1053">
        <v>2023</v>
      </c>
      <c r="C1053">
        <v>8</v>
      </c>
      <c r="D1053">
        <v>31</v>
      </c>
      <c r="E1053" t="s">
        <v>149</v>
      </c>
      <c r="F1053">
        <v>12933</v>
      </c>
      <c r="G1053">
        <v>2574</v>
      </c>
      <c r="H1053">
        <v>2792</v>
      </c>
      <c r="I1053">
        <v>0</v>
      </c>
      <c r="J1053">
        <v>0</v>
      </c>
      <c r="K1053">
        <v>25128</v>
      </c>
    </row>
    <row r="1054" spans="1:11" x14ac:dyDescent="0.3">
      <c r="A1054" s="56">
        <v>45169</v>
      </c>
      <c r="B1054">
        <v>2023</v>
      </c>
      <c r="C1054">
        <v>8</v>
      </c>
      <c r="D1054">
        <v>31</v>
      </c>
      <c r="E1054" t="s">
        <v>150</v>
      </c>
      <c r="F1054">
        <v>12053</v>
      </c>
      <c r="G1054">
        <v>2414</v>
      </c>
      <c r="H1054">
        <v>2806</v>
      </c>
      <c r="I1054">
        <v>0</v>
      </c>
      <c r="J1054">
        <v>0</v>
      </c>
      <c r="K1054">
        <v>24092</v>
      </c>
    </row>
    <row r="1055" spans="1:11" x14ac:dyDescent="0.3">
      <c r="A1055" s="56">
        <v>45169</v>
      </c>
      <c r="B1055">
        <v>2023</v>
      </c>
      <c r="C1055">
        <v>8</v>
      </c>
      <c r="D1055">
        <v>31</v>
      </c>
      <c r="E1055" t="s">
        <v>151</v>
      </c>
      <c r="F1055">
        <v>12156</v>
      </c>
      <c r="G1055">
        <v>2315</v>
      </c>
      <c r="H1055">
        <v>2118</v>
      </c>
      <c r="I1055">
        <v>0</v>
      </c>
      <c r="J1055">
        <v>10</v>
      </c>
      <c r="K1055">
        <v>23373</v>
      </c>
    </row>
    <row r="1056" spans="1:11" x14ac:dyDescent="0.3">
      <c r="A1056" s="56">
        <v>45169</v>
      </c>
      <c r="B1056">
        <v>2023</v>
      </c>
      <c r="C1056">
        <v>8</v>
      </c>
      <c r="D1056">
        <v>31</v>
      </c>
      <c r="E1056" t="s">
        <v>152</v>
      </c>
      <c r="F1056">
        <v>11816</v>
      </c>
      <c r="G1056">
        <v>2151</v>
      </c>
      <c r="H1056">
        <v>2086</v>
      </c>
      <c r="I1056">
        <v>0</v>
      </c>
      <c r="J1056">
        <v>0</v>
      </c>
      <c r="K1056">
        <v>22841</v>
      </c>
    </row>
    <row r="1057" spans="1:11" x14ac:dyDescent="0.3">
      <c r="A1057" s="56">
        <v>45169</v>
      </c>
      <c r="B1057">
        <v>2023</v>
      </c>
      <c r="C1057">
        <v>8</v>
      </c>
      <c r="D1057">
        <v>31</v>
      </c>
      <c r="E1057" t="s">
        <v>153</v>
      </c>
      <c r="F1057">
        <v>11924</v>
      </c>
      <c r="G1057">
        <v>2069</v>
      </c>
      <c r="H1057">
        <v>1774</v>
      </c>
      <c r="I1057">
        <v>0</v>
      </c>
      <c r="J1057">
        <v>0</v>
      </c>
      <c r="K1057">
        <v>22545</v>
      </c>
    </row>
    <row r="1058" spans="1:11" x14ac:dyDescent="0.3">
      <c r="A1058" s="56">
        <v>45170</v>
      </c>
      <c r="B1058">
        <v>2023</v>
      </c>
      <c r="C1058">
        <v>9</v>
      </c>
      <c r="D1058">
        <v>1</v>
      </c>
      <c r="E1058" t="s">
        <v>106</v>
      </c>
      <c r="F1058">
        <v>11794</v>
      </c>
      <c r="G1058">
        <v>1986</v>
      </c>
      <c r="H1058">
        <v>1734</v>
      </c>
      <c r="I1058">
        <v>0</v>
      </c>
      <c r="J1058">
        <v>62</v>
      </c>
      <c r="K1058">
        <v>22364</v>
      </c>
    </row>
    <row r="1059" spans="1:11" x14ac:dyDescent="0.3">
      <c r="A1059" s="56">
        <v>45170</v>
      </c>
      <c r="B1059">
        <v>2023</v>
      </c>
      <c r="C1059">
        <v>9</v>
      </c>
      <c r="D1059">
        <v>1</v>
      </c>
      <c r="E1059" t="s">
        <v>107</v>
      </c>
      <c r="F1059">
        <v>11716</v>
      </c>
      <c r="G1059">
        <v>1926</v>
      </c>
      <c r="H1059">
        <v>2272</v>
      </c>
      <c r="I1059">
        <v>0</v>
      </c>
      <c r="J1059">
        <v>0</v>
      </c>
      <c r="K1059">
        <v>22674</v>
      </c>
    </row>
    <row r="1060" spans="1:11" x14ac:dyDescent="0.3">
      <c r="A1060" s="56">
        <v>45170</v>
      </c>
      <c r="B1060">
        <v>2023</v>
      </c>
      <c r="C1060">
        <v>9</v>
      </c>
      <c r="D1060">
        <v>1</v>
      </c>
      <c r="E1060" t="s">
        <v>108</v>
      </c>
      <c r="F1060">
        <v>11578</v>
      </c>
      <c r="G1060">
        <v>1958</v>
      </c>
      <c r="H1060">
        <v>2300</v>
      </c>
      <c r="I1060">
        <v>0</v>
      </c>
      <c r="J1060">
        <v>0</v>
      </c>
      <c r="K1060">
        <v>22583</v>
      </c>
    </row>
    <row r="1061" spans="1:11" x14ac:dyDescent="0.3">
      <c r="A1061" s="56">
        <v>45170</v>
      </c>
      <c r="B1061">
        <v>2023</v>
      </c>
      <c r="C1061">
        <v>9</v>
      </c>
      <c r="D1061">
        <v>1</v>
      </c>
      <c r="E1061" t="s">
        <v>109</v>
      </c>
      <c r="F1061">
        <v>11207</v>
      </c>
      <c r="G1061">
        <v>2038</v>
      </c>
      <c r="H1061">
        <v>2566</v>
      </c>
      <c r="I1061">
        <v>0</v>
      </c>
      <c r="J1061">
        <v>0</v>
      </c>
      <c r="K1061">
        <v>22545</v>
      </c>
    </row>
    <row r="1062" spans="1:11" x14ac:dyDescent="0.3">
      <c r="A1062" s="56">
        <v>45170</v>
      </c>
      <c r="B1062">
        <v>2023</v>
      </c>
      <c r="C1062">
        <v>9</v>
      </c>
      <c r="D1062">
        <v>1</v>
      </c>
      <c r="E1062" t="s">
        <v>110</v>
      </c>
      <c r="F1062">
        <v>10946</v>
      </c>
      <c r="G1062">
        <v>2010</v>
      </c>
      <c r="H1062">
        <v>2584</v>
      </c>
      <c r="I1062">
        <v>0</v>
      </c>
      <c r="J1062">
        <v>0</v>
      </c>
      <c r="K1062">
        <v>22292</v>
      </c>
    </row>
    <row r="1063" spans="1:11" x14ac:dyDescent="0.3">
      <c r="A1063" s="56">
        <v>45170</v>
      </c>
      <c r="B1063">
        <v>2023</v>
      </c>
      <c r="C1063">
        <v>9</v>
      </c>
      <c r="D1063">
        <v>1</v>
      </c>
      <c r="E1063" t="s">
        <v>111</v>
      </c>
      <c r="F1063">
        <v>11372</v>
      </c>
      <c r="G1063">
        <v>1915</v>
      </c>
      <c r="H1063">
        <v>2462</v>
      </c>
      <c r="I1063">
        <v>0</v>
      </c>
      <c r="J1063">
        <v>0</v>
      </c>
      <c r="K1063">
        <v>22507</v>
      </c>
    </row>
    <row r="1064" spans="1:11" x14ac:dyDescent="0.3">
      <c r="A1064" s="56">
        <v>45170</v>
      </c>
      <c r="B1064">
        <v>2023</v>
      </c>
      <c r="C1064">
        <v>9</v>
      </c>
      <c r="D1064">
        <v>1</v>
      </c>
      <c r="E1064" t="s">
        <v>112</v>
      </c>
      <c r="F1064">
        <v>11465</v>
      </c>
      <c r="G1064">
        <v>1919</v>
      </c>
      <c r="H1064">
        <v>2424</v>
      </c>
      <c r="I1064">
        <v>0</v>
      </c>
      <c r="J1064">
        <v>0</v>
      </c>
      <c r="K1064">
        <v>22561</v>
      </c>
    </row>
    <row r="1065" spans="1:11" x14ac:dyDescent="0.3">
      <c r="A1065" s="56">
        <v>45170</v>
      </c>
      <c r="B1065">
        <v>2023</v>
      </c>
      <c r="C1065">
        <v>9</v>
      </c>
      <c r="D1065">
        <v>1</v>
      </c>
      <c r="E1065" t="s">
        <v>113</v>
      </c>
      <c r="F1065">
        <v>11984</v>
      </c>
      <c r="G1065">
        <v>2039</v>
      </c>
      <c r="H1065">
        <v>1584</v>
      </c>
      <c r="I1065">
        <v>0</v>
      </c>
      <c r="J1065">
        <v>0</v>
      </c>
      <c r="K1065">
        <v>22479</v>
      </c>
    </row>
    <row r="1066" spans="1:11" x14ac:dyDescent="0.3">
      <c r="A1066" s="56">
        <v>45170</v>
      </c>
      <c r="B1066">
        <v>2023</v>
      </c>
      <c r="C1066">
        <v>9</v>
      </c>
      <c r="D1066">
        <v>1</v>
      </c>
      <c r="E1066" t="s">
        <v>114</v>
      </c>
      <c r="F1066">
        <v>12249</v>
      </c>
      <c r="G1066">
        <v>2177</v>
      </c>
      <c r="H1066">
        <v>1548</v>
      </c>
      <c r="I1066">
        <v>0</v>
      </c>
      <c r="J1066">
        <v>4</v>
      </c>
      <c r="K1066">
        <v>23000</v>
      </c>
    </row>
    <row r="1067" spans="1:11" x14ac:dyDescent="0.3">
      <c r="A1067" s="56">
        <v>45170</v>
      </c>
      <c r="B1067">
        <v>2023</v>
      </c>
      <c r="C1067">
        <v>9</v>
      </c>
      <c r="D1067">
        <v>1</v>
      </c>
      <c r="E1067" t="s">
        <v>115</v>
      </c>
      <c r="F1067">
        <v>12557</v>
      </c>
      <c r="G1067">
        <v>2365</v>
      </c>
      <c r="H1067">
        <v>2073</v>
      </c>
      <c r="I1067">
        <v>0</v>
      </c>
      <c r="J1067">
        <v>14</v>
      </c>
      <c r="K1067">
        <v>24231</v>
      </c>
    </row>
    <row r="1068" spans="1:11" x14ac:dyDescent="0.3">
      <c r="A1068" s="56">
        <v>45170</v>
      </c>
      <c r="B1068">
        <v>2023</v>
      </c>
      <c r="C1068">
        <v>9</v>
      </c>
      <c r="D1068">
        <v>1</v>
      </c>
      <c r="E1068" t="s">
        <v>116</v>
      </c>
      <c r="F1068">
        <v>13831</v>
      </c>
      <c r="G1068">
        <v>2435</v>
      </c>
      <c r="H1068">
        <v>2109</v>
      </c>
      <c r="I1068">
        <v>0</v>
      </c>
      <c r="J1068">
        <v>40</v>
      </c>
      <c r="K1068">
        <v>25702</v>
      </c>
    </row>
    <row r="1069" spans="1:11" x14ac:dyDescent="0.3">
      <c r="A1069" s="56">
        <v>45170</v>
      </c>
      <c r="B1069">
        <v>2023</v>
      </c>
      <c r="C1069">
        <v>9</v>
      </c>
      <c r="D1069">
        <v>1</v>
      </c>
      <c r="E1069" t="s">
        <v>117</v>
      </c>
      <c r="F1069">
        <v>14501</v>
      </c>
      <c r="G1069">
        <v>2546</v>
      </c>
      <c r="H1069">
        <v>2613</v>
      </c>
      <c r="I1069">
        <v>27</v>
      </c>
      <c r="J1069">
        <v>6</v>
      </c>
      <c r="K1069">
        <v>27171</v>
      </c>
    </row>
    <row r="1070" spans="1:11" x14ac:dyDescent="0.3">
      <c r="A1070" s="56">
        <v>45170</v>
      </c>
      <c r="B1070">
        <v>2023</v>
      </c>
      <c r="C1070">
        <v>9</v>
      </c>
      <c r="D1070">
        <v>1</v>
      </c>
      <c r="E1070" t="s">
        <v>118</v>
      </c>
      <c r="F1070">
        <v>15062</v>
      </c>
      <c r="G1070">
        <v>2757</v>
      </c>
      <c r="H1070">
        <v>2624</v>
      </c>
      <c r="I1070">
        <v>229</v>
      </c>
      <c r="J1070">
        <v>0</v>
      </c>
      <c r="K1070">
        <v>28491</v>
      </c>
    </row>
    <row r="1071" spans="1:11" x14ac:dyDescent="0.3">
      <c r="A1071" s="56">
        <v>45170</v>
      </c>
      <c r="B1071">
        <v>2023</v>
      </c>
      <c r="C1071">
        <v>9</v>
      </c>
      <c r="D1071">
        <v>1</v>
      </c>
      <c r="E1071" t="s">
        <v>119</v>
      </c>
      <c r="F1071">
        <v>15675</v>
      </c>
      <c r="G1071">
        <v>2733</v>
      </c>
      <c r="H1071">
        <v>2623</v>
      </c>
      <c r="I1071">
        <v>613</v>
      </c>
      <c r="J1071">
        <v>8</v>
      </c>
      <c r="K1071">
        <v>29157</v>
      </c>
    </row>
    <row r="1072" spans="1:11" x14ac:dyDescent="0.3">
      <c r="A1072" s="56">
        <v>45170</v>
      </c>
      <c r="B1072">
        <v>2023</v>
      </c>
      <c r="C1072">
        <v>9</v>
      </c>
      <c r="D1072">
        <v>1</v>
      </c>
      <c r="E1072" t="s">
        <v>120</v>
      </c>
      <c r="F1072">
        <v>15921</v>
      </c>
      <c r="G1072">
        <v>2530</v>
      </c>
      <c r="H1072">
        <v>2711</v>
      </c>
      <c r="I1072">
        <v>1038</v>
      </c>
      <c r="J1072">
        <v>94</v>
      </c>
      <c r="K1072">
        <v>29851</v>
      </c>
    </row>
    <row r="1073" spans="1:11" x14ac:dyDescent="0.3">
      <c r="A1073" s="56">
        <v>45170</v>
      </c>
      <c r="B1073">
        <v>2023</v>
      </c>
      <c r="C1073">
        <v>9</v>
      </c>
      <c r="D1073">
        <v>1</v>
      </c>
      <c r="E1073" t="s">
        <v>121</v>
      </c>
      <c r="F1073">
        <v>15618</v>
      </c>
      <c r="G1073">
        <v>2435</v>
      </c>
      <c r="H1073">
        <v>3401</v>
      </c>
      <c r="I1073">
        <v>1610</v>
      </c>
      <c r="J1073">
        <v>38</v>
      </c>
      <c r="K1073">
        <v>30368</v>
      </c>
    </row>
    <row r="1074" spans="1:11" x14ac:dyDescent="0.3">
      <c r="A1074" s="56">
        <v>45170</v>
      </c>
      <c r="B1074">
        <v>2023</v>
      </c>
      <c r="C1074">
        <v>9</v>
      </c>
      <c r="D1074">
        <v>1</v>
      </c>
      <c r="E1074" t="s">
        <v>122</v>
      </c>
      <c r="F1074">
        <v>15733</v>
      </c>
      <c r="G1074">
        <v>2472</v>
      </c>
      <c r="H1074">
        <v>3496</v>
      </c>
      <c r="I1074">
        <v>2215</v>
      </c>
      <c r="J1074">
        <v>8</v>
      </c>
      <c r="K1074">
        <v>31000</v>
      </c>
    </row>
    <row r="1075" spans="1:11" x14ac:dyDescent="0.3">
      <c r="A1075" s="56">
        <v>45170</v>
      </c>
      <c r="B1075">
        <v>2023</v>
      </c>
      <c r="C1075">
        <v>9</v>
      </c>
      <c r="D1075">
        <v>1</v>
      </c>
      <c r="E1075" t="s">
        <v>123</v>
      </c>
      <c r="F1075">
        <v>15759</v>
      </c>
      <c r="G1075">
        <v>2577</v>
      </c>
      <c r="H1075">
        <v>3304</v>
      </c>
      <c r="I1075">
        <v>2783</v>
      </c>
      <c r="J1075">
        <v>104</v>
      </c>
      <c r="K1075">
        <v>31711</v>
      </c>
    </row>
    <row r="1076" spans="1:11" x14ac:dyDescent="0.3">
      <c r="A1076" s="56">
        <v>45170</v>
      </c>
      <c r="B1076">
        <v>2023</v>
      </c>
      <c r="C1076">
        <v>9</v>
      </c>
      <c r="D1076">
        <v>1</v>
      </c>
      <c r="E1076" t="s">
        <v>124</v>
      </c>
      <c r="F1076">
        <v>15935</v>
      </c>
      <c r="G1076">
        <v>2552</v>
      </c>
      <c r="H1076">
        <v>3315</v>
      </c>
      <c r="I1076">
        <v>3167</v>
      </c>
      <c r="J1076">
        <v>82</v>
      </c>
      <c r="K1076">
        <v>32398</v>
      </c>
    </row>
    <row r="1077" spans="1:11" x14ac:dyDescent="0.3">
      <c r="A1077" s="56">
        <v>45170</v>
      </c>
      <c r="B1077">
        <v>2023</v>
      </c>
      <c r="C1077">
        <v>9</v>
      </c>
      <c r="D1077">
        <v>1</v>
      </c>
      <c r="E1077" t="s">
        <v>125</v>
      </c>
      <c r="F1077">
        <v>15895</v>
      </c>
      <c r="G1077">
        <v>2490</v>
      </c>
      <c r="H1077">
        <v>2675</v>
      </c>
      <c r="I1077">
        <v>3824</v>
      </c>
      <c r="J1077">
        <v>0</v>
      </c>
      <c r="K1077">
        <v>32126</v>
      </c>
    </row>
    <row r="1078" spans="1:11" x14ac:dyDescent="0.3">
      <c r="A1078" s="56">
        <v>45170</v>
      </c>
      <c r="B1078">
        <v>2023</v>
      </c>
      <c r="C1078">
        <v>9</v>
      </c>
      <c r="D1078">
        <v>1</v>
      </c>
      <c r="E1078" t="s">
        <v>126</v>
      </c>
      <c r="F1078">
        <v>15899</v>
      </c>
      <c r="G1078">
        <v>2437</v>
      </c>
      <c r="H1078">
        <v>2689</v>
      </c>
      <c r="I1078">
        <v>4549</v>
      </c>
      <c r="J1078">
        <v>2</v>
      </c>
      <c r="K1078">
        <v>32612</v>
      </c>
    </row>
    <row r="1079" spans="1:11" x14ac:dyDescent="0.3">
      <c r="A1079" s="56">
        <v>45170</v>
      </c>
      <c r="B1079">
        <v>2023</v>
      </c>
      <c r="C1079">
        <v>9</v>
      </c>
      <c r="D1079">
        <v>1</v>
      </c>
      <c r="E1079" t="s">
        <v>127</v>
      </c>
      <c r="F1079">
        <v>15629</v>
      </c>
      <c r="G1079">
        <v>2389</v>
      </c>
      <c r="H1079">
        <v>3440</v>
      </c>
      <c r="I1079">
        <v>4735</v>
      </c>
      <c r="J1079">
        <v>84</v>
      </c>
      <c r="K1079">
        <v>33115</v>
      </c>
    </row>
    <row r="1080" spans="1:11" x14ac:dyDescent="0.3">
      <c r="A1080" s="56">
        <v>45170</v>
      </c>
      <c r="B1080">
        <v>2023</v>
      </c>
      <c r="C1080">
        <v>9</v>
      </c>
      <c r="D1080">
        <v>1</v>
      </c>
      <c r="E1080" t="s">
        <v>128</v>
      </c>
      <c r="F1080">
        <v>15712</v>
      </c>
      <c r="G1080">
        <v>2316</v>
      </c>
      <c r="H1080">
        <v>3465</v>
      </c>
      <c r="I1080">
        <v>5206</v>
      </c>
      <c r="J1080">
        <v>0</v>
      </c>
      <c r="K1080">
        <v>33492</v>
      </c>
    </row>
    <row r="1081" spans="1:11" x14ac:dyDescent="0.3">
      <c r="A1081" s="56">
        <v>45170</v>
      </c>
      <c r="B1081">
        <v>2023</v>
      </c>
      <c r="C1081">
        <v>9</v>
      </c>
      <c r="D1081">
        <v>1</v>
      </c>
      <c r="E1081" t="s">
        <v>129</v>
      </c>
      <c r="F1081">
        <v>15654</v>
      </c>
      <c r="G1081">
        <v>2178</v>
      </c>
      <c r="H1081">
        <v>3038</v>
      </c>
      <c r="I1081">
        <v>5487</v>
      </c>
      <c r="J1081">
        <v>0</v>
      </c>
      <c r="K1081">
        <v>33486</v>
      </c>
    </row>
    <row r="1082" spans="1:11" x14ac:dyDescent="0.3">
      <c r="A1082" s="56">
        <v>45170</v>
      </c>
      <c r="B1082">
        <v>2023</v>
      </c>
      <c r="C1082">
        <v>9</v>
      </c>
      <c r="D1082">
        <v>1</v>
      </c>
      <c r="E1082" t="s">
        <v>130</v>
      </c>
      <c r="F1082">
        <v>15591</v>
      </c>
      <c r="G1082">
        <v>2222</v>
      </c>
      <c r="H1082">
        <v>3013</v>
      </c>
      <c r="I1082">
        <v>5213</v>
      </c>
      <c r="J1082">
        <v>58</v>
      </c>
      <c r="K1082">
        <v>32958</v>
      </c>
    </row>
    <row r="1083" spans="1:11" x14ac:dyDescent="0.3">
      <c r="A1083" s="56">
        <v>45170</v>
      </c>
      <c r="B1083">
        <v>2023</v>
      </c>
      <c r="C1083">
        <v>9</v>
      </c>
      <c r="D1083">
        <v>1</v>
      </c>
      <c r="E1083" t="s">
        <v>131</v>
      </c>
      <c r="F1083">
        <v>15815</v>
      </c>
      <c r="G1083">
        <v>2310</v>
      </c>
      <c r="H1083">
        <v>2695</v>
      </c>
      <c r="I1083">
        <v>5513</v>
      </c>
      <c r="J1083">
        <v>0</v>
      </c>
      <c r="K1083">
        <v>33203</v>
      </c>
    </row>
    <row r="1084" spans="1:11" x14ac:dyDescent="0.3">
      <c r="A1084" s="56">
        <v>45170</v>
      </c>
      <c r="B1084">
        <v>2023</v>
      </c>
      <c r="C1084">
        <v>9</v>
      </c>
      <c r="D1084">
        <v>1</v>
      </c>
      <c r="E1084" t="s">
        <v>132</v>
      </c>
      <c r="F1084">
        <v>15670</v>
      </c>
      <c r="G1084">
        <v>2402</v>
      </c>
      <c r="H1084">
        <v>2687</v>
      </c>
      <c r="I1084">
        <v>5482</v>
      </c>
      <c r="J1084">
        <v>0</v>
      </c>
      <c r="K1084">
        <v>33231</v>
      </c>
    </row>
    <row r="1085" spans="1:11" x14ac:dyDescent="0.3">
      <c r="A1085" s="56">
        <v>45170</v>
      </c>
      <c r="B1085">
        <v>2023</v>
      </c>
      <c r="C1085">
        <v>9</v>
      </c>
      <c r="D1085">
        <v>1</v>
      </c>
      <c r="E1085" t="s">
        <v>133</v>
      </c>
      <c r="F1085">
        <v>15315</v>
      </c>
      <c r="G1085">
        <v>2586</v>
      </c>
      <c r="H1085">
        <v>3221</v>
      </c>
      <c r="I1085">
        <v>4996</v>
      </c>
      <c r="J1085">
        <v>36</v>
      </c>
      <c r="K1085">
        <v>33180</v>
      </c>
    </row>
    <row r="1086" spans="1:11" x14ac:dyDescent="0.3">
      <c r="A1086" s="56">
        <v>45170</v>
      </c>
      <c r="B1086">
        <v>2023</v>
      </c>
      <c r="C1086">
        <v>9</v>
      </c>
      <c r="D1086">
        <v>1</v>
      </c>
      <c r="E1086" t="s">
        <v>134</v>
      </c>
      <c r="F1086">
        <v>15640</v>
      </c>
      <c r="G1086">
        <v>2620</v>
      </c>
      <c r="H1086">
        <v>3277</v>
      </c>
      <c r="I1086">
        <v>4515</v>
      </c>
      <c r="J1086">
        <v>0</v>
      </c>
      <c r="K1086">
        <v>33186</v>
      </c>
    </row>
    <row r="1087" spans="1:11" x14ac:dyDescent="0.3">
      <c r="A1087" s="56">
        <v>45170</v>
      </c>
      <c r="B1087">
        <v>2023</v>
      </c>
      <c r="C1087">
        <v>9</v>
      </c>
      <c r="D1087">
        <v>1</v>
      </c>
      <c r="E1087" t="s">
        <v>135</v>
      </c>
      <c r="F1087">
        <v>15322</v>
      </c>
      <c r="G1087">
        <v>2681</v>
      </c>
      <c r="H1087">
        <v>3184</v>
      </c>
      <c r="I1087">
        <v>4070</v>
      </c>
      <c r="J1087">
        <v>38</v>
      </c>
      <c r="K1087">
        <v>32718</v>
      </c>
    </row>
    <row r="1088" spans="1:11" x14ac:dyDescent="0.3">
      <c r="A1088" s="56">
        <v>45170</v>
      </c>
      <c r="B1088">
        <v>2023</v>
      </c>
      <c r="C1088">
        <v>9</v>
      </c>
      <c r="D1088">
        <v>1</v>
      </c>
      <c r="E1088" t="s">
        <v>136</v>
      </c>
      <c r="F1088">
        <v>15826</v>
      </c>
      <c r="G1088">
        <v>2753</v>
      </c>
      <c r="H1088">
        <v>3194</v>
      </c>
      <c r="I1088">
        <v>3548</v>
      </c>
      <c r="J1088">
        <v>0</v>
      </c>
      <c r="K1088">
        <v>32845</v>
      </c>
    </row>
    <row r="1089" spans="1:11" x14ac:dyDescent="0.3">
      <c r="A1089" s="56">
        <v>45170</v>
      </c>
      <c r="B1089">
        <v>2023</v>
      </c>
      <c r="C1089">
        <v>9</v>
      </c>
      <c r="D1089">
        <v>1</v>
      </c>
      <c r="E1089" t="s">
        <v>137</v>
      </c>
      <c r="F1089">
        <v>16251</v>
      </c>
      <c r="G1089">
        <v>2672</v>
      </c>
      <c r="H1089">
        <v>3540</v>
      </c>
      <c r="I1089">
        <v>3056</v>
      </c>
      <c r="J1089">
        <v>66</v>
      </c>
      <c r="K1089">
        <v>33195</v>
      </c>
    </row>
    <row r="1090" spans="1:11" x14ac:dyDescent="0.3">
      <c r="A1090" s="56">
        <v>45170</v>
      </c>
      <c r="B1090">
        <v>2023</v>
      </c>
      <c r="C1090">
        <v>9</v>
      </c>
      <c r="D1090">
        <v>1</v>
      </c>
      <c r="E1090" t="s">
        <v>138</v>
      </c>
      <c r="F1090">
        <v>17038</v>
      </c>
      <c r="G1090">
        <v>2674</v>
      </c>
      <c r="H1090">
        <v>3568</v>
      </c>
      <c r="I1090">
        <v>2354</v>
      </c>
      <c r="J1090">
        <v>0</v>
      </c>
      <c r="K1090">
        <v>33196</v>
      </c>
    </row>
    <row r="1091" spans="1:11" x14ac:dyDescent="0.3">
      <c r="A1091" s="56">
        <v>45170</v>
      </c>
      <c r="B1091">
        <v>2023</v>
      </c>
      <c r="C1091">
        <v>9</v>
      </c>
      <c r="D1091">
        <v>1</v>
      </c>
      <c r="E1091" t="s">
        <v>139</v>
      </c>
      <c r="F1091">
        <v>17238</v>
      </c>
      <c r="G1091">
        <v>2677</v>
      </c>
      <c r="H1091">
        <v>3846</v>
      </c>
      <c r="I1091">
        <v>1769</v>
      </c>
      <c r="J1091">
        <v>0</v>
      </c>
      <c r="K1091">
        <v>33571</v>
      </c>
    </row>
    <row r="1092" spans="1:11" x14ac:dyDescent="0.3">
      <c r="A1092" s="56">
        <v>45170</v>
      </c>
      <c r="B1092">
        <v>2023</v>
      </c>
      <c r="C1092">
        <v>9</v>
      </c>
      <c r="D1092">
        <v>1</v>
      </c>
      <c r="E1092" t="s">
        <v>140</v>
      </c>
      <c r="F1092">
        <v>17265</v>
      </c>
      <c r="G1092">
        <v>2718</v>
      </c>
      <c r="H1092">
        <v>3826</v>
      </c>
      <c r="I1092">
        <v>1184</v>
      </c>
      <c r="J1092">
        <v>92</v>
      </c>
      <c r="K1092">
        <v>33250</v>
      </c>
    </row>
    <row r="1093" spans="1:11" x14ac:dyDescent="0.3">
      <c r="A1093" s="56">
        <v>45170</v>
      </c>
      <c r="B1093">
        <v>2023</v>
      </c>
      <c r="C1093">
        <v>9</v>
      </c>
      <c r="D1093">
        <v>1</v>
      </c>
      <c r="E1093" t="s">
        <v>141</v>
      </c>
      <c r="F1093">
        <v>17091</v>
      </c>
      <c r="G1093">
        <v>2808</v>
      </c>
      <c r="H1093">
        <v>3024</v>
      </c>
      <c r="I1093">
        <v>639</v>
      </c>
      <c r="J1093">
        <v>254</v>
      </c>
      <c r="K1093">
        <v>32355</v>
      </c>
    </row>
    <row r="1094" spans="1:11" x14ac:dyDescent="0.3">
      <c r="A1094" s="56">
        <v>45170</v>
      </c>
      <c r="B1094">
        <v>2023</v>
      </c>
      <c r="C1094">
        <v>9</v>
      </c>
      <c r="D1094">
        <v>1</v>
      </c>
      <c r="E1094" t="s">
        <v>142</v>
      </c>
      <c r="F1094">
        <v>17235</v>
      </c>
      <c r="G1094">
        <v>2817</v>
      </c>
      <c r="H1094">
        <v>2990</v>
      </c>
      <c r="I1094">
        <v>234</v>
      </c>
      <c r="J1094">
        <v>152</v>
      </c>
      <c r="K1094">
        <v>31779</v>
      </c>
    </row>
    <row r="1095" spans="1:11" x14ac:dyDescent="0.3">
      <c r="A1095" s="56">
        <v>45170</v>
      </c>
      <c r="B1095">
        <v>2023</v>
      </c>
      <c r="C1095">
        <v>9</v>
      </c>
      <c r="D1095">
        <v>1</v>
      </c>
      <c r="E1095" t="s">
        <v>143</v>
      </c>
      <c r="F1095">
        <v>17498</v>
      </c>
      <c r="G1095">
        <v>2747</v>
      </c>
      <c r="H1095">
        <v>2362</v>
      </c>
      <c r="I1095">
        <v>13</v>
      </c>
      <c r="J1095">
        <v>200</v>
      </c>
      <c r="K1095">
        <v>30966</v>
      </c>
    </row>
    <row r="1096" spans="1:11" x14ac:dyDescent="0.3">
      <c r="A1096" s="56">
        <v>45170</v>
      </c>
      <c r="B1096">
        <v>2023</v>
      </c>
      <c r="C1096">
        <v>9</v>
      </c>
      <c r="D1096">
        <v>1</v>
      </c>
      <c r="E1096" t="s">
        <v>144</v>
      </c>
      <c r="F1096">
        <v>17513</v>
      </c>
      <c r="G1096">
        <v>2767</v>
      </c>
      <c r="H1096">
        <v>2059</v>
      </c>
      <c r="I1096">
        <v>0</v>
      </c>
      <c r="J1096">
        <v>46</v>
      </c>
      <c r="K1096">
        <v>30305</v>
      </c>
    </row>
    <row r="1097" spans="1:11" x14ac:dyDescent="0.3">
      <c r="A1097" s="56">
        <v>45170</v>
      </c>
      <c r="B1097">
        <v>2023</v>
      </c>
      <c r="C1097">
        <v>9</v>
      </c>
      <c r="D1097">
        <v>1</v>
      </c>
      <c r="E1097" t="s">
        <v>145</v>
      </c>
      <c r="F1097">
        <v>16485</v>
      </c>
      <c r="G1097">
        <v>2761</v>
      </c>
      <c r="H1097">
        <v>1784</v>
      </c>
      <c r="I1097">
        <v>0</v>
      </c>
      <c r="J1097">
        <v>0</v>
      </c>
      <c r="K1097">
        <v>28629</v>
      </c>
    </row>
    <row r="1098" spans="1:11" x14ac:dyDescent="0.3">
      <c r="A1098" s="56">
        <v>45170</v>
      </c>
      <c r="B1098">
        <v>2023</v>
      </c>
      <c r="C1098">
        <v>9</v>
      </c>
      <c r="D1098">
        <v>1</v>
      </c>
      <c r="E1098" t="s">
        <v>146</v>
      </c>
      <c r="F1098">
        <v>15829</v>
      </c>
      <c r="G1098">
        <v>2737</v>
      </c>
      <c r="H1098">
        <v>1766</v>
      </c>
      <c r="I1098">
        <v>0</v>
      </c>
      <c r="J1098">
        <v>64</v>
      </c>
      <c r="K1098">
        <v>27801</v>
      </c>
    </row>
    <row r="1099" spans="1:11" x14ac:dyDescent="0.3">
      <c r="A1099" s="56">
        <v>45170</v>
      </c>
      <c r="B1099">
        <v>2023</v>
      </c>
      <c r="C1099">
        <v>9</v>
      </c>
      <c r="D1099">
        <v>1</v>
      </c>
      <c r="E1099" t="s">
        <v>147</v>
      </c>
      <c r="F1099">
        <v>15645</v>
      </c>
      <c r="G1099">
        <v>2605</v>
      </c>
      <c r="H1099">
        <v>1824</v>
      </c>
      <c r="I1099">
        <v>0</v>
      </c>
      <c r="J1099">
        <v>56</v>
      </c>
      <c r="K1099">
        <v>27366</v>
      </c>
    </row>
    <row r="1100" spans="1:11" x14ac:dyDescent="0.3">
      <c r="A1100" s="56">
        <v>45170</v>
      </c>
      <c r="B1100">
        <v>2023</v>
      </c>
      <c r="C1100">
        <v>9</v>
      </c>
      <c r="D1100">
        <v>1</v>
      </c>
      <c r="E1100" t="s">
        <v>148</v>
      </c>
      <c r="F1100">
        <v>15205</v>
      </c>
      <c r="G1100">
        <v>2410</v>
      </c>
      <c r="H1100">
        <v>1812</v>
      </c>
      <c r="I1100">
        <v>0</v>
      </c>
      <c r="J1100">
        <v>8</v>
      </c>
      <c r="K1100">
        <v>26420</v>
      </c>
    </row>
    <row r="1101" spans="1:11" x14ac:dyDescent="0.3">
      <c r="A1101" s="56">
        <v>45170</v>
      </c>
      <c r="B1101">
        <v>2023</v>
      </c>
      <c r="C1101">
        <v>9</v>
      </c>
      <c r="D1101">
        <v>1</v>
      </c>
      <c r="E1101" t="s">
        <v>149</v>
      </c>
      <c r="F1101">
        <v>14445</v>
      </c>
      <c r="G1101">
        <v>2195</v>
      </c>
      <c r="H1101">
        <v>1400</v>
      </c>
      <c r="I1101">
        <v>0</v>
      </c>
      <c r="J1101">
        <v>36</v>
      </c>
      <c r="K1101">
        <v>24963</v>
      </c>
    </row>
    <row r="1102" spans="1:11" x14ac:dyDescent="0.3">
      <c r="A1102" s="56">
        <v>45170</v>
      </c>
      <c r="B1102">
        <v>2023</v>
      </c>
      <c r="C1102">
        <v>9</v>
      </c>
      <c r="D1102">
        <v>1</v>
      </c>
      <c r="E1102" t="s">
        <v>150</v>
      </c>
      <c r="F1102">
        <v>13602</v>
      </c>
      <c r="G1102">
        <v>2145</v>
      </c>
      <c r="H1102">
        <v>1400</v>
      </c>
      <c r="I1102">
        <v>0</v>
      </c>
      <c r="J1102">
        <v>0</v>
      </c>
      <c r="K1102">
        <v>24012</v>
      </c>
    </row>
    <row r="1103" spans="1:11" x14ac:dyDescent="0.3">
      <c r="A1103" s="56">
        <v>45170</v>
      </c>
      <c r="B1103">
        <v>2023</v>
      </c>
      <c r="C1103">
        <v>9</v>
      </c>
      <c r="D1103">
        <v>1</v>
      </c>
      <c r="E1103" t="s">
        <v>151</v>
      </c>
      <c r="F1103">
        <v>13210</v>
      </c>
      <c r="G1103">
        <v>2195</v>
      </c>
      <c r="H1103">
        <v>1400</v>
      </c>
      <c r="I1103">
        <v>0</v>
      </c>
      <c r="J1103">
        <v>0</v>
      </c>
      <c r="K1103">
        <v>23635</v>
      </c>
    </row>
    <row r="1104" spans="1:11" x14ac:dyDescent="0.3">
      <c r="A1104" s="56">
        <v>45170</v>
      </c>
      <c r="B1104">
        <v>2023</v>
      </c>
      <c r="C1104">
        <v>9</v>
      </c>
      <c r="D1104">
        <v>1</v>
      </c>
      <c r="E1104" t="s">
        <v>152</v>
      </c>
      <c r="F1104">
        <v>12749</v>
      </c>
      <c r="G1104">
        <v>2236</v>
      </c>
      <c r="H1104">
        <v>1400</v>
      </c>
      <c r="I1104">
        <v>0</v>
      </c>
      <c r="J1104">
        <v>0</v>
      </c>
      <c r="K1104">
        <v>23199</v>
      </c>
    </row>
    <row r="1105" spans="1:11" x14ac:dyDescent="0.3">
      <c r="A1105" s="56">
        <v>45170</v>
      </c>
      <c r="B1105">
        <v>2023</v>
      </c>
      <c r="C1105">
        <v>9</v>
      </c>
      <c r="D1105">
        <v>1</v>
      </c>
      <c r="E1105" t="s">
        <v>153</v>
      </c>
      <c r="F1105">
        <v>11664</v>
      </c>
      <c r="G1105">
        <v>2098</v>
      </c>
      <c r="H1105">
        <v>1462</v>
      </c>
      <c r="I1105">
        <v>0</v>
      </c>
      <c r="J1105">
        <v>0</v>
      </c>
      <c r="K1105">
        <v>22023</v>
      </c>
    </row>
    <row r="1106" spans="1:11" x14ac:dyDescent="0.3">
      <c r="A1106" s="56">
        <v>45171</v>
      </c>
      <c r="B1106">
        <v>2023</v>
      </c>
      <c r="C1106">
        <v>9</v>
      </c>
      <c r="D1106">
        <v>2</v>
      </c>
      <c r="E1106" t="s">
        <v>106</v>
      </c>
      <c r="F1106">
        <v>11271</v>
      </c>
      <c r="G1106">
        <v>1915</v>
      </c>
      <c r="H1106">
        <v>1478</v>
      </c>
      <c r="I1106">
        <v>0</v>
      </c>
      <c r="J1106">
        <v>0</v>
      </c>
      <c r="K1106">
        <v>21478</v>
      </c>
    </row>
    <row r="1107" spans="1:11" x14ac:dyDescent="0.3">
      <c r="A1107" s="56">
        <v>45171</v>
      </c>
      <c r="B1107">
        <v>2023</v>
      </c>
      <c r="C1107">
        <v>9</v>
      </c>
      <c r="D1107">
        <v>2</v>
      </c>
      <c r="E1107" t="s">
        <v>107</v>
      </c>
      <c r="F1107">
        <v>11580</v>
      </c>
      <c r="G1107">
        <v>1815</v>
      </c>
      <c r="H1107">
        <v>1732</v>
      </c>
      <c r="I1107">
        <v>0</v>
      </c>
      <c r="J1107">
        <v>0</v>
      </c>
      <c r="K1107">
        <v>21900</v>
      </c>
    </row>
    <row r="1108" spans="1:11" x14ac:dyDescent="0.3">
      <c r="A1108" s="56">
        <v>45171</v>
      </c>
      <c r="B1108">
        <v>2023</v>
      </c>
      <c r="C1108">
        <v>9</v>
      </c>
      <c r="D1108">
        <v>2</v>
      </c>
      <c r="E1108" t="s">
        <v>108</v>
      </c>
      <c r="F1108">
        <v>11263</v>
      </c>
      <c r="G1108">
        <v>1792</v>
      </c>
      <c r="H1108">
        <v>1760</v>
      </c>
      <c r="I1108">
        <v>0</v>
      </c>
      <c r="J1108">
        <v>0</v>
      </c>
      <c r="K1108">
        <v>21603</v>
      </c>
    </row>
    <row r="1109" spans="1:11" x14ac:dyDescent="0.3">
      <c r="A1109" s="56">
        <v>45171</v>
      </c>
      <c r="B1109">
        <v>2023</v>
      </c>
      <c r="C1109">
        <v>9</v>
      </c>
      <c r="D1109">
        <v>2</v>
      </c>
      <c r="E1109" t="s">
        <v>109</v>
      </c>
      <c r="F1109">
        <v>10880</v>
      </c>
      <c r="G1109">
        <v>1770</v>
      </c>
      <c r="H1109">
        <v>2090</v>
      </c>
      <c r="I1109">
        <v>0</v>
      </c>
      <c r="J1109">
        <v>0</v>
      </c>
      <c r="K1109">
        <v>21550</v>
      </c>
    </row>
    <row r="1110" spans="1:11" x14ac:dyDescent="0.3">
      <c r="A1110" s="56">
        <v>45171</v>
      </c>
      <c r="B1110">
        <v>2023</v>
      </c>
      <c r="C1110">
        <v>9</v>
      </c>
      <c r="D1110">
        <v>2</v>
      </c>
      <c r="E1110" t="s">
        <v>110</v>
      </c>
      <c r="F1110">
        <v>10914</v>
      </c>
      <c r="G1110">
        <v>1601</v>
      </c>
      <c r="H1110">
        <v>2104</v>
      </c>
      <c r="I1110">
        <v>0</v>
      </c>
      <c r="J1110">
        <v>0</v>
      </c>
      <c r="K1110">
        <v>21424</v>
      </c>
    </row>
    <row r="1111" spans="1:11" x14ac:dyDescent="0.3">
      <c r="A1111" s="56">
        <v>45171</v>
      </c>
      <c r="B1111">
        <v>2023</v>
      </c>
      <c r="C1111">
        <v>9</v>
      </c>
      <c r="D1111">
        <v>2</v>
      </c>
      <c r="E1111" t="s">
        <v>111</v>
      </c>
      <c r="F1111">
        <v>10999</v>
      </c>
      <c r="G1111">
        <v>1431</v>
      </c>
      <c r="H1111">
        <v>2144</v>
      </c>
      <c r="I1111">
        <v>0</v>
      </c>
      <c r="J1111">
        <v>0</v>
      </c>
      <c r="K1111">
        <v>21379</v>
      </c>
    </row>
    <row r="1112" spans="1:11" x14ac:dyDescent="0.3">
      <c r="A1112" s="56">
        <v>45171</v>
      </c>
      <c r="B1112">
        <v>2023</v>
      </c>
      <c r="C1112">
        <v>9</v>
      </c>
      <c r="D1112">
        <v>2</v>
      </c>
      <c r="E1112" t="s">
        <v>112</v>
      </c>
      <c r="F1112">
        <v>10937</v>
      </c>
      <c r="G1112">
        <v>1300</v>
      </c>
      <c r="H1112">
        <v>2128</v>
      </c>
      <c r="I1112">
        <v>0</v>
      </c>
      <c r="J1112">
        <v>0</v>
      </c>
      <c r="K1112">
        <v>21130</v>
      </c>
    </row>
    <row r="1113" spans="1:11" x14ac:dyDescent="0.3">
      <c r="A1113" s="56">
        <v>45171</v>
      </c>
      <c r="B1113">
        <v>2023</v>
      </c>
      <c r="C1113">
        <v>9</v>
      </c>
      <c r="D1113">
        <v>2</v>
      </c>
      <c r="E1113" t="s">
        <v>113</v>
      </c>
      <c r="F1113">
        <v>11319</v>
      </c>
      <c r="G1113">
        <v>1244</v>
      </c>
      <c r="H1113">
        <v>1774</v>
      </c>
      <c r="I1113">
        <v>0</v>
      </c>
      <c r="J1113">
        <v>0</v>
      </c>
      <c r="K1113">
        <v>21108</v>
      </c>
    </row>
    <row r="1114" spans="1:11" x14ac:dyDescent="0.3">
      <c r="A1114" s="56">
        <v>45171</v>
      </c>
      <c r="B1114">
        <v>2023</v>
      </c>
      <c r="C1114">
        <v>9</v>
      </c>
      <c r="D1114">
        <v>2</v>
      </c>
      <c r="E1114" t="s">
        <v>114</v>
      </c>
      <c r="F1114">
        <v>11478</v>
      </c>
      <c r="G1114">
        <v>1187</v>
      </c>
      <c r="H1114">
        <v>1782</v>
      </c>
      <c r="I1114">
        <v>0</v>
      </c>
      <c r="J1114">
        <v>0</v>
      </c>
      <c r="K1114">
        <v>21264</v>
      </c>
    </row>
    <row r="1115" spans="1:11" x14ac:dyDescent="0.3">
      <c r="A1115" s="56">
        <v>45171</v>
      </c>
      <c r="B1115">
        <v>2023</v>
      </c>
      <c r="C1115">
        <v>9</v>
      </c>
      <c r="D1115">
        <v>2</v>
      </c>
      <c r="E1115" t="s">
        <v>115</v>
      </c>
      <c r="F1115">
        <v>11072</v>
      </c>
      <c r="G1115">
        <v>1069</v>
      </c>
      <c r="H1115">
        <v>2468</v>
      </c>
      <c r="I1115">
        <v>0</v>
      </c>
      <c r="J1115">
        <v>0</v>
      </c>
      <c r="K1115">
        <v>21533</v>
      </c>
    </row>
    <row r="1116" spans="1:11" x14ac:dyDescent="0.3">
      <c r="A1116" s="56">
        <v>45171</v>
      </c>
      <c r="B1116">
        <v>2023</v>
      </c>
      <c r="C1116">
        <v>9</v>
      </c>
      <c r="D1116">
        <v>2</v>
      </c>
      <c r="E1116" t="s">
        <v>116</v>
      </c>
      <c r="F1116">
        <v>11384</v>
      </c>
      <c r="G1116">
        <v>1007</v>
      </c>
      <c r="H1116">
        <v>2522</v>
      </c>
      <c r="I1116">
        <v>0</v>
      </c>
      <c r="J1116">
        <v>52</v>
      </c>
      <c r="K1116">
        <v>21982</v>
      </c>
    </row>
    <row r="1117" spans="1:11" x14ac:dyDescent="0.3">
      <c r="A1117" s="56">
        <v>45171</v>
      </c>
      <c r="B1117">
        <v>2023</v>
      </c>
      <c r="C1117">
        <v>9</v>
      </c>
      <c r="D1117">
        <v>2</v>
      </c>
      <c r="E1117" t="s">
        <v>117</v>
      </c>
      <c r="F1117">
        <v>11277</v>
      </c>
      <c r="G1117">
        <v>946</v>
      </c>
      <c r="H1117">
        <v>3080</v>
      </c>
      <c r="I1117">
        <v>67</v>
      </c>
      <c r="J1117">
        <v>0</v>
      </c>
      <c r="K1117">
        <v>22420</v>
      </c>
    </row>
    <row r="1118" spans="1:11" x14ac:dyDescent="0.3">
      <c r="A1118" s="56">
        <v>45171</v>
      </c>
      <c r="B1118">
        <v>2023</v>
      </c>
      <c r="C1118">
        <v>9</v>
      </c>
      <c r="D1118">
        <v>2</v>
      </c>
      <c r="E1118" t="s">
        <v>118</v>
      </c>
      <c r="F1118">
        <v>11459</v>
      </c>
      <c r="G1118">
        <v>886</v>
      </c>
      <c r="H1118">
        <v>3116</v>
      </c>
      <c r="I1118">
        <v>401</v>
      </c>
      <c r="J1118">
        <v>0</v>
      </c>
      <c r="K1118">
        <v>23089</v>
      </c>
    </row>
    <row r="1119" spans="1:11" x14ac:dyDescent="0.3">
      <c r="A1119" s="56">
        <v>45171</v>
      </c>
      <c r="B1119">
        <v>2023</v>
      </c>
      <c r="C1119">
        <v>9</v>
      </c>
      <c r="D1119">
        <v>2</v>
      </c>
      <c r="E1119" t="s">
        <v>119</v>
      </c>
      <c r="F1119">
        <v>10916</v>
      </c>
      <c r="G1119">
        <v>883</v>
      </c>
      <c r="H1119">
        <v>4822</v>
      </c>
      <c r="I1119">
        <v>871</v>
      </c>
      <c r="J1119">
        <v>84</v>
      </c>
      <c r="K1119">
        <v>24755</v>
      </c>
    </row>
    <row r="1120" spans="1:11" x14ac:dyDescent="0.3">
      <c r="A1120" s="56">
        <v>45171</v>
      </c>
      <c r="B1120">
        <v>2023</v>
      </c>
      <c r="C1120">
        <v>9</v>
      </c>
      <c r="D1120">
        <v>2</v>
      </c>
      <c r="E1120" t="s">
        <v>120</v>
      </c>
      <c r="F1120">
        <v>11188</v>
      </c>
      <c r="G1120">
        <v>897</v>
      </c>
      <c r="H1120">
        <v>5014</v>
      </c>
      <c r="I1120">
        <v>1434</v>
      </c>
      <c r="J1120">
        <v>118</v>
      </c>
      <c r="K1120">
        <v>25908</v>
      </c>
    </row>
    <row r="1121" spans="1:11" x14ac:dyDescent="0.3">
      <c r="A1121" s="56">
        <v>45171</v>
      </c>
      <c r="B1121">
        <v>2023</v>
      </c>
      <c r="C1121">
        <v>9</v>
      </c>
      <c r="D1121">
        <v>2</v>
      </c>
      <c r="E1121" t="s">
        <v>121</v>
      </c>
      <c r="F1121">
        <v>11199</v>
      </c>
      <c r="G1121">
        <v>934</v>
      </c>
      <c r="H1121">
        <v>5806</v>
      </c>
      <c r="I1121">
        <v>2044</v>
      </c>
      <c r="J1121">
        <v>16</v>
      </c>
      <c r="K1121">
        <v>27056</v>
      </c>
    </row>
    <row r="1122" spans="1:11" x14ac:dyDescent="0.3">
      <c r="A1122" s="56">
        <v>45171</v>
      </c>
      <c r="B1122">
        <v>2023</v>
      </c>
      <c r="C1122">
        <v>9</v>
      </c>
      <c r="D1122">
        <v>2</v>
      </c>
      <c r="E1122" t="s">
        <v>122</v>
      </c>
      <c r="F1122">
        <v>11151</v>
      </c>
      <c r="G1122">
        <v>1042</v>
      </c>
      <c r="H1122">
        <v>5828</v>
      </c>
      <c r="I1122">
        <v>2841</v>
      </c>
      <c r="J1122">
        <v>0</v>
      </c>
      <c r="K1122">
        <v>27832</v>
      </c>
    </row>
    <row r="1123" spans="1:11" x14ac:dyDescent="0.3">
      <c r="A1123" s="56">
        <v>45171</v>
      </c>
      <c r="B1123">
        <v>2023</v>
      </c>
      <c r="C1123">
        <v>9</v>
      </c>
      <c r="D1123">
        <v>2</v>
      </c>
      <c r="E1123" t="s">
        <v>123</v>
      </c>
      <c r="F1123">
        <v>10935</v>
      </c>
      <c r="G1123">
        <v>1141</v>
      </c>
      <c r="H1123">
        <v>5824</v>
      </c>
      <c r="I1123">
        <v>3764</v>
      </c>
      <c r="J1123">
        <v>6</v>
      </c>
      <c r="K1123">
        <v>28563</v>
      </c>
    </row>
    <row r="1124" spans="1:11" x14ac:dyDescent="0.3">
      <c r="A1124" s="56">
        <v>45171</v>
      </c>
      <c r="B1124">
        <v>2023</v>
      </c>
      <c r="C1124">
        <v>9</v>
      </c>
      <c r="D1124">
        <v>2</v>
      </c>
      <c r="E1124" t="s">
        <v>124</v>
      </c>
      <c r="F1124">
        <v>10555</v>
      </c>
      <c r="G1124">
        <v>1290</v>
      </c>
      <c r="H1124">
        <v>5826</v>
      </c>
      <c r="I1124">
        <v>4458</v>
      </c>
      <c r="J1124">
        <v>2</v>
      </c>
      <c r="K1124">
        <v>29004</v>
      </c>
    </row>
    <row r="1125" spans="1:11" x14ac:dyDescent="0.3">
      <c r="A1125" s="56">
        <v>45171</v>
      </c>
      <c r="B1125">
        <v>2023</v>
      </c>
      <c r="C1125">
        <v>9</v>
      </c>
      <c r="D1125">
        <v>2</v>
      </c>
      <c r="E1125" t="s">
        <v>125</v>
      </c>
      <c r="F1125">
        <v>9888</v>
      </c>
      <c r="G1125">
        <v>1361</v>
      </c>
      <c r="H1125">
        <v>5820</v>
      </c>
      <c r="I1125">
        <v>4991</v>
      </c>
      <c r="J1125">
        <v>0</v>
      </c>
      <c r="K1125">
        <v>28911</v>
      </c>
    </row>
    <row r="1126" spans="1:11" x14ac:dyDescent="0.3">
      <c r="A1126" s="56">
        <v>45171</v>
      </c>
      <c r="B1126">
        <v>2023</v>
      </c>
      <c r="C1126">
        <v>9</v>
      </c>
      <c r="D1126">
        <v>2</v>
      </c>
      <c r="E1126" t="s">
        <v>126</v>
      </c>
      <c r="F1126">
        <v>9383</v>
      </c>
      <c r="G1126">
        <v>1562</v>
      </c>
      <c r="H1126">
        <v>5824</v>
      </c>
      <c r="I1126">
        <v>5722</v>
      </c>
      <c r="J1126">
        <v>0</v>
      </c>
      <c r="K1126">
        <v>29331</v>
      </c>
    </row>
    <row r="1127" spans="1:11" x14ac:dyDescent="0.3">
      <c r="A1127" s="56">
        <v>45171</v>
      </c>
      <c r="B1127">
        <v>2023</v>
      </c>
      <c r="C1127">
        <v>9</v>
      </c>
      <c r="D1127">
        <v>2</v>
      </c>
      <c r="E1127" t="s">
        <v>127</v>
      </c>
      <c r="F1127">
        <v>8515</v>
      </c>
      <c r="G1127">
        <v>1801</v>
      </c>
      <c r="H1127">
        <v>5946</v>
      </c>
      <c r="I1127">
        <v>6158</v>
      </c>
      <c r="J1127">
        <v>0</v>
      </c>
      <c r="K1127">
        <v>29221</v>
      </c>
    </row>
    <row r="1128" spans="1:11" x14ac:dyDescent="0.3">
      <c r="A1128" s="56">
        <v>45171</v>
      </c>
      <c r="B1128">
        <v>2023</v>
      </c>
      <c r="C1128">
        <v>9</v>
      </c>
      <c r="D1128">
        <v>2</v>
      </c>
      <c r="E1128" t="s">
        <v>128</v>
      </c>
      <c r="F1128">
        <v>7802</v>
      </c>
      <c r="G1128">
        <v>1999</v>
      </c>
      <c r="H1128">
        <v>5950</v>
      </c>
      <c r="I1128">
        <v>6531</v>
      </c>
      <c r="J1128">
        <v>0</v>
      </c>
      <c r="K1128">
        <v>29076</v>
      </c>
    </row>
    <row r="1129" spans="1:11" x14ac:dyDescent="0.3">
      <c r="A1129" s="56">
        <v>45171</v>
      </c>
      <c r="B1129">
        <v>2023</v>
      </c>
      <c r="C1129">
        <v>9</v>
      </c>
      <c r="D1129">
        <v>2</v>
      </c>
      <c r="E1129" t="s">
        <v>129</v>
      </c>
      <c r="F1129">
        <v>7346</v>
      </c>
      <c r="G1129">
        <v>2217</v>
      </c>
      <c r="H1129">
        <v>5950</v>
      </c>
      <c r="I1129">
        <v>7080</v>
      </c>
      <c r="J1129">
        <v>0</v>
      </c>
      <c r="K1129">
        <v>29376</v>
      </c>
    </row>
    <row r="1130" spans="1:11" x14ac:dyDescent="0.3">
      <c r="A1130" s="56">
        <v>45171</v>
      </c>
      <c r="B1130">
        <v>2023</v>
      </c>
      <c r="C1130">
        <v>9</v>
      </c>
      <c r="D1130">
        <v>2</v>
      </c>
      <c r="E1130" t="s">
        <v>130</v>
      </c>
      <c r="F1130">
        <v>6786</v>
      </c>
      <c r="G1130">
        <v>2395</v>
      </c>
      <c r="H1130">
        <v>5948</v>
      </c>
      <c r="I1130">
        <v>7324</v>
      </c>
      <c r="J1130">
        <v>0</v>
      </c>
      <c r="K1130">
        <v>29152</v>
      </c>
    </row>
    <row r="1131" spans="1:11" x14ac:dyDescent="0.3">
      <c r="A1131" s="56">
        <v>45171</v>
      </c>
      <c r="B1131">
        <v>2023</v>
      </c>
      <c r="C1131">
        <v>9</v>
      </c>
      <c r="D1131">
        <v>2</v>
      </c>
      <c r="E1131" t="s">
        <v>131</v>
      </c>
      <c r="F1131">
        <v>6641</v>
      </c>
      <c r="G1131">
        <v>2437</v>
      </c>
      <c r="H1131">
        <v>5768</v>
      </c>
      <c r="I1131">
        <v>7522</v>
      </c>
      <c r="J1131">
        <v>0</v>
      </c>
      <c r="K1131">
        <v>29004</v>
      </c>
    </row>
    <row r="1132" spans="1:11" x14ac:dyDescent="0.3">
      <c r="A1132" s="56">
        <v>45171</v>
      </c>
      <c r="B1132">
        <v>2023</v>
      </c>
      <c r="C1132">
        <v>9</v>
      </c>
      <c r="D1132">
        <v>2</v>
      </c>
      <c r="E1132" t="s">
        <v>132</v>
      </c>
      <c r="F1132">
        <v>6569</v>
      </c>
      <c r="G1132">
        <v>2563</v>
      </c>
      <c r="H1132">
        <v>5688</v>
      </c>
      <c r="I1132">
        <v>7294</v>
      </c>
      <c r="J1132">
        <v>0</v>
      </c>
      <c r="K1132">
        <v>28713</v>
      </c>
    </row>
    <row r="1133" spans="1:11" x14ac:dyDescent="0.3">
      <c r="A1133" s="56">
        <v>45171</v>
      </c>
      <c r="B1133">
        <v>2023</v>
      </c>
      <c r="C1133">
        <v>9</v>
      </c>
      <c r="D1133">
        <v>2</v>
      </c>
      <c r="E1133" t="s">
        <v>133</v>
      </c>
      <c r="F1133">
        <v>8096</v>
      </c>
      <c r="G1133">
        <v>2852</v>
      </c>
      <c r="H1133">
        <v>3562</v>
      </c>
      <c r="I1133">
        <v>6959</v>
      </c>
      <c r="J1133">
        <v>0</v>
      </c>
      <c r="K1133">
        <v>28308</v>
      </c>
    </row>
    <row r="1134" spans="1:11" x14ac:dyDescent="0.3">
      <c r="A1134" s="56">
        <v>45171</v>
      </c>
      <c r="B1134">
        <v>2023</v>
      </c>
      <c r="C1134">
        <v>9</v>
      </c>
      <c r="D1134">
        <v>2</v>
      </c>
      <c r="E1134" t="s">
        <v>134</v>
      </c>
      <c r="F1134">
        <v>8592</v>
      </c>
      <c r="G1134">
        <v>2860</v>
      </c>
      <c r="H1134">
        <v>3470</v>
      </c>
      <c r="I1134">
        <v>6401</v>
      </c>
      <c r="J1134">
        <v>36</v>
      </c>
      <c r="K1134">
        <v>28248</v>
      </c>
    </row>
    <row r="1135" spans="1:11" x14ac:dyDescent="0.3">
      <c r="A1135" s="56">
        <v>45171</v>
      </c>
      <c r="B1135">
        <v>2023</v>
      </c>
      <c r="C1135">
        <v>9</v>
      </c>
      <c r="D1135">
        <v>2</v>
      </c>
      <c r="E1135" t="s">
        <v>135</v>
      </c>
      <c r="F1135">
        <v>10231</v>
      </c>
      <c r="G1135">
        <v>2984</v>
      </c>
      <c r="H1135">
        <v>3260</v>
      </c>
      <c r="I1135">
        <v>5654</v>
      </c>
      <c r="J1135">
        <v>72</v>
      </c>
      <c r="K1135">
        <v>29131</v>
      </c>
    </row>
    <row r="1136" spans="1:11" x14ac:dyDescent="0.3">
      <c r="A1136" s="56">
        <v>45171</v>
      </c>
      <c r="B1136">
        <v>2023</v>
      </c>
      <c r="C1136">
        <v>9</v>
      </c>
      <c r="D1136">
        <v>2</v>
      </c>
      <c r="E1136" t="s">
        <v>136</v>
      </c>
      <c r="F1136">
        <v>11578</v>
      </c>
      <c r="G1136">
        <v>3180</v>
      </c>
      <c r="H1136">
        <v>3260</v>
      </c>
      <c r="I1136">
        <v>5224</v>
      </c>
      <c r="J1136">
        <v>0</v>
      </c>
      <c r="K1136">
        <v>30135</v>
      </c>
    </row>
    <row r="1137" spans="1:11" x14ac:dyDescent="0.3">
      <c r="A1137" s="56">
        <v>45171</v>
      </c>
      <c r="B1137">
        <v>2023</v>
      </c>
      <c r="C1137">
        <v>9</v>
      </c>
      <c r="D1137">
        <v>2</v>
      </c>
      <c r="E1137" t="s">
        <v>137</v>
      </c>
      <c r="F1137">
        <v>12934</v>
      </c>
      <c r="G1137">
        <v>3326</v>
      </c>
      <c r="H1137">
        <v>3138</v>
      </c>
      <c r="I1137">
        <v>4135</v>
      </c>
      <c r="J1137">
        <v>108</v>
      </c>
      <c r="K1137">
        <v>30652</v>
      </c>
    </row>
    <row r="1138" spans="1:11" x14ac:dyDescent="0.3">
      <c r="A1138" s="56">
        <v>45171</v>
      </c>
      <c r="B1138">
        <v>2023</v>
      </c>
      <c r="C1138">
        <v>9</v>
      </c>
      <c r="D1138">
        <v>2</v>
      </c>
      <c r="E1138" t="s">
        <v>138</v>
      </c>
      <c r="F1138">
        <v>13722</v>
      </c>
      <c r="G1138">
        <v>3444</v>
      </c>
      <c r="H1138">
        <v>3130</v>
      </c>
      <c r="I1138">
        <v>3174</v>
      </c>
      <c r="J1138">
        <v>0</v>
      </c>
      <c r="K1138">
        <v>30577</v>
      </c>
    </row>
    <row r="1139" spans="1:11" x14ac:dyDescent="0.3">
      <c r="A1139" s="56">
        <v>45171</v>
      </c>
      <c r="B1139">
        <v>2023</v>
      </c>
      <c r="C1139">
        <v>9</v>
      </c>
      <c r="D1139">
        <v>2</v>
      </c>
      <c r="E1139" t="s">
        <v>139</v>
      </c>
      <c r="F1139">
        <v>14073</v>
      </c>
      <c r="G1139">
        <v>3487</v>
      </c>
      <c r="H1139">
        <v>3108</v>
      </c>
      <c r="I1139">
        <v>2447</v>
      </c>
      <c r="J1139">
        <v>72</v>
      </c>
      <c r="K1139">
        <v>30474</v>
      </c>
    </row>
    <row r="1140" spans="1:11" x14ac:dyDescent="0.3">
      <c r="A1140" s="56">
        <v>45171</v>
      </c>
      <c r="B1140">
        <v>2023</v>
      </c>
      <c r="C1140">
        <v>9</v>
      </c>
      <c r="D1140">
        <v>2</v>
      </c>
      <c r="E1140" t="s">
        <v>140</v>
      </c>
      <c r="F1140">
        <v>14179</v>
      </c>
      <c r="G1140">
        <v>3594</v>
      </c>
      <c r="H1140">
        <v>3132</v>
      </c>
      <c r="I1140">
        <v>1783</v>
      </c>
      <c r="J1140">
        <v>174</v>
      </c>
      <c r="K1140">
        <v>30311</v>
      </c>
    </row>
    <row r="1141" spans="1:11" x14ac:dyDescent="0.3">
      <c r="A1141" s="56">
        <v>45171</v>
      </c>
      <c r="B1141">
        <v>2023</v>
      </c>
      <c r="C1141">
        <v>9</v>
      </c>
      <c r="D1141">
        <v>2</v>
      </c>
      <c r="E1141" t="s">
        <v>141</v>
      </c>
      <c r="F1141">
        <v>14153</v>
      </c>
      <c r="G1141">
        <v>3591</v>
      </c>
      <c r="H1141">
        <v>3738</v>
      </c>
      <c r="I1141">
        <v>943</v>
      </c>
      <c r="J1141">
        <v>264</v>
      </c>
      <c r="K1141">
        <v>30258</v>
      </c>
    </row>
    <row r="1142" spans="1:11" x14ac:dyDescent="0.3">
      <c r="A1142" s="56">
        <v>45171</v>
      </c>
      <c r="B1142">
        <v>2023</v>
      </c>
      <c r="C1142">
        <v>9</v>
      </c>
      <c r="D1142">
        <v>2</v>
      </c>
      <c r="E1142" t="s">
        <v>142</v>
      </c>
      <c r="F1142">
        <v>13985</v>
      </c>
      <c r="G1142">
        <v>3479</v>
      </c>
      <c r="H1142">
        <v>3750</v>
      </c>
      <c r="I1142">
        <v>268</v>
      </c>
      <c r="J1142">
        <v>48</v>
      </c>
      <c r="K1142">
        <v>29093</v>
      </c>
    </row>
    <row r="1143" spans="1:11" x14ac:dyDescent="0.3">
      <c r="A1143" s="56">
        <v>45171</v>
      </c>
      <c r="B1143">
        <v>2023</v>
      </c>
      <c r="C1143">
        <v>9</v>
      </c>
      <c r="D1143">
        <v>2</v>
      </c>
      <c r="E1143" t="s">
        <v>143</v>
      </c>
      <c r="F1143">
        <v>13727</v>
      </c>
      <c r="G1143">
        <v>3398</v>
      </c>
      <c r="H1143">
        <v>3424</v>
      </c>
      <c r="I1143">
        <v>9</v>
      </c>
      <c r="J1143">
        <v>244</v>
      </c>
      <c r="K1143">
        <v>28292</v>
      </c>
    </row>
    <row r="1144" spans="1:11" x14ac:dyDescent="0.3">
      <c r="A1144" s="56">
        <v>45171</v>
      </c>
      <c r="B1144">
        <v>2023</v>
      </c>
      <c r="C1144">
        <v>9</v>
      </c>
      <c r="D1144">
        <v>2</v>
      </c>
      <c r="E1144" t="s">
        <v>144</v>
      </c>
      <c r="F1144">
        <v>13380</v>
      </c>
      <c r="G1144">
        <v>3329</v>
      </c>
      <c r="H1144">
        <v>3352</v>
      </c>
      <c r="I1144">
        <v>0</v>
      </c>
      <c r="J1144">
        <v>32</v>
      </c>
      <c r="K1144">
        <v>27474</v>
      </c>
    </row>
    <row r="1145" spans="1:11" x14ac:dyDescent="0.3">
      <c r="A1145" s="56">
        <v>45171</v>
      </c>
      <c r="B1145">
        <v>2023</v>
      </c>
      <c r="C1145">
        <v>9</v>
      </c>
      <c r="D1145">
        <v>2</v>
      </c>
      <c r="E1145" t="s">
        <v>145</v>
      </c>
      <c r="F1145">
        <v>12857</v>
      </c>
      <c r="G1145">
        <v>3660</v>
      </c>
      <c r="H1145">
        <v>2156</v>
      </c>
      <c r="I1145">
        <v>0</v>
      </c>
      <c r="J1145">
        <v>38</v>
      </c>
      <c r="K1145">
        <v>25978</v>
      </c>
    </row>
    <row r="1146" spans="1:11" x14ac:dyDescent="0.3">
      <c r="A1146" s="56">
        <v>45171</v>
      </c>
      <c r="B1146">
        <v>2023</v>
      </c>
      <c r="C1146">
        <v>9</v>
      </c>
      <c r="D1146">
        <v>2</v>
      </c>
      <c r="E1146" t="s">
        <v>146</v>
      </c>
      <c r="F1146">
        <v>12280</v>
      </c>
      <c r="G1146">
        <v>3807</v>
      </c>
      <c r="H1146">
        <v>2068</v>
      </c>
      <c r="I1146">
        <v>0</v>
      </c>
      <c r="J1146">
        <v>36</v>
      </c>
      <c r="K1146">
        <v>25236</v>
      </c>
    </row>
    <row r="1147" spans="1:11" x14ac:dyDescent="0.3">
      <c r="A1147" s="56">
        <v>45171</v>
      </c>
      <c r="B1147">
        <v>2023</v>
      </c>
      <c r="C1147">
        <v>9</v>
      </c>
      <c r="D1147">
        <v>2</v>
      </c>
      <c r="E1147" t="s">
        <v>147</v>
      </c>
      <c r="F1147">
        <v>11383</v>
      </c>
      <c r="G1147">
        <v>3764</v>
      </c>
      <c r="H1147">
        <v>1647</v>
      </c>
      <c r="I1147">
        <v>0</v>
      </c>
      <c r="J1147">
        <v>26</v>
      </c>
      <c r="K1147">
        <v>23904</v>
      </c>
    </row>
    <row r="1148" spans="1:11" x14ac:dyDescent="0.3">
      <c r="A1148" s="56">
        <v>45171</v>
      </c>
      <c r="B1148">
        <v>2023</v>
      </c>
      <c r="C1148">
        <v>9</v>
      </c>
      <c r="D1148">
        <v>2</v>
      </c>
      <c r="E1148" t="s">
        <v>148</v>
      </c>
      <c r="F1148">
        <v>10381</v>
      </c>
      <c r="G1148">
        <v>3711</v>
      </c>
      <c r="H1148">
        <v>1532</v>
      </c>
      <c r="I1148">
        <v>0</v>
      </c>
      <c r="J1148">
        <v>12</v>
      </c>
      <c r="K1148">
        <v>22819</v>
      </c>
    </row>
    <row r="1149" spans="1:11" x14ac:dyDescent="0.3">
      <c r="A1149" s="56">
        <v>45171</v>
      </c>
      <c r="B1149">
        <v>2023</v>
      </c>
      <c r="C1149">
        <v>9</v>
      </c>
      <c r="D1149">
        <v>2</v>
      </c>
      <c r="E1149" t="s">
        <v>149</v>
      </c>
      <c r="F1149">
        <v>9097</v>
      </c>
      <c r="G1149">
        <v>3797</v>
      </c>
      <c r="H1149">
        <v>3364</v>
      </c>
      <c r="I1149">
        <v>0</v>
      </c>
      <c r="J1149">
        <v>8</v>
      </c>
      <c r="K1149">
        <v>23450</v>
      </c>
    </row>
    <row r="1150" spans="1:11" x14ac:dyDescent="0.3">
      <c r="A1150" s="56">
        <v>45171</v>
      </c>
      <c r="B1150">
        <v>2023</v>
      </c>
      <c r="C1150">
        <v>9</v>
      </c>
      <c r="D1150">
        <v>2</v>
      </c>
      <c r="E1150" t="s">
        <v>150</v>
      </c>
      <c r="F1150">
        <v>7874</v>
      </c>
      <c r="G1150">
        <v>3849</v>
      </c>
      <c r="H1150">
        <v>3476</v>
      </c>
      <c r="I1150">
        <v>0</v>
      </c>
      <c r="J1150">
        <v>20</v>
      </c>
      <c r="K1150">
        <v>22578</v>
      </c>
    </row>
    <row r="1151" spans="1:11" x14ac:dyDescent="0.3">
      <c r="A1151" s="56">
        <v>45171</v>
      </c>
      <c r="B1151">
        <v>2023</v>
      </c>
      <c r="C1151">
        <v>9</v>
      </c>
      <c r="D1151">
        <v>2</v>
      </c>
      <c r="E1151" t="s">
        <v>151</v>
      </c>
      <c r="F1151">
        <v>6788</v>
      </c>
      <c r="G1151">
        <v>3845</v>
      </c>
      <c r="H1151">
        <v>4398</v>
      </c>
      <c r="I1151">
        <v>0</v>
      </c>
      <c r="J1151">
        <v>0</v>
      </c>
      <c r="K1151">
        <v>22184</v>
      </c>
    </row>
    <row r="1152" spans="1:11" x14ac:dyDescent="0.3">
      <c r="A1152" s="56">
        <v>45171</v>
      </c>
      <c r="B1152">
        <v>2023</v>
      </c>
      <c r="C1152">
        <v>9</v>
      </c>
      <c r="D1152">
        <v>2</v>
      </c>
      <c r="E1152" t="s">
        <v>152</v>
      </c>
      <c r="F1152">
        <v>5973</v>
      </c>
      <c r="G1152">
        <v>4029</v>
      </c>
      <c r="H1152">
        <v>4418</v>
      </c>
      <c r="I1152">
        <v>0</v>
      </c>
      <c r="J1152">
        <v>0</v>
      </c>
      <c r="K1152">
        <v>21523</v>
      </c>
    </row>
    <row r="1153" spans="1:11" x14ac:dyDescent="0.3">
      <c r="A1153" s="56">
        <v>45171</v>
      </c>
      <c r="B1153">
        <v>2023</v>
      </c>
      <c r="C1153">
        <v>9</v>
      </c>
      <c r="D1153">
        <v>2</v>
      </c>
      <c r="E1153" t="s">
        <v>153</v>
      </c>
      <c r="F1153">
        <v>5457</v>
      </c>
      <c r="G1153">
        <v>4254</v>
      </c>
      <c r="H1153">
        <v>4290</v>
      </c>
      <c r="I1153">
        <v>0</v>
      </c>
      <c r="J1153">
        <v>12</v>
      </c>
      <c r="K1153">
        <v>21180</v>
      </c>
    </row>
    <row r="1154" spans="1:11" x14ac:dyDescent="0.3">
      <c r="A1154" s="56">
        <v>45172</v>
      </c>
      <c r="B1154">
        <v>2023</v>
      </c>
      <c r="C1154">
        <v>9</v>
      </c>
      <c r="D1154">
        <v>3</v>
      </c>
      <c r="E1154" t="s">
        <v>106</v>
      </c>
      <c r="F1154">
        <v>5360</v>
      </c>
      <c r="G1154">
        <v>4385</v>
      </c>
      <c r="H1154">
        <v>4256</v>
      </c>
      <c r="I1154">
        <v>0</v>
      </c>
      <c r="J1154">
        <v>0</v>
      </c>
      <c r="K1154">
        <v>21074</v>
      </c>
    </row>
    <row r="1155" spans="1:11" x14ac:dyDescent="0.3">
      <c r="A1155" s="56">
        <v>45172</v>
      </c>
      <c r="B1155">
        <v>2023</v>
      </c>
      <c r="C1155">
        <v>9</v>
      </c>
      <c r="D1155">
        <v>3</v>
      </c>
      <c r="E1155" t="s">
        <v>107</v>
      </c>
      <c r="F1155">
        <v>5358</v>
      </c>
      <c r="G1155">
        <v>4547</v>
      </c>
      <c r="H1155">
        <v>3602</v>
      </c>
      <c r="I1155">
        <v>0</v>
      </c>
      <c r="J1155">
        <v>0</v>
      </c>
      <c r="K1155">
        <v>20559</v>
      </c>
    </row>
    <row r="1156" spans="1:11" x14ac:dyDescent="0.3">
      <c r="A1156" s="56">
        <v>45172</v>
      </c>
      <c r="B1156">
        <v>2023</v>
      </c>
      <c r="C1156">
        <v>9</v>
      </c>
      <c r="D1156">
        <v>3</v>
      </c>
      <c r="E1156" t="s">
        <v>108</v>
      </c>
      <c r="F1156">
        <v>5201</v>
      </c>
      <c r="G1156">
        <v>4471</v>
      </c>
      <c r="H1156">
        <v>3582</v>
      </c>
      <c r="I1156">
        <v>0</v>
      </c>
      <c r="J1156">
        <v>0</v>
      </c>
      <c r="K1156">
        <v>20305</v>
      </c>
    </row>
    <row r="1157" spans="1:11" x14ac:dyDescent="0.3">
      <c r="A1157" s="56">
        <v>45172</v>
      </c>
      <c r="B1157">
        <v>2023</v>
      </c>
      <c r="C1157">
        <v>9</v>
      </c>
      <c r="D1157">
        <v>3</v>
      </c>
      <c r="E1157" t="s">
        <v>109</v>
      </c>
      <c r="F1157">
        <v>4919</v>
      </c>
      <c r="G1157">
        <v>4383</v>
      </c>
      <c r="H1157">
        <v>3734</v>
      </c>
      <c r="I1157">
        <v>0</v>
      </c>
      <c r="J1157">
        <v>0</v>
      </c>
      <c r="K1157">
        <v>20084</v>
      </c>
    </row>
    <row r="1158" spans="1:11" x14ac:dyDescent="0.3">
      <c r="A1158" s="56">
        <v>45172</v>
      </c>
      <c r="B1158">
        <v>2023</v>
      </c>
      <c r="C1158">
        <v>9</v>
      </c>
      <c r="D1158">
        <v>3</v>
      </c>
      <c r="E1158" t="s">
        <v>110</v>
      </c>
      <c r="F1158">
        <v>4742</v>
      </c>
      <c r="G1158">
        <v>4535</v>
      </c>
      <c r="H1158">
        <v>3736</v>
      </c>
      <c r="I1158">
        <v>0</v>
      </c>
      <c r="J1158">
        <v>0</v>
      </c>
      <c r="K1158">
        <v>20031</v>
      </c>
    </row>
    <row r="1159" spans="1:11" x14ac:dyDescent="0.3">
      <c r="A1159" s="56">
        <v>45172</v>
      </c>
      <c r="B1159">
        <v>2023</v>
      </c>
      <c r="C1159">
        <v>9</v>
      </c>
      <c r="D1159">
        <v>3</v>
      </c>
      <c r="E1159" t="s">
        <v>111</v>
      </c>
      <c r="F1159">
        <v>4611</v>
      </c>
      <c r="G1159">
        <v>4541</v>
      </c>
      <c r="H1159">
        <v>3560</v>
      </c>
      <c r="I1159">
        <v>0</v>
      </c>
      <c r="J1159">
        <v>0</v>
      </c>
      <c r="K1159">
        <v>19726</v>
      </c>
    </row>
    <row r="1160" spans="1:11" x14ac:dyDescent="0.3">
      <c r="A1160" s="56">
        <v>45172</v>
      </c>
      <c r="B1160">
        <v>2023</v>
      </c>
      <c r="C1160">
        <v>9</v>
      </c>
      <c r="D1160">
        <v>3</v>
      </c>
      <c r="E1160" t="s">
        <v>112</v>
      </c>
      <c r="F1160">
        <v>4484</v>
      </c>
      <c r="G1160">
        <v>4408</v>
      </c>
      <c r="H1160">
        <v>3552</v>
      </c>
      <c r="I1160">
        <v>0</v>
      </c>
      <c r="J1160">
        <v>0</v>
      </c>
      <c r="K1160">
        <v>19491</v>
      </c>
    </row>
    <row r="1161" spans="1:11" x14ac:dyDescent="0.3">
      <c r="A1161" s="56">
        <v>45172</v>
      </c>
      <c r="B1161">
        <v>2023</v>
      </c>
      <c r="C1161">
        <v>9</v>
      </c>
      <c r="D1161">
        <v>3</v>
      </c>
      <c r="E1161" t="s">
        <v>113</v>
      </c>
      <c r="F1161">
        <v>4567</v>
      </c>
      <c r="G1161">
        <v>4346</v>
      </c>
      <c r="H1161">
        <v>3494</v>
      </c>
      <c r="I1161">
        <v>0</v>
      </c>
      <c r="J1161">
        <v>0</v>
      </c>
      <c r="K1161">
        <v>19483</v>
      </c>
    </row>
    <row r="1162" spans="1:11" x14ac:dyDescent="0.3">
      <c r="A1162" s="56">
        <v>45172</v>
      </c>
      <c r="B1162">
        <v>2023</v>
      </c>
      <c r="C1162">
        <v>9</v>
      </c>
      <c r="D1162">
        <v>3</v>
      </c>
      <c r="E1162" t="s">
        <v>114</v>
      </c>
      <c r="F1162">
        <v>4731</v>
      </c>
      <c r="G1162">
        <v>4274</v>
      </c>
      <c r="H1162">
        <v>3490</v>
      </c>
      <c r="I1162">
        <v>0</v>
      </c>
      <c r="J1162">
        <v>0</v>
      </c>
      <c r="K1162">
        <v>19628</v>
      </c>
    </row>
    <row r="1163" spans="1:11" x14ac:dyDescent="0.3">
      <c r="A1163" s="56">
        <v>45172</v>
      </c>
      <c r="B1163">
        <v>2023</v>
      </c>
      <c r="C1163">
        <v>9</v>
      </c>
      <c r="D1163">
        <v>3</v>
      </c>
      <c r="E1163" t="s">
        <v>115</v>
      </c>
      <c r="F1163">
        <v>5001</v>
      </c>
      <c r="G1163">
        <v>4308</v>
      </c>
      <c r="H1163">
        <v>3476</v>
      </c>
      <c r="I1163">
        <v>0</v>
      </c>
      <c r="J1163">
        <v>0</v>
      </c>
      <c r="K1163">
        <v>19996</v>
      </c>
    </row>
    <row r="1164" spans="1:11" x14ac:dyDescent="0.3">
      <c r="A1164" s="56">
        <v>45172</v>
      </c>
      <c r="B1164">
        <v>2023</v>
      </c>
      <c r="C1164">
        <v>9</v>
      </c>
      <c r="D1164">
        <v>3</v>
      </c>
      <c r="E1164" t="s">
        <v>116</v>
      </c>
      <c r="F1164">
        <v>5149</v>
      </c>
      <c r="G1164">
        <v>4257</v>
      </c>
      <c r="H1164">
        <v>3490</v>
      </c>
      <c r="I1164">
        <v>0</v>
      </c>
      <c r="J1164">
        <v>0</v>
      </c>
      <c r="K1164">
        <v>20234</v>
      </c>
    </row>
    <row r="1165" spans="1:11" x14ac:dyDescent="0.3">
      <c r="A1165" s="56">
        <v>45172</v>
      </c>
      <c r="B1165">
        <v>2023</v>
      </c>
      <c r="C1165">
        <v>9</v>
      </c>
      <c r="D1165">
        <v>3</v>
      </c>
      <c r="E1165" t="s">
        <v>117</v>
      </c>
      <c r="F1165">
        <v>4997</v>
      </c>
      <c r="G1165">
        <v>4332</v>
      </c>
      <c r="H1165">
        <v>4102</v>
      </c>
      <c r="I1165">
        <v>102</v>
      </c>
      <c r="J1165">
        <v>0</v>
      </c>
      <c r="K1165">
        <v>20905</v>
      </c>
    </row>
    <row r="1166" spans="1:11" x14ac:dyDescent="0.3">
      <c r="A1166" s="56">
        <v>45172</v>
      </c>
      <c r="B1166">
        <v>2023</v>
      </c>
      <c r="C1166">
        <v>9</v>
      </c>
      <c r="D1166">
        <v>3</v>
      </c>
      <c r="E1166" t="s">
        <v>118</v>
      </c>
      <c r="F1166">
        <v>4992</v>
      </c>
      <c r="G1166">
        <v>4529</v>
      </c>
      <c r="H1166">
        <v>4140</v>
      </c>
      <c r="I1166">
        <v>533</v>
      </c>
      <c r="J1166">
        <v>0</v>
      </c>
      <c r="K1166">
        <v>21517</v>
      </c>
    </row>
    <row r="1167" spans="1:11" x14ac:dyDescent="0.3">
      <c r="A1167" s="56">
        <v>45172</v>
      </c>
      <c r="B1167">
        <v>2023</v>
      </c>
      <c r="C1167">
        <v>9</v>
      </c>
      <c r="D1167">
        <v>3</v>
      </c>
      <c r="E1167" t="s">
        <v>119</v>
      </c>
      <c r="F1167">
        <v>4709</v>
      </c>
      <c r="G1167">
        <v>4453</v>
      </c>
      <c r="H1167">
        <v>4976</v>
      </c>
      <c r="I1167">
        <v>1210</v>
      </c>
      <c r="J1167">
        <v>0</v>
      </c>
      <c r="K1167">
        <v>22575</v>
      </c>
    </row>
    <row r="1168" spans="1:11" x14ac:dyDescent="0.3">
      <c r="A1168" s="56">
        <v>45172</v>
      </c>
      <c r="B1168">
        <v>2023</v>
      </c>
      <c r="C1168">
        <v>9</v>
      </c>
      <c r="D1168">
        <v>3</v>
      </c>
      <c r="E1168" t="s">
        <v>120</v>
      </c>
      <c r="F1168">
        <v>4460</v>
      </c>
      <c r="G1168">
        <v>4662</v>
      </c>
      <c r="H1168">
        <v>5036</v>
      </c>
      <c r="I1168">
        <v>2127</v>
      </c>
      <c r="J1168">
        <v>0</v>
      </c>
      <c r="K1168">
        <v>23628</v>
      </c>
    </row>
    <row r="1169" spans="1:11" x14ac:dyDescent="0.3">
      <c r="A1169" s="56">
        <v>45172</v>
      </c>
      <c r="B1169">
        <v>2023</v>
      </c>
      <c r="C1169">
        <v>9</v>
      </c>
      <c r="D1169">
        <v>3</v>
      </c>
      <c r="E1169" t="s">
        <v>121</v>
      </c>
      <c r="F1169">
        <v>3982</v>
      </c>
      <c r="G1169">
        <v>4797</v>
      </c>
      <c r="H1169">
        <v>5860</v>
      </c>
      <c r="I1169">
        <v>3198</v>
      </c>
      <c r="J1169">
        <v>0</v>
      </c>
      <c r="K1169">
        <v>25058</v>
      </c>
    </row>
    <row r="1170" spans="1:11" x14ac:dyDescent="0.3">
      <c r="A1170" s="56">
        <v>45172</v>
      </c>
      <c r="B1170">
        <v>2023</v>
      </c>
      <c r="C1170">
        <v>9</v>
      </c>
      <c r="D1170">
        <v>3</v>
      </c>
      <c r="E1170" t="s">
        <v>122</v>
      </c>
      <c r="F1170">
        <v>3712</v>
      </c>
      <c r="G1170">
        <v>5022</v>
      </c>
      <c r="H1170">
        <v>5892</v>
      </c>
      <c r="I1170">
        <v>4310</v>
      </c>
      <c r="J1170">
        <v>0</v>
      </c>
      <c r="K1170">
        <v>25952</v>
      </c>
    </row>
    <row r="1171" spans="1:11" x14ac:dyDescent="0.3">
      <c r="A1171" s="56">
        <v>45172</v>
      </c>
      <c r="B1171">
        <v>2023</v>
      </c>
      <c r="C1171">
        <v>9</v>
      </c>
      <c r="D1171">
        <v>3</v>
      </c>
      <c r="E1171" t="s">
        <v>123</v>
      </c>
      <c r="F1171">
        <v>3380</v>
      </c>
      <c r="G1171">
        <v>5019</v>
      </c>
      <c r="H1171">
        <v>5892</v>
      </c>
      <c r="I1171">
        <v>5240</v>
      </c>
      <c r="J1171">
        <v>0</v>
      </c>
      <c r="K1171">
        <v>26405</v>
      </c>
    </row>
    <row r="1172" spans="1:11" x14ac:dyDescent="0.3">
      <c r="A1172" s="56">
        <v>45172</v>
      </c>
      <c r="B1172">
        <v>2023</v>
      </c>
      <c r="C1172">
        <v>9</v>
      </c>
      <c r="D1172">
        <v>3</v>
      </c>
      <c r="E1172" t="s">
        <v>124</v>
      </c>
      <c r="F1172">
        <v>3280</v>
      </c>
      <c r="G1172">
        <v>4997</v>
      </c>
      <c r="H1172">
        <v>5892</v>
      </c>
      <c r="I1172">
        <v>6192</v>
      </c>
      <c r="J1172">
        <v>0</v>
      </c>
      <c r="K1172">
        <v>27191</v>
      </c>
    </row>
    <row r="1173" spans="1:11" x14ac:dyDescent="0.3">
      <c r="A1173" s="56">
        <v>45172</v>
      </c>
      <c r="B1173">
        <v>2023</v>
      </c>
      <c r="C1173">
        <v>9</v>
      </c>
      <c r="D1173">
        <v>3</v>
      </c>
      <c r="E1173" t="s">
        <v>125</v>
      </c>
      <c r="F1173">
        <v>3323</v>
      </c>
      <c r="G1173">
        <v>5115</v>
      </c>
      <c r="H1173">
        <v>5950</v>
      </c>
      <c r="I1173">
        <v>7013</v>
      </c>
      <c r="J1173">
        <v>0</v>
      </c>
      <c r="K1173">
        <v>28143</v>
      </c>
    </row>
    <row r="1174" spans="1:11" x14ac:dyDescent="0.3">
      <c r="A1174" s="56">
        <v>45172</v>
      </c>
      <c r="B1174">
        <v>2023</v>
      </c>
      <c r="C1174">
        <v>9</v>
      </c>
      <c r="D1174">
        <v>3</v>
      </c>
      <c r="E1174" t="s">
        <v>126</v>
      </c>
      <c r="F1174">
        <v>3136</v>
      </c>
      <c r="G1174">
        <v>5335</v>
      </c>
      <c r="H1174">
        <v>5950</v>
      </c>
      <c r="I1174">
        <v>7596</v>
      </c>
      <c r="J1174">
        <v>0</v>
      </c>
      <c r="K1174">
        <v>28463</v>
      </c>
    </row>
    <row r="1175" spans="1:11" x14ac:dyDescent="0.3">
      <c r="A1175" s="56">
        <v>45172</v>
      </c>
      <c r="B1175">
        <v>2023</v>
      </c>
      <c r="C1175">
        <v>9</v>
      </c>
      <c r="D1175">
        <v>3</v>
      </c>
      <c r="E1175" t="s">
        <v>127</v>
      </c>
      <c r="F1175">
        <v>2895</v>
      </c>
      <c r="G1175">
        <v>5652</v>
      </c>
      <c r="H1175">
        <v>5948</v>
      </c>
      <c r="I1175">
        <v>8207</v>
      </c>
      <c r="J1175">
        <v>0</v>
      </c>
      <c r="K1175">
        <v>29317</v>
      </c>
    </row>
    <row r="1176" spans="1:11" x14ac:dyDescent="0.3">
      <c r="A1176" s="56">
        <v>45172</v>
      </c>
      <c r="B1176">
        <v>2023</v>
      </c>
      <c r="C1176">
        <v>9</v>
      </c>
      <c r="D1176">
        <v>3</v>
      </c>
      <c r="E1176" t="s">
        <v>128</v>
      </c>
      <c r="F1176">
        <v>2803</v>
      </c>
      <c r="G1176">
        <v>5729</v>
      </c>
      <c r="H1176">
        <v>5950</v>
      </c>
      <c r="I1176">
        <v>8665</v>
      </c>
      <c r="J1176">
        <v>0</v>
      </c>
      <c r="K1176">
        <v>29932</v>
      </c>
    </row>
    <row r="1177" spans="1:11" x14ac:dyDescent="0.3">
      <c r="A1177" s="56">
        <v>45172</v>
      </c>
      <c r="B1177">
        <v>2023</v>
      </c>
      <c r="C1177">
        <v>9</v>
      </c>
      <c r="D1177">
        <v>3</v>
      </c>
      <c r="E1177" t="s">
        <v>129</v>
      </c>
      <c r="F1177">
        <v>3092</v>
      </c>
      <c r="G1177">
        <v>5708</v>
      </c>
      <c r="H1177">
        <v>5224</v>
      </c>
      <c r="I1177">
        <v>8912</v>
      </c>
      <c r="J1177">
        <v>0</v>
      </c>
      <c r="K1177">
        <v>29927</v>
      </c>
    </row>
    <row r="1178" spans="1:11" x14ac:dyDescent="0.3">
      <c r="A1178" s="56">
        <v>45172</v>
      </c>
      <c r="B1178">
        <v>2023</v>
      </c>
      <c r="C1178">
        <v>9</v>
      </c>
      <c r="D1178">
        <v>3</v>
      </c>
      <c r="E1178" t="s">
        <v>130</v>
      </c>
      <c r="F1178">
        <v>3075</v>
      </c>
      <c r="G1178">
        <v>5795</v>
      </c>
      <c r="H1178">
        <v>5186</v>
      </c>
      <c r="I1178">
        <v>9085</v>
      </c>
      <c r="J1178">
        <v>0</v>
      </c>
      <c r="K1178">
        <v>30260</v>
      </c>
    </row>
    <row r="1179" spans="1:11" x14ac:dyDescent="0.3">
      <c r="A1179" s="56">
        <v>45172</v>
      </c>
      <c r="B1179">
        <v>2023</v>
      </c>
      <c r="C1179">
        <v>9</v>
      </c>
      <c r="D1179">
        <v>3</v>
      </c>
      <c r="E1179" t="s">
        <v>131</v>
      </c>
      <c r="F1179">
        <v>3199</v>
      </c>
      <c r="G1179">
        <v>5914</v>
      </c>
      <c r="H1179">
        <v>4928</v>
      </c>
      <c r="I1179">
        <v>8700</v>
      </c>
      <c r="J1179">
        <v>0</v>
      </c>
      <c r="K1179">
        <v>29813</v>
      </c>
    </row>
    <row r="1180" spans="1:11" x14ac:dyDescent="0.3">
      <c r="A1180" s="56">
        <v>45172</v>
      </c>
      <c r="B1180">
        <v>2023</v>
      </c>
      <c r="C1180">
        <v>9</v>
      </c>
      <c r="D1180">
        <v>3</v>
      </c>
      <c r="E1180" t="s">
        <v>132</v>
      </c>
      <c r="F1180">
        <v>3490</v>
      </c>
      <c r="G1180">
        <v>5826</v>
      </c>
      <c r="H1180">
        <v>4958</v>
      </c>
      <c r="I1180">
        <v>8120</v>
      </c>
      <c r="J1180">
        <v>0</v>
      </c>
      <c r="K1180">
        <v>29362</v>
      </c>
    </row>
    <row r="1181" spans="1:11" x14ac:dyDescent="0.3">
      <c r="A1181" s="56">
        <v>45172</v>
      </c>
      <c r="B1181">
        <v>2023</v>
      </c>
      <c r="C1181">
        <v>9</v>
      </c>
      <c r="D1181">
        <v>3</v>
      </c>
      <c r="E1181" t="s">
        <v>133</v>
      </c>
      <c r="F1181">
        <v>3430</v>
      </c>
      <c r="G1181">
        <v>5728</v>
      </c>
      <c r="H1181">
        <v>5484</v>
      </c>
      <c r="I1181">
        <v>7935</v>
      </c>
      <c r="J1181">
        <v>0</v>
      </c>
      <c r="K1181">
        <v>29358</v>
      </c>
    </row>
    <row r="1182" spans="1:11" x14ac:dyDescent="0.3">
      <c r="A1182" s="56">
        <v>45172</v>
      </c>
      <c r="B1182">
        <v>2023</v>
      </c>
      <c r="C1182">
        <v>9</v>
      </c>
      <c r="D1182">
        <v>3</v>
      </c>
      <c r="E1182" t="s">
        <v>134</v>
      </c>
      <c r="F1182">
        <v>4053</v>
      </c>
      <c r="G1182">
        <v>5553</v>
      </c>
      <c r="H1182">
        <v>5522</v>
      </c>
      <c r="I1182">
        <v>7509</v>
      </c>
      <c r="J1182">
        <v>10</v>
      </c>
      <c r="K1182">
        <v>29664</v>
      </c>
    </row>
    <row r="1183" spans="1:11" x14ac:dyDescent="0.3">
      <c r="A1183" s="56">
        <v>45172</v>
      </c>
      <c r="B1183">
        <v>2023</v>
      </c>
      <c r="C1183">
        <v>9</v>
      </c>
      <c r="D1183">
        <v>3</v>
      </c>
      <c r="E1183" t="s">
        <v>135</v>
      </c>
      <c r="F1183">
        <v>4963</v>
      </c>
      <c r="G1183">
        <v>5638</v>
      </c>
      <c r="H1183">
        <v>5280</v>
      </c>
      <c r="I1183">
        <v>6824</v>
      </c>
      <c r="J1183">
        <v>120</v>
      </c>
      <c r="K1183">
        <v>30071</v>
      </c>
    </row>
    <row r="1184" spans="1:11" x14ac:dyDescent="0.3">
      <c r="A1184" s="56">
        <v>45172</v>
      </c>
      <c r="B1184">
        <v>2023</v>
      </c>
      <c r="C1184">
        <v>9</v>
      </c>
      <c r="D1184">
        <v>3</v>
      </c>
      <c r="E1184" t="s">
        <v>136</v>
      </c>
      <c r="F1184">
        <v>6340</v>
      </c>
      <c r="G1184">
        <v>5660</v>
      </c>
      <c r="H1184">
        <v>5260</v>
      </c>
      <c r="I1184">
        <v>5934</v>
      </c>
      <c r="J1184">
        <v>112</v>
      </c>
      <c r="K1184">
        <v>30642</v>
      </c>
    </row>
    <row r="1185" spans="1:11" x14ac:dyDescent="0.3">
      <c r="A1185" s="56">
        <v>45172</v>
      </c>
      <c r="B1185">
        <v>2023</v>
      </c>
      <c r="C1185">
        <v>9</v>
      </c>
      <c r="D1185">
        <v>3</v>
      </c>
      <c r="E1185" t="s">
        <v>137</v>
      </c>
      <c r="F1185">
        <v>9087</v>
      </c>
      <c r="G1185">
        <v>5739</v>
      </c>
      <c r="H1185">
        <v>4596</v>
      </c>
      <c r="I1185">
        <v>4963</v>
      </c>
      <c r="J1185">
        <v>6</v>
      </c>
      <c r="K1185">
        <v>31996</v>
      </c>
    </row>
    <row r="1186" spans="1:11" x14ac:dyDescent="0.3">
      <c r="A1186" s="56">
        <v>45172</v>
      </c>
      <c r="B1186">
        <v>2023</v>
      </c>
      <c r="C1186">
        <v>9</v>
      </c>
      <c r="D1186">
        <v>3</v>
      </c>
      <c r="E1186" t="s">
        <v>138</v>
      </c>
      <c r="F1186">
        <v>10749</v>
      </c>
      <c r="G1186">
        <v>5669</v>
      </c>
      <c r="H1186">
        <v>4598</v>
      </c>
      <c r="I1186">
        <v>3882</v>
      </c>
      <c r="J1186">
        <v>42</v>
      </c>
      <c r="K1186">
        <v>32550</v>
      </c>
    </row>
    <row r="1187" spans="1:11" x14ac:dyDescent="0.3">
      <c r="A1187" s="56">
        <v>45172</v>
      </c>
      <c r="B1187">
        <v>2023</v>
      </c>
      <c r="C1187">
        <v>9</v>
      </c>
      <c r="D1187">
        <v>3</v>
      </c>
      <c r="E1187" t="s">
        <v>139</v>
      </c>
      <c r="F1187">
        <v>11557</v>
      </c>
      <c r="G1187">
        <v>5361</v>
      </c>
      <c r="H1187">
        <v>4574</v>
      </c>
      <c r="I1187">
        <v>2931</v>
      </c>
      <c r="J1187">
        <v>238</v>
      </c>
      <c r="K1187">
        <v>32323</v>
      </c>
    </row>
    <row r="1188" spans="1:11" x14ac:dyDescent="0.3">
      <c r="A1188" s="56">
        <v>45172</v>
      </c>
      <c r="B1188">
        <v>2023</v>
      </c>
      <c r="C1188">
        <v>9</v>
      </c>
      <c r="D1188">
        <v>3</v>
      </c>
      <c r="E1188" t="s">
        <v>140</v>
      </c>
      <c r="F1188">
        <v>11747</v>
      </c>
      <c r="G1188">
        <v>5317</v>
      </c>
      <c r="H1188">
        <v>4574</v>
      </c>
      <c r="I1188">
        <v>1930</v>
      </c>
      <c r="J1188">
        <v>204</v>
      </c>
      <c r="K1188">
        <v>31632</v>
      </c>
    </row>
    <row r="1189" spans="1:11" x14ac:dyDescent="0.3">
      <c r="A1189" s="56">
        <v>45172</v>
      </c>
      <c r="B1189">
        <v>2023</v>
      </c>
      <c r="C1189">
        <v>9</v>
      </c>
      <c r="D1189">
        <v>3</v>
      </c>
      <c r="E1189" t="s">
        <v>141</v>
      </c>
      <c r="F1189">
        <v>12110</v>
      </c>
      <c r="G1189">
        <v>4816</v>
      </c>
      <c r="H1189">
        <v>4184</v>
      </c>
      <c r="I1189">
        <v>971</v>
      </c>
      <c r="J1189">
        <v>332</v>
      </c>
      <c r="K1189">
        <v>30440</v>
      </c>
    </row>
    <row r="1190" spans="1:11" x14ac:dyDescent="0.3">
      <c r="A1190" s="56">
        <v>45172</v>
      </c>
      <c r="B1190">
        <v>2023</v>
      </c>
      <c r="C1190">
        <v>9</v>
      </c>
      <c r="D1190">
        <v>3</v>
      </c>
      <c r="E1190" t="s">
        <v>142</v>
      </c>
      <c r="F1190">
        <v>11995</v>
      </c>
      <c r="G1190">
        <v>4650</v>
      </c>
      <c r="H1190">
        <v>4184</v>
      </c>
      <c r="I1190">
        <v>262</v>
      </c>
      <c r="J1190">
        <v>360</v>
      </c>
      <c r="K1190">
        <v>29739</v>
      </c>
    </row>
    <row r="1191" spans="1:11" x14ac:dyDescent="0.3">
      <c r="A1191" s="56">
        <v>45172</v>
      </c>
      <c r="B1191">
        <v>2023</v>
      </c>
      <c r="C1191">
        <v>9</v>
      </c>
      <c r="D1191">
        <v>3</v>
      </c>
      <c r="E1191" t="s">
        <v>143</v>
      </c>
      <c r="F1191">
        <v>12158</v>
      </c>
      <c r="G1191">
        <v>4717</v>
      </c>
      <c r="H1191">
        <v>4548</v>
      </c>
      <c r="I1191">
        <v>5</v>
      </c>
      <c r="J1191">
        <v>444</v>
      </c>
      <c r="K1191">
        <v>29914</v>
      </c>
    </row>
    <row r="1192" spans="1:11" x14ac:dyDescent="0.3">
      <c r="A1192" s="56">
        <v>45172</v>
      </c>
      <c r="B1192">
        <v>2023</v>
      </c>
      <c r="C1192">
        <v>9</v>
      </c>
      <c r="D1192">
        <v>3</v>
      </c>
      <c r="E1192" t="s">
        <v>144</v>
      </c>
      <c r="F1192">
        <v>12271</v>
      </c>
      <c r="G1192">
        <v>4746</v>
      </c>
      <c r="H1192">
        <v>4554</v>
      </c>
      <c r="I1192">
        <v>0</v>
      </c>
      <c r="J1192">
        <v>250</v>
      </c>
      <c r="K1192">
        <v>29810</v>
      </c>
    </row>
    <row r="1193" spans="1:11" x14ac:dyDescent="0.3">
      <c r="A1193" s="56">
        <v>45172</v>
      </c>
      <c r="B1193">
        <v>2023</v>
      </c>
      <c r="C1193">
        <v>9</v>
      </c>
      <c r="D1193">
        <v>3</v>
      </c>
      <c r="E1193" t="s">
        <v>145</v>
      </c>
      <c r="F1193">
        <v>11726</v>
      </c>
      <c r="G1193">
        <v>4668</v>
      </c>
      <c r="H1193">
        <v>4444</v>
      </c>
      <c r="I1193">
        <v>0</v>
      </c>
      <c r="J1193">
        <v>148</v>
      </c>
      <c r="K1193">
        <v>28923</v>
      </c>
    </row>
    <row r="1194" spans="1:11" x14ac:dyDescent="0.3">
      <c r="A1194" s="56">
        <v>45172</v>
      </c>
      <c r="B1194">
        <v>2023</v>
      </c>
      <c r="C1194">
        <v>9</v>
      </c>
      <c r="D1194">
        <v>3</v>
      </c>
      <c r="E1194" t="s">
        <v>146</v>
      </c>
      <c r="F1194">
        <v>11285</v>
      </c>
      <c r="G1194">
        <v>4626</v>
      </c>
      <c r="H1194">
        <v>4424</v>
      </c>
      <c r="I1194">
        <v>0</v>
      </c>
      <c r="J1194">
        <v>96</v>
      </c>
      <c r="K1194">
        <v>27843</v>
      </c>
    </row>
    <row r="1195" spans="1:11" x14ac:dyDescent="0.3">
      <c r="A1195" s="56">
        <v>45172</v>
      </c>
      <c r="B1195">
        <v>2023</v>
      </c>
      <c r="C1195">
        <v>9</v>
      </c>
      <c r="D1195">
        <v>3</v>
      </c>
      <c r="E1195" t="s">
        <v>147</v>
      </c>
      <c r="F1195">
        <v>10761</v>
      </c>
      <c r="G1195">
        <v>4803</v>
      </c>
      <c r="H1195">
        <v>3750</v>
      </c>
      <c r="I1195">
        <v>0</v>
      </c>
      <c r="J1195">
        <v>64</v>
      </c>
      <c r="K1195">
        <v>26645</v>
      </c>
    </row>
    <row r="1196" spans="1:11" x14ac:dyDescent="0.3">
      <c r="A1196" s="56">
        <v>45172</v>
      </c>
      <c r="B1196">
        <v>2023</v>
      </c>
      <c r="C1196">
        <v>9</v>
      </c>
      <c r="D1196">
        <v>3</v>
      </c>
      <c r="E1196" t="s">
        <v>148</v>
      </c>
      <c r="F1196">
        <v>9132</v>
      </c>
      <c r="G1196">
        <v>4984</v>
      </c>
      <c r="H1196">
        <v>3750</v>
      </c>
      <c r="I1196">
        <v>0</v>
      </c>
      <c r="J1196">
        <v>16</v>
      </c>
      <c r="K1196">
        <v>25185</v>
      </c>
    </row>
    <row r="1197" spans="1:11" x14ac:dyDescent="0.3">
      <c r="A1197" s="56">
        <v>45172</v>
      </c>
      <c r="B1197">
        <v>2023</v>
      </c>
      <c r="C1197">
        <v>9</v>
      </c>
      <c r="D1197">
        <v>3</v>
      </c>
      <c r="E1197" t="s">
        <v>149</v>
      </c>
      <c r="F1197">
        <v>7267</v>
      </c>
      <c r="G1197">
        <v>4942</v>
      </c>
      <c r="H1197">
        <v>4476</v>
      </c>
      <c r="I1197">
        <v>0</v>
      </c>
      <c r="J1197">
        <v>82</v>
      </c>
      <c r="K1197">
        <v>24052</v>
      </c>
    </row>
    <row r="1198" spans="1:11" x14ac:dyDescent="0.3">
      <c r="A1198" s="56">
        <v>45172</v>
      </c>
      <c r="B1198">
        <v>2023</v>
      </c>
      <c r="C1198">
        <v>9</v>
      </c>
      <c r="D1198">
        <v>3</v>
      </c>
      <c r="E1198" t="s">
        <v>150</v>
      </c>
      <c r="F1198">
        <v>6546</v>
      </c>
      <c r="G1198">
        <v>4932</v>
      </c>
      <c r="H1198">
        <v>4492</v>
      </c>
      <c r="I1198">
        <v>0</v>
      </c>
      <c r="J1198">
        <v>0</v>
      </c>
      <c r="K1198">
        <v>23199</v>
      </c>
    </row>
    <row r="1199" spans="1:11" x14ac:dyDescent="0.3">
      <c r="A1199" s="56">
        <v>45172</v>
      </c>
      <c r="B1199">
        <v>2023</v>
      </c>
      <c r="C1199">
        <v>9</v>
      </c>
      <c r="D1199">
        <v>3</v>
      </c>
      <c r="E1199" t="s">
        <v>151</v>
      </c>
      <c r="F1199">
        <v>6636</v>
      </c>
      <c r="G1199">
        <v>4707</v>
      </c>
      <c r="H1199">
        <v>4114</v>
      </c>
      <c r="I1199">
        <v>0</v>
      </c>
      <c r="J1199">
        <v>0</v>
      </c>
      <c r="K1199">
        <v>22662</v>
      </c>
    </row>
    <row r="1200" spans="1:11" x14ac:dyDescent="0.3">
      <c r="A1200" s="56">
        <v>45172</v>
      </c>
      <c r="B1200">
        <v>2023</v>
      </c>
      <c r="C1200">
        <v>9</v>
      </c>
      <c r="D1200">
        <v>3</v>
      </c>
      <c r="E1200" t="s">
        <v>152</v>
      </c>
      <c r="F1200">
        <v>6539</v>
      </c>
      <c r="G1200">
        <v>4677</v>
      </c>
      <c r="H1200">
        <v>4106</v>
      </c>
      <c r="I1200">
        <v>0</v>
      </c>
      <c r="J1200">
        <v>0</v>
      </c>
      <c r="K1200">
        <v>22508</v>
      </c>
    </row>
    <row r="1201" spans="1:11" x14ac:dyDescent="0.3">
      <c r="A1201" s="56">
        <v>45172</v>
      </c>
      <c r="B1201">
        <v>2023</v>
      </c>
      <c r="C1201">
        <v>9</v>
      </c>
      <c r="D1201">
        <v>3</v>
      </c>
      <c r="E1201" t="s">
        <v>153</v>
      </c>
      <c r="F1201">
        <v>6376</v>
      </c>
      <c r="G1201">
        <v>4695</v>
      </c>
      <c r="H1201">
        <v>3888</v>
      </c>
      <c r="I1201">
        <v>0</v>
      </c>
      <c r="J1201">
        <v>0</v>
      </c>
      <c r="K1201">
        <v>22140</v>
      </c>
    </row>
    <row r="1202" spans="1:11" x14ac:dyDescent="0.3">
      <c r="A1202" s="56">
        <v>45173</v>
      </c>
      <c r="B1202">
        <v>2023</v>
      </c>
      <c r="C1202">
        <v>9</v>
      </c>
      <c r="D1202">
        <v>4</v>
      </c>
      <c r="E1202" t="s">
        <v>106</v>
      </c>
      <c r="F1202">
        <v>6338</v>
      </c>
      <c r="G1202">
        <v>4447</v>
      </c>
      <c r="H1202">
        <v>3888</v>
      </c>
      <c r="I1202">
        <v>0</v>
      </c>
      <c r="J1202">
        <v>0</v>
      </c>
      <c r="K1202">
        <v>21925</v>
      </c>
    </row>
    <row r="1203" spans="1:11" x14ac:dyDescent="0.3">
      <c r="A1203" s="56">
        <v>45173</v>
      </c>
      <c r="B1203">
        <v>2023</v>
      </c>
      <c r="C1203">
        <v>9</v>
      </c>
      <c r="D1203">
        <v>4</v>
      </c>
      <c r="E1203" t="s">
        <v>107</v>
      </c>
      <c r="F1203">
        <v>6198</v>
      </c>
      <c r="G1203">
        <v>4257</v>
      </c>
      <c r="H1203">
        <v>4296</v>
      </c>
      <c r="I1203">
        <v>0</v>
      </c>
      <c r="J1203">
        <v>0</v>
      </c>
      <c r="K1203">
        <v>22068</v>
      </c>
    </row>
    <row r="1204" spans="1:11" x14ac:dyDescent="0.3">
      <c r="A1204" s="56">
        <v>45173</v>
      </c>
      <c r="B1204">
        <v>2023</v>
      </c>
      <c r="C1204">
        <v>9</v>
      </c>
      <c r="D1204">
        <v>4</v>
      </c>
      <c r="E1204" t="s">
        <v>108</v>
      </c>
      <c r="F1204">
        <v>6199</v>
      </c>
      <c r="G1204">
        <v>4015</v>
      </c>
      <c r="H1204">
        <v>4304</v>
      </c>
      <c r="I1204">
        <v>0</v>
      </c>
      <c r="J1204">
        <v>0</v>
      </c>
      <c r="K1204">
        <v>21761</v>
      </c>
    </row>
    <row r="1205" spans="1:11" x14ac:dyDescent="0.3">
      <c r="A1205" s="56">
        <v>45173</v>
      </c>
      <c r="B1205">
        <v>2023</v>
      </c>
      <c r="C1205">
        <v>9</v>
      </c>
      <c r="D1205">
        <v>4</v>
      </c>
      <c r="E1205" t="s">
        <v>109</v>
      </c>
      <c r="F1205">
        <v>6075</v>
      </c>
      <c r="G1205">
        <v>4103</v>
      </c>
      <c r="H1205">
        <v>4252</v>
      </c>
      <c r="I1205">
        <v>0</v>
      </c>
      <c r="J1205">
        <v>0</v>
      </c>
      <c r="K1205">
        <v>21598</v>
      </c>
    </row>
    <row r="1206" spans="1:11" x14ac:dyDescent="0.3">
      <c r="A1206" s="56">
        <v>45173</v>
      </c>
      <c r="B1206">
        <v>2023</v>
      </c>
      <c r="C1206">
        <v>9</v>
      </c>
      <c r="D1206">
        <v>4</v>
      </c>
      <c r="E1206" t="s">
        <v>110</v>
      </c>
      <c r="F1206">
        <v>6022</v>
      </c>
      <c r="G1206">
        <v>3974</v>
      </c>
      <c r="H1206">
        <v>4238</v>
      </c>
      <c r="I1206">
        <v>0</v>
      </c>
      <c r="J1206">
        <v>0</v>
      </c>
      <c r="K1206">
        <v>21382</v>
      </c>
    </row>
    <row r="1207" spans="1:11" x14ac:dyDescent="0.3">
      <c r="A1207" s="56">
        <v>45173</v>
      </c>
      <c r="B1207">
        <v>2023</v>
      </c>
      <c r="C1207">
        <v>9</v>
      </c>
      <c r="D1207">
        <v>4</v>
      </c>
      <c r="E1207" t="s">
        <v>111</v>
      </c>
      <c r="F1207">
        <v>6171</v>
      </c>
      <c r="G1207">
        <v>3923</v>
      </c>
      <c r="H1207">
        <v>3888</v>
      </c>
      <c r="I1207">
        <v>0</v>
      </c>
      <c r="J1207">
        <v>0</v>
      </c>
      <c r="K1207">
        <v>21139</v>
      </c>
    </row>
    <row r="1208" spans="1:11" x14ac:dyDescent="0.3">
      <c r="A1208" s="56">
        <v>45173</v>
      </c>
      <c r="B1208">
        <v>2023</v>
      </c>
      <c r="C1208">
        <v>9</v>
      </c>
      <c r="D1208">
        <v>4</v>
      </c>
      <c r="E1208" t="s">
        <v>112</v>
      </c>
      <c r="F1208">
        <v>6430</v>
      </c>
      <c r="G1208">
        <v>3954</v>
      </c>
      <c r="H1208">
        <v>3888</v>
      </c>
      <c r="I1208">
        <v>0</v>
      </c>
      <c r="J1208">
        <v>0</v>
      </c>
      <c r="K1208">
        <v>21492</v>
      </c>
    </row>
    <row r="1209" spans="1:11" x14ac:dyDescent="0.3">
      <c r="A1209" s="56">
        <v>45173</v>
      </c>
      <c r="B1209">
        <v>2023</v>
      </c>
      <c r="C1209">
        <v>9</v>
      </c>
      <c r="D1209">
        <v>4</v>
      </c>
      <c r="E1209" t="s">
        <v>113</v>
      </c>
      <c r="F1209">
        <v>7187</v>
      </c>
      <c r="G1209">
        <v>3965</v>
      </c>
      <c r="H1209">
        <v>3890</v>
      </c>
      <c r="I1209">
        <v>0</v>
      </c>
      <c r="J1209">
        <v>36</v>
      </c>
      <c r="K1209">
        <v>22259</v>
      </c>
    </row>
    <row r="1210" spans="1:11" x14ac:dyDescent="0.3">
      <c r="A1210" s="56">
        <v>45173</v>
      </c>
      <c r="B1210">
        <v>2023</v>
      </c>
      <c r="C1210">
        <v>9</v>
      </c>
      <c r="D1210">
        <v>4</v>
      </c>
      <c r="E1210" t="s">
        <v>114</v>
      </c>
      <c r="F1210">
        <v>8167</v>
      </c>
      <c r="G1210">
        <v>3872</v>
      </c>
      <c r="H1210">
        <v>3890</v>
      </c>
      <c r="I1210">
        <v>0</v>
      </c>
      <c r="J1210">
        <v>56</v>
      </c>
      <c r="K1210">
        <v>23087</v>
      </c>
    </row>
    <row r="1211" spans="1:11" x14ac:dyDescent="0.3">
      <c r="A1211" s="56">
        <v>45173</v>
      </c>
      <c r="B1211">
        <v>2023</v>
      </c>
      <c r="C1211">
        <v>9</v>
      </c>
      <c r="D1211">
        <v>4</v>
      </c>
      <c r="E1211" t="s">
        <v>115</v>
      </c>
      <c r="F1211">
        <v>10018</v>
      </c>
      <c r="G1211">
        <v>3807</v>
      </c>
      <c r="H1211">
        <v>3850</v>
      </c>
      <c r="I1211">
        <v>0</v>
      </c>
      <c r="J1211">
        <v>60</v>
      </c>
      <c r="K1211">
        <v>24972</v>
      </c>
    </row>
    <row r="1212" spans="1:11" x14ac:dyDescent="0.3">
      <c r="A1212" s="56">
        <v>45173</v>
      </c>
      <c r="B1212">
        <v>2023</v>
      </c>
      <c r="C1212">
        <v>9</v>
      </c>
      <c r="D1212">
        <v>4</v>
      </c>
      <c r="E1212" t="s">
        <v>116</v>
      </c>
      <c r="F1212">
        <v>11203</v>
      </c>
      <c r="G1212">
        <v>3915</v>
      </c>
      <c r="H1212">
        <v>3848</v>
      </c>
      <c r="I1212">
        <v>0</v>
      </c>
      <c r="J1212">
        <v>30</v>
      </c>
      <c r="K1212">
        <v>26484</v>
      </c>
    </row>
    <row r="1213" spans="1:11" x14ac:dyDescent="0.3">
      <c r="A1213" s="56">
        <v>45173</v>
      </c>
      <c r="B1213">
        <v>2023</v>
      </c>
      <c r="C1213">
        <v>9</v>
      </c>
      <c r="D1213">
        <v>4</v>
      </c>
      <c r="E1213" t="s">
        <v>117</v>
      </c>
      <c r="F1213">
        <v>11758</v>
      </c>
      <c r="G1213">
        <v>4155</v>
      </c>
      <c r="H1213">
        <v>3836</v>
      </c>
      <c r="I1213">
        <v>87</v>
      </c>
      <c r="J1213">
        <v>98</v>
      </c>
      <c r="K1213">
        <v>27686</v>
      </c>
    </row>
    <row r="1214" spans="1:11" x14ac:dyDescent="0.3">
      <c r="A1214" s="56">
        <v>45173</v>
      </c>
      <c r="B1214">
        <v>2023</v>
      </c>
      <c r="C1214">
        <v>9</v>
      </c>
      <c r="D1214">
        <v>4</v>
      </c>
      <c r="E1214" t="s">
        <v>118</v>
      </c>
      <c r="F1214">
        <v>12221</v>
      </c>
      <c r="G1214">
        <v>4257</v>
      </c>
      <c r="H1214">
        <v>3836</v>
      </c>
      <c r="I1214">
        <v>596</v>
      </c>
      <c r="J1214">
        <v>148</v>
      </c>
      <c r="K1214">
        <v>28874</v>
      </c>
    </row>
    <row r="1215" spans="1:11" x14ac:dyDescent="0.3">
      <c r="A1215" s="56">
        <v>45173</v>
      </c>
      <c r="B1215">
        <v>2023</v>
      </c>
      <c r="C1215">
        <v>9</v>
      </c>
      <c r="D1215">
        <v>4</v>
      </c>
      <c r="E1215" t="s">
        <v>119</v>
      </c>
      <c r="F1215">
        <v>12011</v>
      </c>
      <c r="G1215">
        <v>4234</v>
      </c>
      <c r="H1215">
        <v>5088</v>
      </c>
      <c r="I1215">
        <v>1470</v>
      </c>
      <c r="J1215">
        <v>0</v>
      </c>
      <c r="K1215">
        <v>30257</v>
      </c>
    </row>
    <row r="1216" spans="1:11" x14ac:dyDescent="0.3">
      <c r="A1216" s="56">
        <v>45173</v>
      </c>
      <c r="B1216">
        <v>2023</v>
      </c>
      <c r="C1216">
        <v>9</v>
      </c>
      <c r="D1216">
        <v>4</v>
      </c>
      <c r="E1216" t="s">
        <v>120</v>
      </c>
      <c r="F1216">
        <v>11903</v>
      </c>
      <c r="G1216">
        <v>4060</v>
      </c>
      <c r="H1216">
        <v>5182</v>
      </c>
      <c r="I1216">
        <v>2554</v>
      </c>
      <c r="J1216">
        <v>0</v>
      </c>
      <c r="K1216">
        <v>31015</v>
      </c>
    </row>
    <row r="1217" spans="1:11" x14ac:dyDescent="0.3">
      <c r="A1217" s="56">
        <v>45173</v>
      </c>
      <c r="B1217">
        <v>2023</v>
      </c>
      <c r="C1217">
        <v>9</v>
      </c>
      <c r="D1217">
        <v>4</v>
      </c>
      <c r="E1217" t="s">
        <v>121</v>
      </c>
      <c r="F1217">
        <v>11364</v>
      </c>
      <c r="G1217">
        <v>4050</v>
      </c>
      <c r="H1217">
        <v>5804</v>
      </c>
      <c r="I1217">
        <v>3714</v>
      </c>
      <c r="J1217">
        <v>0</v>
      </c>
      <c r="K1217">
        <v>32102</v>
      </c>
    </row>
    <row r="1218" spans="1:11" x14ac:dyDescent="0.3">
      <c r="A1218" s="56">
        <v>45173</v>
      </c>
      <c r="B1218">
        <v>2023</v>
      </c>
      <c r="C1218">
        <v>9</v>
      </c>
      <c r="D1218">
        <v>4</v>
      </c>
      <c r="E1218" t="s">
        <v>122</v>
      </c>
      <c r="F1218">
        <v>10871</v>
      </c>
      <c r="G1218">
        <v>4087</v>
      </c>
      <c r="H1218">
        <v>5820</v>
      </c>
      <c r="I1218">
        <v>4825</v>
      </c>
      <c r="J1218">
        <v>0</v>
      </c>
      <c r="K1218">
        <v>32545</v>
      </c>
    </row>
    <row r="1219" spans="1:11" x14ac:dyDescent="0.3">
      <c r="A1219" s="56">
        <v>45173</v>
      </c>
      <c r="B1219">
        <v>2023</v>
      </c>
      <c r="C1219">
        <v>9</v>
      </c>
      <c r="D1219">
        <v>4</v>
      </c>
      <c r="E1219" t="s">
        <v>123</v>
      </c>
      <c r="F1219">
        <v>10126</v>
      </c>
      <c r="G1219">
        <v>4015</v>
      </c>
      <c r="H1219">
        <v>5788</v>
      </c>
      <c r="I1219">
        <v>5858</v>
      </c>
      <c r="J1219">
        <v>0</v>
      </c>
      <c r="K1219">
        <v>32723</v>
      </c>
    </row>
    <row r="1220" spans="1:11" x14ac:dyDescent="0.3">
      <c r="A1220" s="56">
        <v>45173</v>
      </c>
      <c r="B1220">
        <v>2023</v>
      </c>
      <c r="C1220">
        <v>9</v>
      </c>
      <c r="D1220">
        <v>4</v>
      </c>
      <c r="E1220" t="s">
        <v>124</v>
      </c>
      <c r="F1220">
        <v>9590</v>
      </c>
      <c r="G1220">
        <v>3880</v>
      </c>
      <c r="H1220">
        <v>5790</v>
      </c>
      <c r="I1220">
        <v>6773</v>
      </c>
      <c r="J1220">
        <v>0</v>
      </c>
      <c r="K1220">
        <v>32967</v>
      </c>
    </row>
    <row r="1221" spans="1:11" x14ac:dyDescent="0.3">
      <c r="A1221" s="56">
        <v>45173</v>
      </c>
      <c r="B1221">
        <v>2023</v>
      </c>
      <c r="C1221">
        <v>9</v>
      </c>
      <c r="D1221">
        <v>4</v>
      </c>
      <c r="E1221" t="s">
        <v>125</v>
      </c>
      <c r="F1221">
        <v>8863</v>
      </c>
      <c r="G1221">
        <v>4159</v>
      </c>
      <c r="H1221">
        <v>5886</v>
      </c>
      <c r="I1221">
        <v>7841</v>
      </c>
      <c r="J1221">
        <v>0</v>
      </c>
      <c r="K1221">
        <v>33749</v>
      </c>
    </row>
    <row r="1222" spans="1:11" x14ac:dyDescent="0.3">
      <c r="A1222" s="56">
        <v>45173</v>
      </c>
      <c r="B1222">
        <v>2023</v>
      </c>
      <c r="C1222">
        <v>9</v>
      </c>
      <c r="D1222">
        <v>4</v>
      </c>
      <c r="E1222" t="s">
        <v>126</v>
      </c>
      <c r="F1222">
        <v>8590</v>
      </c>
      <c r="G1222">
        <v>4297</v>
      </c>
      <c r="H1222">
        <v>5886</v>
      </c>
      <c r="I1222">
        <v>8599</v>
      </c>
      <c r="J1222">
        <v>0</v>
      </c>
      <c r="K1222">
        <v>34403</v>
      </c>
    </row>
    <row r="1223" spans="1:11" x14ac:dyDescent="0.3">
      <c r="A1223" s="56">
        <v>45173</v>
      </c>
      <c r="B1223">
        <v>2023</v>
      </c>
      <c r="C1223">
        <v>9</v>
      </c>
      <c r="D1223">
        <v>4</v>
      </c>
      <c r="E1223" t="s">
        <v>127</v>
      </c>
      <c r="F1223">
        <v>8495</v>
      </c>
      <c r="G1223">
        <v>4298</v>
      </c>
      <c r="H1223">
        <v>5942</v>
      </c>
      <c r="I1223">
        <v>9222</v>
      </c>
      <c r="J1223">
        <v>6</v>
      </c>
      <c r="K1223">
        <v>34963</v>
      </c>
    </row>
    <row r="1224" spans="1:11" x14ac:dyDescent="0.3">
      <c r="A1224" s="56">
        <v>45173</v>
      </c>
      <c r="B1224">
        <v>2023</v>
      </c>
      <c r="C1224">
        <v>9</v>
      </c>
      <c r="D1224">
        <v>4</v>
      </c>
      <c r="E1224" t="s">
        <v>128</v>
      </c>
      <c r="F1224">
        <v>8240</v>
      </c>
      <c r="G1224">
        <v>4305</v>
      </c>
      <c r="H1224">
        <v>5942</v>
      </c>
      <c r="I1224">
        <v>9622</v>
      </c>
      <c r="J1224">
        <v>0</v>
      </c>
      <c r="K1224">
        <v>35183</v>
      </c>
    </row>
    <row r="1225" spans="1:11" x14ac:dyDescent="0.3">
      <c r="A1225" s="56">
        <v>45173</v>
      </c>
      <c r="B1225">
        <v>2023</v>
      </c>
      <c r="C1225">
        <v>9</v>
      </c>
      <c r="D1225">
        <v>4</v>
      </c>
      <c r="E1225" t="s">
        <v>129</v>
      </c>
      <c r="F1225">
        <v>8083</v>
      </c>
      <c r="G1225">
        <v>4421</v>
      </c>
      <c r="H1225">
        <v>5944</v>
      </c>
      <c r="I1225">
        <v>9805</v>
      </c>
      <c r="J1225">
        <v>0</v>
      </c>
      <c r="K1225">
        <v>35299</v>
      </c>
    </row>
    <row r="1226" spans="1:11" x14ac:dyDescent="0.3">
      <c r="A1226" s="56">
        <v>45173</v>
      </c>
      <c r="B1226">
        <v>2023</v>
      </c>
      <c r="C1226">
        <v>9</v>
      </c>
      <c r="D1226">
        <v>4</v>
      </c>
      <c r="E1226" t="s">
        <v>130</v>
      </c>
      <c r="F1226">
        <v>7992</v>
      </c>
      <c r="G1226">
        <v>4384</v>
      </c>
      <c r="H1226">
        <v>5944</v>
      </c>
      <c r="I1226">
        <v>9780</v>
      </c>
      <c r="J1226">
        <v>0</v>
      </c>
      <c r="K1226">
        <v>35235</v>
      </c>
    </row>
    <row r="1227" spans="1:11" x14ac:dyDescent="0.3">
      <c r="A1227" s="56">
        <v>45173</v>
      </c>
      <c r="B1227">
        <v>2023</v>
      </c>
      <c r="C1227">
        <v>9</v>
      </c>
      <c r="D1227">
        <v>4</v>
      </c>
      <c r="E1227" t="s">
        <v>131</v>
      </c>
      <c r="F1227">
        <v>8093</v>
      </c>
      <c r="G1227">
        <v>4520</v>
      </c>
      <c r="H1227">
        <v>5886</v>
      </c>
      <c r="I1227">
        <v>9618</v>
      </c>
      <c r="J1227">
        <v>16</v>
      </c>
      <c r="K1227">
        <v>35305</v>
      </c>
    </row>
    <row r="1228" spans="1:11" x14ac:dyDescent="0.3">
      <c r="A1228" s="56">
        <v>45173</v>
      </c>
      <c r="B1228">
        <v>2023</v>
      </c>
      <c r="C1228">
        <v>9</v>
      </c>
      <c r="D1228">
        <v>4</v>
      </c>
      <c r="E1228" t="s">
        <v>132</v>
      </c>
      <c r="F1228">
        <v>7980</v>
      </c>
      <c r="G1228">
        <v>4857</v>
      </c>
      <c r="H1228">
        <v>5886</v>
      </c>
      <c r="I1228">
        <v>9257</v>
      </c>
      <c r="J1228">
        <v>0</v>
      </c>
      <c r="K1228">
        <v>35164</v>
      </c>
    </row>
    <row r="1229" spans="1:11" x14ac:dyDescent="0.3">
      <c r="A1229" s="56">
        <v>45173</v>
      </c>
      <c r="B1229">
        <v>2023</v>
      </c>
      <c r="C1229">
        <v>9</v>
      </c>
      <c r="D1229">
        <v>4</v>
      </c>
      <c r="E1229" t="s">
        <v>133</v>
      </c>
      <c r="F1229">
        <v>8885</v>
      </c>
      <c r="G1229">
        <v>5062</v>
      </c>
      <c r="H1229">
        <v>4956</v>
      </c>
      <c r="I1229">
        <v>8718</v>
      </c>
      <c r="J1229">
        <v>0</v>
      </c>
      <c r="K1229">
        <v>34851</v>
      </c>
    </row>
    <row r="1230" spans="1:11" x14ac:dyDescent="0.3">
      <c r="A1230" s="56">
        <v>45173</v>
      </c>
      <c r="B1230">
        <v>2023</v>
      </c>
      <c r="C1230">
        <v>9</v>
      </c>
      <c r="D1230">
        <v>4</v>
      </c>
      <c r="E1230" t="s">
        <v>134</v>
      </c>
      <c r="F1230">
        <v>9630</v>
      </c>
      <c r="G1230">
        <v>4967</v>
      </c>
      <c r="H1230">
        <v>4886</v>
      </c>
      <c r="I1230">
        <v>8016</v>
      </c>
      <c r="J1230">
        <v>0</v>
      </c>
      <c r="K1230">
        <v>34864</v>
      </c>
    </row>
    <row r="1231" spans="1:11" x14ac:dyDescent="0.3">
      <c r="A1231" s="56">
        <v>45173</v>
      </c>
      <c r="B1231">
        <v>2023</v>
      </c>
      <c r="C1231">
        <v>9</v>
      </c>
      <c r="D1231">
        <v>4</v>
      </c>
      <c r="E1231" t="s">
        <v>135</v>
      </c>
      <c r="F1231">
        <v>11123</v>
      </c>
      <c r="G1231">
        <v>4909</v>
      </c>
      <c r="H1231">
        <v>3978</v>
      </c>
      <c r="I1231">
        <v>7144</v>
      </c>
      <c r="J1231">
        <v>128</v>
      </c>
      <c r="K1231">
        <v>34960</v>
      </c>
    </row>
    <row r="1232" spans="1:11" x14ac:dyDescent="0.3">
      <c r="A1232" s="56">
        <v>45173</v>
      </c>
      <c r="B1232">
        <v>2023</v>
      </c>
      <c r="C1232">
        <v>9</v>
      </c>
      <c r="D1232">
        <v>4</v>
      </c>
      <c r="E1232" t="s">
        <v>136</v>
      </c>
      <c r="F1232">
        <v>12585</v>
      </c>
      <c r="G1232">
        <v>4789</v>
      </c>
      <c r="H1232">
        <v>3952</v>
      </c>
      <c r="I1232">
        <v>6196</v>
      </c>
      <c r="J1232">
        <v>208</v>
      </c>
      <c r="K1232">
        <v>35607</v>
      </c>
    </row>
    <row r="1233" spans="1:11" x14ac:dyDescent="0.3">
      <c r="A1233" s="56">
        <v>45173</v>
      </c>
      <c r="B1233">
        <v>2023</v>
      </c>
      <c r="C1233">
        <v>9</v>
      </c>
      <c r="D1233">
        <v>4</v>
      </c>
      <c r="E1233" t="s">
        <v>137</v>
      </c>
      <c r="F1233">
        <v>14341</v>
      </c>
      <c r="G1233">
        <v>4734</v>
      </c>
      <c r="H1233">
        <v>3682</v>
      </c>
      <c r="I1233">
        <v>5115</v>
      </c>
      <c r="J1233">
        <v>252</v>
      </c>
      <c r="K1233">
        <v>36617</v>
      </c>
    </row>
    <row r="1234" spans="1:11" x14ac:dyDescent="0.3">
      <c r="A1234" s="56">
        <v>45173</v>
      </c>
      <c r="B1234">
        <v>2023</v>
      </c>
      <c r="C1234">
        <v>9</v>
      </c>
      <c r="D1234">
        <v>4</v>
      </c>
      <c r="E1234" t="s">
        <v>138</v>
      </c>
      <c r="F1234">
        <v>15244</v>
      </c>
      <c r="G1234">
        <v>4564</v>
      </c>
      <c r="H1234">
        <v>3648</v>
      </c>
      <c r="I1234">
        <v>4023</v>
      </c>
      <c r="J1234">
        <v>90</v>
      </c>
      <c r="K1234">
        <v>36367</v>
      </c>
    </row>
    <row r="1235" spans="1:11" x14ac:dyDescent="0.3">
      <c r="A1235" s="56">
        <v>45173</v>
      </c>
      <c r="B1235">
        <v>2023</v>
      </c>
      <c r="C1235">
        <v>9</v>
      </c>
      <c r="D1235">
        <v>4</v>
      </c>
      <c r="E1235" t="s">
        <v>139</v>
      </c>
      <c r="F1235">
        <v>15654</v>
      </c>
      <c r="G1235">
        <v>4606</v>
      </c>
      <c r="H1235">
        <v>3618</v>
      </c>
      <c r="I1235">
        <v>2951</v>
      </c>
      <c r="J1235">
        <v>332</v>
      </c>
      <c r="K1235">
        <v>36379</v>
      </c>
    </row>
    <row r="1236" spans="1:11" x14ac:dyDescent="0.3">
      <c r="A1236" s="56">
        <v>45173</v>
      </c>
      <c r="B1236">
        <v>2023</v>
      </c>
      <c r="C1236">
        <v>9</v>
      </c>
      <c r="D1236">
        <v>4</v>
      </c>
      <c r="E1236" t="s">
        <v>140</v>
      </c>
      <c r="F1236">
        <v>15816</v>
      </c>
      <c r="G1236">
        <v>4495</v>
      </c>
      <c r="H1236">
        <v>3626</v>
      </c>
      <c r="I1236">
        <v>1897</v>
      </c>
      <c r="J1236">
        <v>448</v>
      </c>
      <c r="K1236">
        <v>35562</v>
      </c>
    </row>
    <row r="1237" spans="1:11" x14ac:dyDescent="0.3">
      <c r="A1237" s="56">
        <v>45173</v>
      </c>
      <c r="B1237">
        <v>2023</v>
      </c>
      <c r="C1237">
        <v>9</v>
      </c>
      <c r="D1237">
        <v>4</v>
      </c>
      <c r="E1237" t="s">
        <v>141</v>
      </c>
      <c r="F1237">
        <v>15955</v>
      </c>
      <c r="G1237">
        <v>4298</v>
      </c>
      <c r="H1237">
        <v>3804</v>
      </c>
      <c r="I1237">
        <v>879</v>
      </c>
      <c r="J1237">
        <v>338</v>
      </c>
      <c r="K1237">
        <v>34528</v>
      </c>
    </row>
    <row r="1238" spans="1:11" x14ac:dyDescent="0.3">
      <c r="A1238" s="56">
        <v>45173</v>
      </c>
      <c r="B1238">
        <v>2023</v>
      </c>
      <c r="C1238">
        <v>9</v>
      </c>
      <c r="D1238">
        <v>4</v>
      </c>
      <c r="E1238" t="s">
        <v>142</v>
      </c>
      <c r="F1238">
        <v>16123</v>
      </c>
      <c r="G1238">
        <v>4300</v>
      </c>
      <c r="H1238">
        <v>3812</v>
      </c>
      <c r="I1238">
        <v>197</v>
      </c>
      <c r="J1238">
        <v>302</v>
      </c>
      <c r="K1238">
        <v>33932</v>
      </c>
    </row>
    <row r="1239" spans="1:11" x14ac:dyDescent="0.3">
      <c r="A1239" s="56">
        <v>45173</v>
      </c>
      <c r="B1239">
        <v>2023</v>
      </c>
      <c r="C1239">
        <v>9</v>
      </c>
      <c r="D1239">
        <v>4</v>
      </c>
      <c r="E1239" t="s">
        <v>143</v>
      </c>
      <c r="F1239">
        <v>16259</v>
      </c>
      <c r="G1239">
        <v>4294</v>
      </c>
      <c r="H1239">
        <v>3986</v>
      </c>
      <c r="I1239">
        <v>3</v>
      </c>
      <c r="J1239">
        <v>214</v>
      </c>
      <c r="K1239">
        <v>33431</v>
      </c>
    </row>
    <row r="1240" spans="1:11" x14ac:dyDescent="0.3">
      <c r="A1240" s="56">
        <v>45173</v>
      </c>
      <c r="B1240">
        <v>2023</v>
      </c>
      <c r="C1240">
        <v>9</v>
      </c>
      <c r="D1240">
        <v>4</v>
      </c>
      <c r="E1240" t="s">
        <v>144</v>
      </c>
      <c r="F1240">
        <v>16098</v>
      </c>
      <c r="G1240">
        <v>4232</v>
      </c>
      <c r="H1240">
        <v>3988</v>
      </c>
      <c r="I1240">
        <v>0</v>
      </c>
      <c r="J1240">
        <v>74</v>
      </c>
      <c r="K1240">
        <v>32796</v>
      </c>
    </row>
    <row r="1241" spans="1:11" x14ac:dyDescent="0.3">
      <c r="A1241" s="56">
        <v>45173</v>
      </c>
      <c r="B1241">
        <v>2023</v>
      </c>
      <c r="C1241">
        <v>9</v>
      </c>
      <c r="D1241">
        <v>4</v>
      </c>
      <c r="E1241" t="s">
        <v>145</v>
      </c>
      <c r="F1241">
        <v>15939</v>
      </c>
      <c r="G1241">
        <v>4203</v>
      </c>
      <c r="H1241">
        <v>3626</v>
      </c>
      <c r="I1241">
        <v>0</v>
      </c>
      <c r="J1241">
        <v>168</v>
      </c>
      <c r="K1241">
        <v>31859</v>
      </c>
    </row>
    <row r="1242" spans="1:11" x14ac:dyDescent="0.3">
      <c r="A1242" s="56">
        <v>45173</v>
      </c>
      <c r="B1242">
        <v>2023</v>
      </c>
      <c r="C1242">
        <v>9</v>
      </c>
      <c r="D1242">
        <v>4</v>
      </c>
      <c r="E1242" t="s">
        <v>146</v>
      </c>
      <c r="F1242">
        <v>15468</v>
      </c>
      <c r="G1242">
        <v>4275</v>
      </c>
      <c r="H1242">
        <v>3590</v>
      </c>
      <c r="I1242">
        <v>0</v>
      </c>
      <c r="J1242">
        <v>34</v>
      </c>
      <c r="K1242">
        <v>30935</v>
      </c>
    </row>
    <row r="1243" spans="1:11" x14ac:dyDescent="0.3">
      <c r="A1243" s="56">
        <v>45173</v>
      </c>
      <c r="B1243">
        <v>2023</v>
      </c>
      <c r="C1243">
        <v>9</v>
      </c>
      <c r="D1243">
        <v>4</v>
      </c>
      <c r="E1243" t="s">
        <v>147</v>
      </c>
      <c r="F1243">
        <v>14850</v>
      </c>
      <c r="G1243">
        <v>4292</v>
      </c>
      <c r="H1243">
        <v>3056</v>
      </c>
      <c r="I1243">
        <v>0</v>
      </c>
      <c r="J1243">
        <v>0</v>
      </c>
      <c r="K1243">
        <v>29504</v>
      </c>
    </row>
    <row r="1244" spans="1:11" x14ac:dyDescent="0.3">
      <c r="A1244" s="56">
        <v>45173</v>
      </c>
      <c r="B1244">
        <v>2023</v>
      </c>
      <c r="C1244">
        <v>9</v>
      </c>
      <c r="D1244">
        <v>4</v>
      </c>
      <c r="E1244" t="s">
        <v>148</v>
      </c>
      <c r="F1244">
        <v>13777</v>
      </c>
      <c r="G1244">
        <v>4279</v>
      </c>
      <c r="H1244">
        <v>3046</v>
      </c>
      <c r="I1244">
        <v>0</v>
      </c>
      <c r="J1244">
        <v>0</v>
      </c>
      <c r="K1244">
        <v>28113</v>
      </c>
    </row>
    <row r="1245" spans="1:11" x14ac:dyDescent="0.3">
      <c r="A1245" s="56">
        <v>45173</v>
      </c>
      <c r="B1245">
        <v>2023</v>
      </c>
      <c r="C1245">
        <v>9</v>
      </c>
      <c r="D1245">
        <v>4</v>
      </c>
      <c r="E1245" t="s">
        <v>149</v>
      </c>
      <c r="F1245">
        <v>12971</v>
      </c>
      <c r="G1245">
        <v>4257</v>
      </c>
      <c r="H1245">
        <v>2634</v>
      </c>
      <c r="I1245">
        <v>0</v>
      </c>
      <c r="J1245">
        <v>0</v>
      </c>
      <c r="K1245">
        <v>26741</v>
      </c>
    </row>
    <row r="1246" spans="1:11" x14ac:dyDescent="0.3">
      <c r="A1246" s="56">
        <v>45173</v>
      </c>
      <c r="B1246">
        <v>2023</v>
      </c>
      <c r="C1246">
        <v>9</v>
      </c>
      <c r="D1246">
        <v>4</v>
      </c>
      <c r="E1246" t="s">
        <v>150</v>
      </c>
      <c r="F1246">
        <v>11854</v>
      </c>
      <c r="G1246">
        <v>4356</v>
      </c>
      <c r="H1246">
        <v>2616</v>
      </c>
      <c r="I1246">
        <v>0</v>
      </c>
      <c r="J1246">
        <v>0</v>
      </c>
      <c r="K1246">
        <v>25715</v>
      </c>
    </row>
    <row r="1247" spans="1:11" x14ac:dyDescent="0.3">
      <c r="A1247" s="56">
        <v>45173</v>
      </c>
      <c r="B1247">
        <v>2023</v>
      </c>
      <c r="C1247">
        <v>9</v>
      </c>
      <c r="D1247">
        <v>4</v>
      </c>
      <c r="E1247" t="s">
        <v>151</v>
      </c>
      <c r="F1247">
        <v>11286</v>
      </c>
      <c r="G1247">
        <v>4316</v>
      </c>
      <c r="H1247">
        <v>2590</v>
      </c>
      <c r="I1247">
        <v>0</v>
      </c>
      <c r="J1247">
        <v>0</v>
      </c>
      <c r="K1247">
        <v>25054</v>
      </c>
    </row>
    <row r="1248" spans="1:11" x14ac:dyDescent="0.3">
      <c r="A1248" s="56">
        <v>45173</v>
      </c>
      <c r="B1248">
        <v>2023</v>
      </c>
      <c r="C1248">
        <v>9</v>
      </c>
      <c r="D1248">
        <v>4</v>
      </c>
      <c r="E1248" t="s">
        <v>152</v>
      </c>
      <c r="F1248">
        <v>10869</v>
      </c>
      <c r="G1248">
        <v>4248</v>
      </c>
      <c r="H1248">
        <v>2592</v>
      </c>
      <c r="I1248">
        <v>0</v>
      </c>
      <c r="J1248">
        <v>0</v>
      </c>
      <c r="K1248">
        <v>24565</v>
      </c>
    </row>
    <row r="1249" spans="1:11" x14ac:dyDescent="0.3">
      <c r="A1249" s="56">
        <v>45173</v>
      </c>
      <c r="B1249">
        <v>2023</v>
      </c>
      <c r="C1249">
        <v>9</v>
      </c>
      <c r="D1249">
        <v>4</v>
      </c>
      <c r="E1249" t="s">
        <v>153</v>
      </c>
      <c r="F1249">
        <v>10820</v>
      </c>
      <c r="G1249">
        <v>4208</v>
      </c>
      <c r="H1249">
        <v>2478</v>
      </c>
      <c r="I1249">
        <v>0</v>
      </c>
      <c r="J1249">
        <v>0</v>
      </c>
      <c r="K1249">
        <v>24331</v>
      </c>
    </row>
    <row r="1250" spans="1:11" x14ac:dyDescent="0.3">
      <c r="A1250" s="56">
        <v>45174</v>
      </c>
      <c r="B1250">
        <v>2023</v>
      </c>
      <c r="C1250">
        <v>9</v>
      </c>
      <c r="D1250">
        <v>5</v>
      </c>
      <c r="E1250" t="s">
        <v>106</v>
      </c>
      <c r="F1250">
        <v>10717</v>
      </c>
      <c r="G1250">
        <v>4164</v>
      </c>
      <c r="H1250">
        <v>2508</v>
      </c>
      <c r="I1250">
        <v>0</v>
      </c>
      <c r="J1250">
        <v>0</v>
      </c>
      <c r="K1250">
        <v>24221</v>
      </c>
    </row>
    <row r="1251" spans="1:11" x14ac:dyDescent="0.3">
      <c r="A1251" s="56">
        <v>45174</v>
      </c>
      <c r="B1251">
        <v>2023</v>
      </c>
      <c r="C1251">
        <v>9</v>
      </c>
      <c r="D1251">
        <v>5</v>
      </c>
      <c r="E1251" t="s">
        <v>107</v>
      </c>
      <c r="F1251">
        <v>10162</v>
      </c>
      <c r="G1251">
        <v>4007</v>
      </c>
      <c r="H1251">
        <v>3330</v>
      </c>
      <c r="I1251">
        <v>0</v>
      </c>
      <c r="J1251">
        <v>0</v>
      </c>
      <c r="K1251">
        <v>24305</v>
      </c>
    </row>
    <row r="1252" spans="1:11" x14ac:dyDescent="0.3">
      <c r="A1252" s="56">
        <v>45174</v>
      </c>
      <c r="B1252">
        <v>2023</v>
      </c>
      <c r="C1252">
        <v>9</v>
      </c>
      <c r="D1252">
        <v>5</v>
      </c>
      <c r="E1252" t="s">
        <v>108</v>
      </c>
      <c r="F1252">
        <v>9968</v>
      </c>
      <c r="G1252">
        <v>3836</v>
      </c>
      <c r="H1252">
        <v>3368</v>
      </c>
      <c r="I1252">
        <v>0</v>
      </c>
      <c r="J1252">
        <v>0</v>
      </c>
      <c r="K1252">
        <v>23973</v>
      </c>
    </row>
    <row r="1253" spans="1:11" x14ac:dyDescent="0.3">
      <c r="A1253" s="56">
        <v>45174</v>
      </c>
      <c r="B1253">
        <v>2023</v>
      </c>
      <c r="C1253">
        <v>9</v>
      </c>
      <c r="D1253">
        <v>5</v>
      </c>
      <c r="E1253" t="s">
        <v>109</v>
      </c>
      <c r="F1253">
        <v>9802</v>
      </c>
      <c r="G1253">
        <v>3690</v>
      </c>
      <c r="H1253">
        <v>3492</v>
      </c>
      <c r="I1253">
        <v>0</v>
      </c>
      <c r="J1253">
        <v>0</v>
      </c>
      <c r="K1253">
        <v>23840</v>
      </c>
    </row>
    <row r="1254" spans="1:11" x14ac:dyDescent="0.3">
      <c r="A1254" s="56">
        <v>45174</v>
      </c>
      <c r="B1254">
        <v>2023</v>
      </c>
      <c r="C1254">
        <v>9</v>
      </c>
      <c r="D1254">
        <v>5</v>
      </c>
      <c r="E1254" t="s">
        <v>110</v>
      </c>
      <c r="F1254">
        <v>9955</v>
      </c>
      <c r="G1254">
        <v>3381</v>
      </c>
      <c r="H1254">
        <v>3464</v>
      </c>
      <c r="I1254">
        <v>0</v>
      </c>
      <c r="J1254">
        <v>0</v>
      </c>
      <c r="K1254">
        <v>23680</v>
      </c>
    </row>
    <row r="1255" spans="1:11" x14ac:dyDescent="0.3">
      <c r="A1255" s="56">
        <v>45174</v>
      </c>
      <c r="B1255">
        <v>2023</v>
      </c>
      <c r="C1255">
        <v>9</v>
      </c>
      <c r="D1255">
        <v>5</v>
      </c>
      <c r="E1255" t="s">
        <v>111</v>
      </c>
      <c r="F1255">
        <v>10925</v>
      </c>
      <c r="G1255">
        <v>2997</v>
      </c>
      <c r="H1255">
        <v>2792</v>
      </c>
      <c r="I1255">
        <v>0</v>
      </c>
      <c r="J1255">
        <v>0</v>
      </c>
      <c r="K1255">
        <v>23548</v>
      </c>
    </row>
    <row r="1256" spans="1:11" x14ac:dyDescent="0.3">
      <c r="A1256" s="56">
        <v>45174</v>
      </c>
      <c r="B1256">
        <v>2023</v>
      </c>
      <c r="C1256">
        <v>9</v>
      </c>
      <c r="D1256">
        <v>5</v>
      </c>
      <c r="E1256" t="s">
        <v>112</v>
      </c>
      <c r="F1256">
        <v>10962</v>
      </c>
      <c r="G1256">
        <v>2891</v>
      </c>
      <c r="H1256">
        <v>2740</v>
      </c>
      <c r="I1256">
        <v>0</v>
      </c>
      <c r="J1256">
        <v>0</v>
      </c>
      <c r="K1256">
        <v>23419</v>
      </c>
    </row>
    <row r="1257" spans="1:11" x14ac:dyDescent="0.3">
      <c r="A1257" s="56">
        <v>45174</v>
      </c>
      <c r="B1257">
        <v>2023</v>
      </c>
      <c r="C1257">
        <v>9</v>
      </c>
      <c r="D1257">
        <v>5</v>
      </c>
      <c r="E1257" t="s">
        <v>113</v>
      </c>
      <c r="F1257">
        <v>11660</v>
      </c>
      <c r="G1257">
        <v>2820</v>
      </c>
      <c r="H1257">
        <v>2368</v>
      </c>
      <c r="I1257">
        <v>0</v>
      </c>
      <c r="J1257">
        <v>0</v>
      </c>
      <c r="K1257">
        <v>23687</v>
      </c>
    </row>
    <row r="1258" spans="1:11" x14ac:dyDescent="0.3">
      <c r="A1258" s="56">
        <v>45174</v>
      </c>
      <c r="B1258">
        <v>2023</v>
      </c>
      <c r="C1258">
        <v>9</v>
      </c>
      <c r="D1258">
        <v>5</v>
      </c>
      <c r="E1258" t="s">
        <v>114</v>
      </c>
      <c r="F1258">
        <v>12406</v>
      </c>
      <c r="G1258">
        <v>2872</v>
      </c>
      <c r="H1258">
        <v>2424</v>
      </c>
      <c r="I1258">
        <v>0</v>
      </c>
      <c r="J1258">
        <v>0</v>
      </c>
      <c r="K1258">
        <v>24523</v>
      </c>
    </row>
    <row r="1259" spans="1:11" x14ac:dyDescent="0.3">
      <c r="A1259" s="56">
        <v>45174</v>
      </c>
      <c r="B1259">
        <v>2023</v>
      </c>
      <c r="C1259">
        <v>9</v>
      </c>
      <c r="D1259">
        <v>5</v>
      </c>
      <c r="E1259" t="s">
        <v>115</v>
      </c>
      <c r="F1259">
        <v>13302</v>
      </c>
      <c r="G1259">
        <v>2824</v>
      </c>
      <c r="H1259">
        <v>2206</v>
      </c>
      <c r="I1259">
        <v>0</v>
      </c>
      <c r="J1259">
        <v>24</v>
      </c>
      <c r="K1259">
        <v>25463</v>
      </c>
    </row>
    <row r="1260" spans="1:11" x14ac:dyDescent="0.3">
      <c r="A1260" s="56">
        <v>45174</v>
      </c>
      <c r="B1260">
        <v>2023</v>
      </c>
      <c r="C1260">
        <v>9</v>
      </c>
      <c r="D1260">
        <v>5</v>
      </c>
      <c r="E1260" t="s">
        <v>116</v>
      </c>
      <c r="F1260">
        <v>13831</v>
      </c>
      <c r="G1260">
        <v>3033</v>
      </c>
      <c r="H1260">
        <v>2248</v>
      </c>
      <c r="I1260">
        <v>0</v>
      </c>
      <c r="J1260">
        <v>0</v>
      </c>
      <c r="K1260">
        <v>26753</v>
      </c>
    </row>
    <row r="1261" spans="1:11" x14ac:dyDescent="0.3">
      <c r="A1261" s="56">
        <v>45174</v>
      </c>
      <c r="B1261">
        <v>2023</v>
      </c>
      <c r="C1261">
        <v>9</v>
      </c>
      <c r="D1261">
        <v>5</v>
      </c>
      <c r="E1261" t="s">
        <v>117</v>
      </c>
      <c r="F1261">
        <v>14319</v>
      </c>
      <c r="G1261">
        <v>3101</v>
      </c>
      <c r="H1261">
        <v>2494</v>
      </c>
      <c r="I1261">
        <v>81</v>
      </c>
      <c r="J1261">
        <v>0</v>
      </c>
      <c r="K1261">
        <v>27822</v>
      </c>
    </row>
    <row r="1262" spans="1:11" x14ac:dyDescent="0.3">
      <c r="A1262" s="56">
        <v>45174</v>
      </c>
      <c r="B1262">
        <v>2023</v>
      </c>
      <c r="C1262">
        <v>9</v>
      </c>
      <c r="D1262">
        <v>5</v>
      </c>
      <c r="E1262" t="s">
        <v>118</v>
      </c>
      <c r="F1262">
        <v>14504</v>
      </c>
      <c r="G1262">
        <v>3368</v>
      </c>
      <c r="H1262">
        <v>2526</v>
      </c>
      <c r="I1262">
        <v>562</v>
      </c>
      <c r="J1262">
        <v>42</v>
      </c>
      <c r="K1262">
        <v>29091</v>
      </c>
    </row>
    <row r="1263" spans="1:11" x14ac:dyDescent="0.3">
      <c r="A1263" s="56">
        <v>45174</v>
      </c>
      <c r="B1263">
        <v>2023</v>
      </c>
      <c r="C1263">
        <v>9</v>
      </c>
      <c r="D1263">
        <v>5</v>
      </c>
      <c r="E1263" t="s">
        <v>119</v>
      </c>
      <c r="F1263">
        <v>13946</v>
      </c>
      <c r="G1263">
        <v>3319</v>
      </c>
      <c r="H1263">
        <v>4256</v>
      </c>
      <c r="I1263">
        <v>1433</v>
      </c>
      <c r="J1263">
        <v>122</v>
      </c>
      <c r="K1263">
        <v>30687</v>
      </c>
    </row>
    <row r="1264" spans="1:11" x14ac:dyDescent="0.3">
      <c r="A1264" s="56">
        <v>45174</v>
      </c>
      <c r="B1264">
        <v>2023</v>
      </c>
      <c r="C1264">
        <v>9</v>
      </c>
      <c r="D1264">
        <v>5</v>
      </c>
      <c r="E1264" t="s">
        <v>120</v>
      </c>
      <c r="F1264">
        <v>14275</v>
      </c>
      <c r="G1264">
        <v>3275</v>
      </c>
      <c r="H1264">
        <v>4326</v>
      </c>
      <c r="I1264">
        <v>2527</v>
      </c>
      <c r="J1264">
        <v>0</v>
      </c>
      <c r="K1264">
        <v>31855</v>
      </c>
    </row>
    <row r="1265" spans="1:11" x14ac:dyDescent="0.3">
      <c r="A1265" s="56">
        <v>45174</v>
      </c>
      <c r="B1265">
        <v>2023</v>
      </c>
      <c r="C1265">
        <v>9</v>
      </c>
      <c r="D1265">
        <v>5</v>
      </c>
      <c r="E1265" t="s">
        <v>121</v>
      </c>
      <c r="F1265">
        <v>14017</v>
      </c>
      <c r="G1265">
        <v>3495</v>
      </c>
      <c r="H1265">
        <v>4052</v>
      </c>
      <c r="I1265">
        <v>3640</v>
      </c>
      <c r="J1265">
        <v>40</v>
      </c>
      <c r="K1265">
        <v>32695</v>
      </c>
    </row>
    <row r="1266" spans="1:11" x14ac:dyDescent="0.3">
      <c r="A1266" s="56">
        <v>45174</v>
      </c>
      <c r="B1266">
        <v>2023</v>
      </c>
      <c r="C1266">
        <v>9</v>
      </c>
      <c r="D1266">
        <v>5</v>
      </c>
      <c r="E1266" t="s">
        <v>122</v>
      </c>
      <c r="F1266">
        <v>13551</v>
      </c>
      <c r="G1266">
        <v>3715</v>
      </c>
      <c r="H1266">
        <v>3996</v>
      </c>
      <c r="I1266">
        <v>4769</v>
      </c>
      <c r="J1266">
        <v>20</v>
      </c>
      <c r="K1266">
        <v>33421</v>
      </c>
    </row>
    <row r="1267" spans="1:11" x14ac:dyDescent="0.3">
      <c r="A1267" s="56">
        <v>45174</v>
      </c>
      <c r="B1267">
        <v>2023</v>
      </c>
      <c r="C1267">
        <v>9</v>
      </c>
      <c r="D1267">
        <v>5</v>
      </c>
      <c r="E1267" t="s">
        <v>123</v>
      </c>
      <c r="F1267">
        <v>13160</v>
      </c>
      <c r="G1267">
        <v>4097</v>
      </c>
      <c r="H1267">
        <v>3144</v>
      </c>
      <c r="I1267">
        <v>5867</v>
      </c>
      <c r="J1267">
        <v>0</v>
      </c>
      <c r="K1267">
        <v>33567</v>
      </c>
    </row>
    <row r="1268" spans="1:11" x14ac:dyDescent="0.3">
      <c r="A1268" s="56">
        <v>45174</v>
      </c>
      <c r="B1268">
        <v>2023</v>
      </c>
      <c r="C1268">
        <v>9</v>
      </c>
      <c r="D1268">
        <v>5</v>
      </c>
      <c r="E1268" t="s">
        <v>124</v>
      </c>
      <c r="F1268">
        <v>12320</v>
      </c>
      <c r="G1268">
        <v>4371</v>
      </c>
      <c r="H1268">
        <v>3100</v>
      </c>
      <c r="I1268">
        <v>6874</v>
      </c>
      <c r="J1268">
        <v>0</v>
      </c>
      <c r="K1268">
        <v>33955</v>
      </c>
    </row>
    <row r="1269" spans="1:11" x14ac:dyDescent="0.3">
      <c r="A1269" s="56">
        <v>45174</v>
      </c>
      <c r="B1269">
        <v>2023</v>
      </c>
      <c r="C1269">
        <v>9</v>
      </c>
      <c r="D1269">
        <v>5</v>
      </c>
      <c r="E1269" t="s">
        <v>125</v>
      </c>
      <c r="F1269">
        <v>11726</v>
      </c>
      <c r="G1269">
        <v>4545</v>
      </c>
      <c r="H1269">
        <v>3424</v>
      </c>
      <c r="I1269">
        <v>7787</v>
      </c>
      <c r="J1269">
        <v>6</v>
      </c>
      <c r="K1269">
        <v>34693</v>
      </c>
    </row>
    <row r="1270" spans="1:11" x14ac:dyDescent="0.3">
      <c r="A1270" s="56">
        <v>45174</v>
      </c>
      <c r="B1270">
        <v>2023</v>
      </c>
      <c r="C1270">
        <v>9</v>
      </c>
      <c r="D1270">
        <v>5</v>
      </c>
      <c r="E1270" t="s">
        <v>126</v>
      </c>
      <c r="F1270">
        <v>11439</v>
      </c>
      <c r="G1270">
        <v>4780</v>
      </c>
      <c r="H1270">
        <v>3444</v>
      </c>
      <c r="I1270">
        <v>8534</v>
      </c>
      <c r="J1270">
        <v>0</v>
      </c>
      <c r="K1270">
        <v>35385</v>
      </c>
    </row>
    <row r="1271" spans="1:11" x14ac:dyDescent="0.3">
      <c r="A1271" s="56">
        <v>45174</v>
      </c>
      <c r="B1271">
        <v>2023</v>
      </c>
      <c r="C1271">
        <v>9</v>
      </c>
      <c r="D1271">
        <v>5</v>
      </c>
      <c r="E1271" t="s">
        <v>127</v>
      </c>
      <c r="F1271">
        <v>10877</v>
      </c>
      <c r="G1271">
        <v>5105</v>
      </c>
      <c r="H1271">
        <v>3712</v>
      </c>
      <c r="I1271">
        <v>9056</v>
      </c>
      <c r="J1271">
        <v>0</v>
      </c>
      <c r="K1271">
        <v>35953</v>
      </c>
    </row>
    <row r="1272" spans="1:11" x14ac:dyDescent="0.3">
      <c r="A1272" s="56">
        <v>45174</v>
      </c>
      <c r="B1272">
        <v>2023</v>
      </c>
      <c r="C1272">
        <v>9</v>
      </c>
      <c r="D1272">
        <v>5</v>
      </c>
      <c r="E1272" t="s">
        <v>128</v>
      </c>
      <c r="F1272">
        <v>10692</v>
      </c>
      <c r="G1272">
        <v>5381</v>
      </c>
      <c r="H1272">
        <v>3738</v>
      </c>
      <c r="I1272">
        <v>9409</v>
      </c>
      <c r="J1272">
        <v>0</v>
      </c>
      <c r="K1272">
        <v>36442</v>
      </c>
    </row>
    <row r="1273" spans="1:11" x14ac:dyDescent="0.3">
      <c r="A1273" s="56">
        <v>45174</v>
      </c>
      <c r="B1273">
        <v>2023</v>
      </c>
      <c r="C1273">
        <v>9</v>
      </c>
      <c r="D1273">
        <v>5</v>
      </c>
      <c r="E1273" t="s">
        <v>129</v>
      </c>
      <c r="F1273">
        <v>10188</v>
      </c>
      <c r="G1273">
        <v>5871</v>
      </c>
      <c r="H1273">
        <v>3824</v>
      </c>
      <c r="I1273">
        <v>9601</v>
      </c>
      <c r="J1273">
        <v>0</v>
      </c>
      <c r="K1273">
        <v>36713</v>
      </c>
    </row>
    <row r="1274" spans="1:11" x14ac:dyDescent="0.3">
      <c r="A1274" s="56">
        <v>45174</v>
      </c>
      <c r="B1274">
        <v>2023</v>
      </c>
      <c r="C1274">
        <v>9</v>
      </c>
      <c r="D1274">
        <v>5</v>
      </c>
      <c r="E1274" t="s">
        <v>130</v>
      </c>
      <c r="F1274">
        <v>9856</v>
      </c>
      <c r="G1274">
        <v>5975</v>
      </c>
      <c r="H1274">
        <v>3720</v>
      </c>
      <c r="I1274">
        <v>9581</v>
      </c>
      <c r="J1274">
        <v>0</v>
      </c>
      <c r="K1274">
        <v>36390</v>
      </c>
    </row>
    <row r="1275" spans="1:11" x14ac:dyDescent="0.3">
      <c r="A1275" s="56">
        <v>45174</v>
      </c>
      <c r="B1275">
        <v>2023</v>
      </c>
      <c r="C1275">
        <v>9</v>
      </c>
      <c r="D1275">
        <v>5</v>
      </c>
      <c r="E1275" t="s">
        <v>131</v>
      </c>
      <c r="F1275">
        <v>11292</v>
      </c>
      <c r="G1275">
        <v>5799</v>
      </c>
      <c r="H1275">
        <v>2072</v>
      </c>
      <c r="I1275">
        <v>9355</v>
      </c>
      <c r="J1275">
        <v>0</v>
      </c>
      <c r="K1275">
        <v>35911</v>
      </c>
    </row>
    <row r="1276" spans="1:11" x14ac:dyDescent="0.3">
      <c r="A1276" s="56">
        <v>45174</v>
      </c>
      <c r="B1276">
        <v>2023</v>
      </c>
      <c r="C1276">
        <v>9</v>
      </c>
      <c r="D1276">
        <v>5</v>
      </c>
      <c r="E1276" t="s">
        <v>132</v>
      </c>
      <c r="F1276">
        <v>11666</v>
      </c>
      <c r="G1276">
        <v>5844</v>
      </c>
      <c r="H1276">
        <v>1984</v>
      </c>
      <c r="I1276">
        <v>9037</v>
      </c>
      <c r="J1276">
        <v>0</v>
      </c>
      <c r="K1276">
        <v>35808</v>
      </c>
    </row>
    <row r="1277" spans="1:11" x14ac:dyDescent="0.3">
      <c r="A1277" s="56">
        <v>45174</v>
      </c>
      <c r="B1277">
        <v>2023</v>
      </c>
      <c r="C1277">
        <v>9</v>
      </c>
      <c r="D1277">
        <v>5</v>
      </c>
      <c r="E1277" t="s">
        <v>133</v>
      </c>
      <c r="F1277">
        <v>12678</v>
      </c>
      <c r="G1277">
        <v>6208</v>
      </c>
      <c r="H1277">
        <v>1588</v>
      </c>
      <c r="I1277">
        <v>8501</v>
      </c>
      <c r="J1277">
        <v>0</v>
      </c>
      <c r="K1277">
        <v>36354</v>
      </c>
    </row>
    <row r="1278" spans="1:11" x14ac:dyDescent="0.3">
      <c r="A1278" s="56">
        <v>45174</v>
      </c>
      <c r="B1278">
        <v>2023</v>
      </c>
      <c r="C1278">
        <v>9</v>
      </c>
      <c r="D1278">
        <v>5</v>
      </c>
      <c r="E1278" t="s">
        <v>134</v>
      </c>
      <c r="F1278">
        <v>13403</v>
      </c>
      <c r="G1278">
        <v>6656</v>
      </c>
      <c r="H1278">
        <v>1548</v>
      </c>
      <c r="I1278">
        <v>7760</v>
      </c>
      <c r="J1278">
        <v>58</v>
      </c>
      <c r="K1278">
        <v>36752</v>
      </c>
    </row>
    <row r="1279" spans="1:11" x14ac:dyDescent="0.3">
      <c r="A1279" s="56">
        <v>45174</v>
      </c>
      <c r="B1279">
        <v>2023</v>
      </c>
      <c r="C1279">
        <v>9</v>
      </c>
      <c r="D1279">
        <v>5</v>
      </c>
      <c r="E1279" t="s">
        <v>135</v>
      </c>
      <c r="F1279">
        <v>14473</v>
      </c>
      <c r="G1279">
        <v>6582</v>
      </c>
      <c r="H1279">
        <v>1620</v>
      </c>
      <c r="I1279">
        <v>6881</v>
      </c>
      <c r="J1279">
        <v>102</v>
      </c>
      <c r="K1279">
        <v>37156</v>
      </c>
    </row>
    <row r="1280" spans="1:11" x14ac:dyDescent="0.3">
      <c r="A1280" s="56">
        <v>45174</v>
      </c>
      <c r="B1280">
        <v>2023</v>
      </c>
      <c r="C1280">
        <v>9</v>
      </c>
      <c r="D1280">
        <v>5</v>
      </c>
      <c r="E1280" t="s">
        <v>136</v>
      </c>
      <c r="F1280">
        <v>16123</v>
      </c>
      <c r="G1280">
        <v>6680</v>
      </c>
      <c r="H1280">
        <v>1616</v>
      </c>
      <c r="I1280">
        <v>5864</v>
      </c>
      <c r="J1280">
        <v>0</v>
      </c>
      <c r="K1280">
        <v>37961</v>
      </c>
    </row>
    <row r="1281" spans="1:11" x14ac:dyDescent="0.3">
      <c r="A1281" s="56">
        <v>45174</v>
      </c>
      <c r="B1281">
        <v>2023</v>
      </c>
      <c r="C1281">
        <v>9</v>
      </c>
      <c r="D1281">
        <v>5</v>
      </c>
      <c r="E1281" t="s">
        <v>137</v>
      </c>
      <c r="F1281">
        <v>17531</v>
      </c>
      <c r="G1281">
        <v>6421</v>
      </c>
      <c r="H1281">
        <v>1572</v>
      </c>
      <c r="I1281">
        <v>4788</v>
      </c>
      <c r="J1281">
        <v>92</v>
      </c>
      <c r="K1281">
        <v>38484</v>
      </c>
    </row>
    <row r="1282" spans="1:11" x14ac:dyDescent="0.3">
      <c r="A1282" s="56">
        <v>45174</v>
      </c>
      <c r="B1282">
        <v>2023</v>
      </c>
      <c r="C1282">
        <v>9</v>
      </c>
      <c r="D1282">
        <v>5</v>
      </c>
      <c r="E1282" t="s">
        <v>138</v>
      </c>
      <c r="F1282">
        <v>17925</v>
      </c>
      <c r="G1282">
        <v>6353</v>
      </c>
      <c r="H1282">
        <v>1564</v>
      </c>
      <c r="I1282">
        <v>3671</v>
      </c>
      <c r="J1282">
        <v>16</v>
      </c>
      <c r="K1282">
        <v>38201</v>
      </c>
    </row>
    <row r="1283" spans="1:11" x14ac:dyDescent="0.3">
      <c r="A1283" s="56">
        <v>45174</v>
      </c>
      <c r="B1283">
        <v>2023</v>
      </c>
      <c r="C1283">
        <v>9</v>
      </c>
      <c r="D1283">
        <v>5</v>
      </c>
      <c r="E1283" t="s">
        <v>139</v>
      </c>
      <c r="F1283">
        <v>18218</v>
      </c>
      <c r="G1283">
        <v>6433</v>
      </c>
      <c r="H1283">
        <v>1592</v>
      </c>
      <c r="I1283">
        <v>2627</v>
      </c>
      <c r="J1283">
        <v>196</v>
      </c>
      <c r="K1283">
        <v>38043</v>
      </c>
    </row>
    <row r="1284" spans="1:11" x14ac:dyDescent="0.3">
      <c r="A1284" s="56">
        <v>45174</v>
      </c>
      <c r="B1284">
        <v>2023</v>
      </c>
      <c r="C1284">
        <v>9</v>
      </c>
      <c r="D1284">
        <v>5</v>
      </c>
      <c r="E1284" t="s">
        <v>140</v>
      </c>
      <c r="F1284">
        <v>18326</v>
      </c>
      <c r="G1284">
        <v>6429</v>
      </c>
      <c r="H1284">
        <v>1576</v>
      </c>
      <c r="I1284">
        <v>1632</v>
      </c>
      <c r="J1284">
        <v>314</v>
      </c>
      <c r="K1284">
        <v>37376</v>
      </c>
    </row>
    <row r="1285" spans="1:11" x14ac:dyDescent="0.3">
      <c r="A1285" s="56">
        <v>45174</v>
      </c>
      <c r="B1285">
        <v>2023</v>
      </c>
      <c r="C1285">
        <v>9</v>
      </c>
      <c r="D1285">
        <v>5</v>
      </c>
      <c r="E1285" t="s">
        <v>141</v>
      </c>
      <c r="F1285">
        <v>18247</v>
      </c>
      <c r="G1285">
        <v>6599</v>
      </c>
      <c r="H1285">
        <v>1400</v>
      </c>
      <c r="I1285">
        <v>767</v>
      </c>
      <c r="J1285">
        <v>316</v>
      </c>
      <c r="K1285">
        <v>36235</v>
      </c>
    </row>
    <row r="1286" spans="1:11" x14ac:dyDescent="0.3">
      <c r="A1286" s="56">
        <v>45174</v>
      </c>
      <c r="B1286">
        <v>2023</v>
      </c>
      <c r="C1286">
        <v>9</v>
      </c>
      <c r="D1286">
        <v>5</v>
      </c>
      <c r="E1286" t="s">
        <v>142</v>
      </c>
      <c r="F1286">
        <v>18075</v>
      </c>
      <c r="G1286">
        <v>6712</v>
      </c>
      <c r="H1286">
        <v>1400</v>
      </c>
      <c r="I1286">
        <v>185</v>
      </c>
      <c r="J1286">
        <v>348</v>
      </c>
      <c r="K1286">
        <v>35406</v>
      </c>
    </row>
    <row r="1287" spans="1:11" x14ac:dyDescent="0.3">
      <c r="A1287" s="56">
        <v>45174</v>
      </c>
      <c r="B1287">
        <v>2023</v>
      </c>
      <c r="C1287">
        <v>9</v>
      </c>
      <c r="D1287">
        <v>5</v>
      </c>
      <c r="E1287" t="s">
        <v>143</v>
      </c>
      <c r="F1287">
        <v>18186</v>
      </c>
      <c r="G1287">
        <v>6865</v>
      </c>
      <c r="H1287">
        <v>1832</v>
      </c>
      <c r="I1287">
        <v>0</v>
      </c>
      <c r="J1287">
        <v>272</v>
      </c>
      <c r="K1287">
        <v>35601</v>
      </c>
    </row>
    <row r="1288" spans="1:11" x14ac:dyDescent="0.3">
      <c r="A1288" s="56">
        <v>45174</v>
      </c>
      <c r="B1288">
        <v>2023</v>
      </c>
      <c r="C1288">
        <v>9</v>
      </c>
      <c r="D1288">
        <v>5</v>
      </c>
      <c r="E1288" t="s">
        <v>144</v>
      </c>
      <c r="F1288">
        <v>18170</v>
      </c>
      <c r="G1288">
        <v>7048</v>
      </c>
      <c r="H1288">
        <v>1836</v>
      </c>
      <c r="I1288">
        <v>0</v>
      </c>
      <c r="J1288">
        <v>76</v>
      </c>
      <c r="K1288">
        <v>35192</v>
      </c>
    </row>
    <row r="1289" spans="1:11" x14ac:dyDescent="0.3">
      <c r="A1289" s="56">
        <v>45174</v>
      </c>
      <c r="B1289">
        <v>2023</v>
      </c>
      <c r="C1289">
        <v>9</v>
      </c>
      <c r="D1289">
        <v>5</v>
      </c>
      <c r="E1289" t="s">
        <v>145</v>
      </c>
      <c r="F1289">
        <v>17828</v>
      </c>
      <c r="G1289">
        <v>7002</v>
      </c>
      <c r="H1289">
        <v>1448</v>
      </c>
      <c r="I1289">
        <v>0</v>
      </c>
      <c r="J1289">
        <v>206</v>
      </c>
      <c r="K1289">
        <v>34327</v>
      </c>
    </row>
    <row r="1290" spans="1:11" x14ac:dyDescent="0.3">
      <c r="A1290" s="56">
        <v>45174</v>
      </c>
      <c r="B1290">
        <v>2023</v>
      </c>
      <c r="C1290">
        <v>9</v>
      </c>
      <c r="D1290">
        <v>5</v>
      </c>
      <c r="E1290" t="s">
        <v>146</v>
      </c>
      <c r="F1290">
        <v>17480</v>
      </c>
      <c r="G1290">
        <v>6860</v>
      </c>
      <c r="H1290">
        <v>1430</v>
      </c>
      <c r="I1290">
        <v>0</v>
      </c>
      <c r="J1290">
        <v>0</v>
      </c>
      <c r="K1290">
        <v>33155</v>
      </c>
    </row>
    <row r="1291" spans="1:11" x14ac:dyDescent="0.3">
      <c r="A1291" s="56">
        <v>45174</v>
      </c>
      <c r="B1291">
        <v>2023</v>
      </c>
      <c r="C1291">
        <v>9</v>
      </c>
      <c r="D1291">
        <v>5</v>
      </c>
      <c r="E1291" t="s">
        <v>147</v>
      </c>
      <c r="F1291">
        <v>16403</v>
      </c>
      <c r="G1291">
        <v>6917</v>
      </c>
      <c r="H1291">
        <v>1400</v>
      </c>
      <c r="I1291">
        <v>0</v>
      </c>
      <c r="J1291">
        <v>0</v>
      </c>
      <c r="K1291">
        <v>31740</v>
      </c>
    </row>
    <row r="1292" spans="1:11" x14ac:dyDescent="0.3">
      <c r="A1292" s="56">
        <v>45174</v>
      </c>
      <c r="B1292">
        <v>2023</v>
      </c>
      <c r="C1292">
        <v>9</v>
      </c>
      <c r="D1292">
        <v>5</v>
      </c>
      <c r="E1292" t="s">
        <v>148</v>
      </c>
      <c r="F1292">
        <v>15349</v>
      </c>
      <c r="G1292">
        <v>6622</v>
      </c>
      <c r="H1292">
        <v>1394</v>
      </c>
      <c r="I1292">
        <v>0</v>
      </c>
      <c r="J1292">
        <v>52</v>
      </c>
      <c r="K1292">
        <v>30441</v>
      </c>
    </row>
    <row r="1293" spans="1:11" x14ac:dyDescent="0.3">
      <c r="A1293" s="56">
        <v>45174</v>
      </c>
      <c r="B1293">
        <v>2023</v>
      </c>
      <c r="C1293">
        <v>9</v>
      </c>
      <c r="D1293">
        <v>5</v>
      </c>
      <c r="E1293" t="s">
        <v>149</v>
      </c>
      <c r="F1293">
        <v>15002</v>
      </c>
      <c r="G1293">
        <v>6085</v>
      </c>
      <c r="H1293">
        <v>1348</v>
      </c>
      <c r="I1293">
        <v>0</v>
      </c>
      <c r="J1293">
        <v>90</v>
      </c>
      <c r="K1293">
        <v>29393</v>
      </c>
    </row>
    <row r="1294" spans="1:11" x14ac:dyDescent="0.3">
      <c r="A1294" s="56">
        <v>45174</v>
      </c>
      <c r="B1294">
        <v>2023</v>
      </c>
      <c r="C1294">
        <v>9</v>
      </c>
      <c r="D1294">
        <v>5</v>
      </c>
      <c r="E1294" t="s">
        <v>150</v>
      </c>
      <c r="F1294">
        <v>14116</v>
      </c>
      <c r="G1294">
        <v>5785</v>
      </c>
      <c r="H1294">
        <v>1306</v>
      </c>
      <c r="I1294">
        <v>0</v>
      </c>
      <c r="J1294">
        <v>42</v>
      </c>
      <c r="K1294">
        <v>28122</v>
      </c>
    </row>
    <row r="1295" spans="1:11" x14ac:dyDescent="0.3">
      <c r="A1295" s="56">
        <v>45174</v>
      </c>
      <c r="B1295">
        <v>2023</v>
      </c>
      <c r="C1295">
        <v>9</v>
      </c>
      <c r="D1295">
        <v>5</v>
      </c>
      <c r="E1295" t="s">
        <v>151</v>
      </c>
      <c r="F1295">
        <v>13704</v>
      </c>
      <c r="G1295">
        <v>5627</v>
      </c>
      <c r="H1295">
        <v>932</v>
      </c>
      <c r="I1295">
        <v>0</v>
      </c>
      <c r="J1295">
        <v>0</v>
      </c>
      <c r="K1295">
        <v>27103</v>
      </c>
    </row>
    <row r="1296" spans="1:11" x14ac:dyDescent="0.3">
      <c r="A1296" s="56">
        <v>45174</v>
      </c>
      <c r="B1296">
        <v>2023</v>
      </c>
      <c r="C1296">
        <v>9</v>
      </c>
      <c r="D1296">
        <v>5</v>
      </c>
      <c r="E1296" t="s">
        <v>152</v>
      </c>
      <c r="F1296">
        <v>13465</v>
      </c>
      <c r="G1296">
        <v>5699</v>
      </c>
      <c r="H1296">
        <v>858</v>
      </c>
      <c r="I1296">
        <v>0</v>
      </c>
      <c r="J1296">
        <v>16</v>
      </c>
      <c r="K1296">
        <v>26831</v>
      </c>
    </row>
    <row r="1297" spans="1:11" x14ac:dyDescent="0.3">
      <c r="A1297" s="56">
        <v>45174</v>
      </c>
      <c r="B1297">
        <v>2023</v>
      </c>
      <c r="C1297">
        <v>9</v>
      </c>
      <c r="D1297">
        <v>5</v>
      </c>
      <c r="E1297" t="s">
        <v>153</v>
      </c>
      <c r="F1297">
        <v>13090</v>
      </c>
      <c r="G1297">
        <v>5616</v>
      </c>
      <c r="H1297">
        <v>530</v>
      </c>
      <c r="I1297">
        <v>0</v>
      </c>
      <c r="J1297">
        <v>0</v>
      </c>
      <c r="K1297">
        <v>26012</v>
      </c>
    </row>
    <row r="1298" spans="1:11" x14ac:dyDescent="0.3">
      <c r="A1298" s="56">
        <v>45175</v>
      </c>
      <c r="B1298">
        <v>2023</v>
      </c>
      <c r="C1298">
        <v>9</v>
      </c>
      <c r="D1298">
        <v>6</v>
      </c>
      <c r="E1298" t="s">
        <v>106</v>
      </c>
      <c r="F1298">
        <v>13004</v>
      </c>
      <c r="G1298">
        <v>5425</v>
      </c>
      <c r="H1298">
        <v>512</v>
      </c>
      <c r="I1298">
        <v>0</v>
      </c>
      <c r="J1298">
        <v>0</v>
      </c>
      <c r="K1298">
        <v>25724</v>
      </c>
    </row>
    <row r="1299" spans="1:11" x14ac:dyDescent="0.3">
      <c r="A1299" s="56">
        <v>45175</v>
      </c>
      <c r="B1299">
        <v>2023</v>
      </c>
      <c r="C1299">
        <v>9</v>
      </c>
      <c r="D1299">
        <v>6</v>
      </c>
      <c r="E1299" t="s">
        <v>107</v>
      </c>
      <c r="F1299">
        <v>12837</v>
      </c>
      <c r="G1299">
        <v>5166</v>
      </c>
      <c r="H1299">
        <v>614</v>
      </c>
      <c r="I1299">
        <v>0</v>
      </c>
      <c r="J1299">
        <v>0</v>
      </c>
      <c r="K1299">
        <v>25387</v>
      </c>
    </row>
    <row r="1300" spans="1:11" x14ac:dyDescent="0.3">
      <c r="A1300" s="56">
        <v>45175</v>
      </c>
      <c r="B1300">
        <v>2023</v>
      </c>
      <c r="C1300">
        <v>9</v>
      </c>
      <c r="D1300">
        <v>6</v>
      </c>
      <c r="E1300" t="s">
        <v>108</v>
      </c>
      <c r="F1300">
        <v>12692</v>
      </c>
      <c r="G1300">
        <v>4997</v>
      </c>
      <c r="H1300">
        <v>582</v>
      </c>
      <c r="I1300">
        <v>0</v>
      </c>
      <c r="J1300">
        <v>0</v>
      </c>
      <c r="K1300">
        <v>25042</v>
      </c>
    </row>
    <row r="1301" spans="1:11" x14ac:dyDescent="0.3">
      <c r="A1301" s="56">
        <v>45175</v>
      </c>
      <c r="B1301">
        <v>2023</v>
      </c>
      <c r="C1301">
        <v>9</v>
      </c>
      <c r="D1301">
        <v>6</v>
      </c>
      <c r="E1301" t="s">
        <v>109</v>
      </c>
      <c r="F1301">
        <v>12405</v>
      </c>
      <c r="G1301">
        <v>4760</v>
      </c>
      <c r="H1301">
        <v>740</v>
      </c>
      <c r="I1301">
        <v>0</v>
      </c>
      <c r="J1301">
        <v>0</v>
      </c>
      <c r="K1301">
        <v>24686</v>
      </c>
    </row>
    <row r="1302" spans="1:11" x14ac:dyDescent="0.3">
      <c r="A1302" s="56">
        <v>45175</v>
      </c>
      <c r="B1302">
        <v>2023</v>
      </c>
      <c r="C1302">
        <v>9</v>
      </c>
      <c r="D1302">
        <v>6</v>
      </c>
      <c r="E1302" t="s">
        <v>110</v>
      </c>
      <c r="F1302">
        <v>12396</v>
      </c>
      <c r="G1302">
        <v>4716</v>
      </c>
      <c r="H1302">
        <v>732</v>
      </c>
      <c r="I1302">
        <v>0</v>
      </c>
      <c r="J1302">
        <v>0</v>
      </c>
      <c r="K1302">
        <v>24625</v>
      </c>
    </row>
    <row r="1303" spans="1:11" x14ac:dyDescent="0.3">
      <c r="A1303" s="56">
        <v>45175</v>
      </c>
      <c r="B1303">
        <v>2023</v>
      </c>
      <c r="C1303">
        <v>9</v>
      </c>
      <c r="D1303">
        <v>6</v>
      </c>
      <c r="E1303" t="s">
        <v>111</v>
      </c>
      <c r="F1303">
        <v>12514</v>
      </c>
      <c r="G1303">
        <v>4666</v>
      </c>
      <c r="H1303">
        <v>638</v>
      </c>
      <c r="I1303">
        <v>0</v>
      </c>
      <c r="J1303">
        <v>0</v>
      </c>
      <c r="K1303">
        <v>24607</v>
      </c>
    </row>
    <row r="1304" spans="1:11" x14ac:dyDescent="0.3">
      <c r="A1304" s="56">
        <v>45175</v>
      </c>
      <c r="B1304">
        <v>2023</v>
      </c>
      <c r="C1304">
        <v>9</v>
      </c>
      <c r="D1304">
        <v>6</v>
      </c>
      <c r="E1304" t="s">
        <v>112</v>
      </c>
      <c r="F1304">
        <v>12486</v>
      </c>
      <c r="G1304">
        <v>4534</v>
      </c>
      <c r="H1304">
        <v>637</v>
      </c>
      <c r="I1304">
        <v>0</v>
      </c>
      <c r="J1304">
        <v>0</v>
      </c>
      <c r="K1304">
        <v>24468</v>
      </c>
    </row>
    <row r="1305" spans="1:11" x14ac:dyDescent="0.3">
      <c r="A1305" s="56">
        <v>45175</v>
      </c>
      <c r="B1305">
        <v>2023</v>
      </c>
      <c r="C1305">
        <v>9</v>
      </c>
      <c r="D1305">
        <v>6</v>
      </c>
      <c r="E1305" t="s">
        <v>113</v>
      </c>
      <c r="F1305">
        <v>13121</v>
      </c>
      <c r="G1305">
        <v>4433</v>
      </c>
      <c r="H1305">
        <v>922</v>
      </c>
      <c r="I1305">
        <v>0</v>
      </c>
      <c r="J1305">
        <v>0</v>
      </c>
      <c r="K1305">
        <v>25386</v>
      </c>
    </row>
    <row r="1306" spans="1:11" x14ac:dyDescent="0.3">
      <c r="A1306" s="56">
        <v>45175</v>
      </c>
      <c r="B1306">
        <v>2023</v>
      </c>
      <c r="C1306">
        <v>9</v>
      </c>
      <c r="D1306">
        <v>6</v>
      </c>
      <c r="E1306" t="s">
        <v>114</v>
      </c>
      <c r="F1306">
        <v>13961</v>
      </c>
      <c r="G1306">
        <v>4426</v>
      </c>
      <c r="H1306">
        <v>1062</v>
      </c>
      <c r="I1306">
        <v>0</v>
      </c>
      <c r="J1306">
        <v>0</v>
      </c>
      <c r="K1306">
        <v>26355</v>
      </c>
    </row>
    <row r="1307" spans="1:11" x14ac:dyDescent="0.3">
      <c r="A1307" s="56">
        <v>45175</v>
      </c>
      <c r="B1307">
        <v>2023</v>
      </c>
      <c r="C1307">
        <v>9</v>
      </c>
      <c r="D1307">
        <v>6</v>
      </c>
      <c r="E1307" t="s">
        <v>115</v>
      </c>
      <c r="F1307">
        <v>13315</v>
      </c>
      <c r="G1307">
        <v>4246</v>
      </c>
      <c r="H1307">
        <v>2110</v>
      </c>
      <c r="I1307">
        <v>0</v>
      </c>
      <c r="J1307">
        <v>46</v>
      </c>
      <c r="K1307">
        <v>26859</v>
      </c>
    </row>
    <row r="1308" spans="1:11" x14ac:dyDescent="0.3">
      <c r="A1308" s="56">
        <v>45175</v>
      </c>
      <c r="B1308">
        <v>2023</v>
      </c>
      <c r="C1308">
        <v>9</v>
      </c>
      <c r="D1308">
        <v>6</v>
      </c>
      <c r="E1308" t="s">
        <v>116</v>
      </c>
      <c r="F1308">
        <v>14585</v>
      </c>
      <c r="G1308">
        <v>4066</v>
      </c>
      <c r="H1308">
        <v>2206</v>
      </c>
      <c r="I1308">
        <v>0</v>
      </c>
      <c r="J1308">
        <v>2</v>
      </c>
      <c r="K1308">
        <v>28218</v>
      </c>
    </row>
    <row r="1309" spans="1:11" x14ac:dyDescent="0.3">
      <c r="A1309" s="56">
        <v>45175</v>
      </c>
      <c r="B1309">
        <v>2023</v>
      </c>
      <c r="C1309">
        <v>9</v>
      </c>
      <c r="D1309">
        <v>6</v>
      </c>
      <c r="E1309" t="s">
        <v>117</v>
      </c>
      <c r="F1309">
        <v>15171</v>
      </c>
      <c r="G1309">
        <v>4135</v>
      </c>
      <c r="H1309">
        <v>2616</v>
      </c>
      <c r="I1309">
        <v>49</v>
      </c>
      <c r="J1309">
        <v>130</v>
      </c>
      <c r="K1309">
        <v>29676</v>
      </c>
    </row>
    <row r="1310" spans="1:11" x14ac:dyDescent="0.3">
      <c r="A1310" s="56">
        <v>45175</v>
      </c>
      <c r="B1310">
        <v>2023</v>
      </c>
      <c r="C1310">
        <v>9</v>
      </c>
      <c r="D1310">
        <v>6</v>
      </c>
      <c r="E1310" t="s">
        <v>118</v>
      </c>
      <c r="F1310">
        <v>15563</v>
      </c>
      <c r="G1310">
        <v>4073</v>
      </c>
      <c r="H1310">
        <v>2638</v>
      </c>
      <c r="I1310">
        <v>381</v>
      </c>
      <c r="J1310">
        <v>0</v>
      </c>
      <c r="K1310">
        <v>30402</v>
      </c>
    </row>
    <row r="1311" spans="1:11" x14ac:dyDescent="0.3">
      <c r="A1311" s="56">
        <v>45175</v>
      </c>
      <c r="B1311">
        <v>2023</v>
      </c>
      <c r="C1311">
        <v>9</v>
      </c>
      <c r="D1311">
        <v>6</v>
      </c>
      <c r="E1311" t="s">
        <v>119</v>
      </c>
      <c r="F1311">
        <v>15017</v>
      </c>
      <c r="G1311">
        <v>3938</v>
      </c>
      <c r="H1311">
        <v>4394</v>
      </c>
      <c r="I1311">
        <v>901</v>
      </c>
      <c r="J1311">
        <v>72</v>
      </c>
      <c r="K1311">
        <v>31566</v>
      </c>
    </row>
    <row r="1312" spans="1:11" x14ac:dyDescent="0.3">
      <c r="A1312" s="56">
        <v>45175</v>
      </c>
      <c r="B1312">
        <v>2023</v>
      </c>
      <c r="C1312">
        <v>9</v>
      </c>
      <c r="D1312">
        <v>6</v>
      </c>
      <c r="E1312" t="s">
        <v>120</v>
      </c>
      <c r="F1312">
        <v>15253</v>
      </c>
      <c r="G1312">
        <v>3716</v>
      </c>
      <c r="H1312">
        <v>4542</v>
      </c>
      <c r="I1312">
        <v>1633</v>
      </c>
      <c r="J1312">
        <v>28</v>
      </c>
      <c r="K1312">
        <v>32255</v>
      </c>
    </row>
    <row r="1313" spans="1:11" x14ac:dyDescent="0.3">
      <c r="A1313" s="56">
        <v>45175</v>
      </c>
      <c r="B1313">
        <v>2023</v>
      </c>
      <c r="C1313">
        <v>9</v>
      </c>
      <c r="D1313">
        <v>6</v>
      </c>
      <c r="E1313" t="s">
        <v>121</v>
      </c>
      <c r="F1313">
        <v>14995</v>
      </c>
      <c r="G1313">
        <v>3632</v>
      </c>
      <c r="H1313">
        <v>5058</v>
      </c>
      <c r="I1313">
        <v>2463</v>
      </c>
      <c r="J1313">
        <v>0</v>
      </c>
      <c r="K1313">
        <v>33104</v>
      </c>
    </row>
    <row r="1314" spans="1:11" x14ac:dyDescent="0.3">
      <c r="A1314" s="56">
        <v>45175</v>
      </c>
      <c r="B1314">
        <v>2023</v>
      </c>
      <c r="C1314">
        <v>9</v>
      </c>
      <c r="D1314">
        <v>6</v>
      </c>
      <c r="E1314" t="s">
        <v>122</v>
      </c>
      <c r="F1314">
        <v>14915</v>
      </c>
      <c r="G1314">
        <v>3560</v>
      </c>
      <c r="H1314">
        <v>5046</v>
      </c>
      <c r="I1314">
        <v>3330</v>
      </c>
      <c r="J1314">
        <v>0</v>
      </c>
      <c r="K1314">
        <v>33770</v>
      </c>
    </row>
    <row r="1315" spans="1:11" x14ac:dyDescent="0.3">
      <c r="A1315" s="56">
        <v>45175</v>
      </c>
      <c r="B1315">
        <v>2023</v>
      </c>
      <c r="C1315">
        <v>9</v>
      </c>
      <c r="D1315">
        <v>6</v>
      </c>
      <c r="E1315" t="s">
        <v>123</v>
      </c>
      <c r="F1315">
        <v>14999</v>
      </c>
      <c r="G1315">
        <v>3462</v>
      </c>
      <c r="H1315">
        <v>4168</v>
      </c>
      <c r="I1315">
        <v>4279</v>
      </c>
      <c r="J1315">
        <v>0</v>
      </c>
      <c r="K1315">
        <v>33813</v>
      </c>
    </row>
    <row r="1316" spans="1:11" x14ac:dyDescent="0.3">
      <c r="A1316" s="56">
        <v>45175</v>
      </c>
      <c r="B1316">
        <v>2023</v>
      </c>
      <c r="C1316">
        <v>9</v>
      </c>
      <c r="D1316">
        <v>6</v>
      </c>
      <c r="E1316" t="s">
        <v>124</v>
      </c>
      <c r="F1316">
        <v>14503</v>
      </c>
      <c r="G1316">
        <v>3455</v>
      </c>
      <c r="H1316">
        <v>4132</v>
      </c>
      <c r="I1316">
        <v>5259</v>
      </c>
      <c r="J1316">
        <v>0</v>
      </c>
      <c r="K1316">
        <v>34272</v>
      </c>
    </row>
    <row r="1317" spans="1:11" x14ac:dyDescent="0.3">
      <c r="A1317" s="56">
        <v>45175</v>
      </c>
      <c r="B1317">
        <v>2023</v>
      </c>
      <c r="C1317">
        <v>9</v>
      </c>
      <c r="D1317">
        <v>6</v>
      </c>
      <c r="E1317" t="s">
        <v>125</v>
      </c>
      <c r="F1317">
        <v>13654</v>
      </c>
      <c r="G1317">
        <v>3377</v>
      </c>
      <c r="H1317">
        <v>4414</v>
      </c>
      <c r="I1317">
        <v>6266</v>
      </c>
      <c r="J1317">
        <v>0</v>
      </c>
      <c r="K1317">
        <v>34628</v>
      </c>
    </row>
    <row r="1318" spans="1:11" x14ac:dyDescent="0.3">
      <c r="A1318" s="56">
        <v>45175</v>
      </c>
      <c r="B1318">
        <v>2023</v>
      </c>
      <c r="C1318">
        <v>9</v>
      </c>
      <c r="D1318">
        <v>6</v>
      </c>
      <c r="E1318" t="s">
        <v>126</v>
      </c>
      <c r="F1318">
        <v>13287</v>
      </c>
      <c r="G1318">
        <v>3340</v>
      </c>
      <c r="H1318">
        <v>4410</v>
      </c>
      <c r="I1318">
        <v>7214</v>
      </c>
      <c r="J1318">
        <v>0</v>
      </c>
      <c r="K1318">
        <v>35155</v>
      </c>
    </row>
    <row r="1319" spans="1:11" x14ac:dyDescent="0.3">
      <c r="A1319" s="56">
        <v>45175</v>
      </c>
      <c r="B1319">
        <v>2023</v>
      </c>
      <c r="C1319">
        <v>9</v>
      </c>
      <c r="D1319">
        <v>6</v>
      </c>
      <c r="E1319" t="s">
        <v>127</v>
      </c>
      <c r="F1319">
        <v>13418</v>
      </c>
      <c r="G1319">
        <v>3245</v>
      </c>
      <c r="H1319">
        <v>4124</v>
      </c>
      <c r="I1319">
        <v>7877</v>
      </c>
      <c r="J1319">
        <v>0</v>
      </c>
      <c r="K1319">
        <v>35546</v>
      </c>
    </row>
    <row r="1320" spans="1:11" x14ac:dyDescent="0.3">
      <c r="A1320" s="56">
        <v>45175</v>
      </c>
      <c r="B1320">
        <v>2023</v>
      </c>
      <c r="C1320">
        <v>9</v>
      </c>
      <c r="D1320">
        <v>6</v>
      </c>
      <c r="E1320" t="s">
        <v>128</v>
      </c>
      <c r="F1320">
        <v>13466</v>
      </c>
      <c r="G1320">
        <v>3197</v>
      </c>
      <c r="H1320">
        <v>4092</v>
      </c>
      <c r="I1320">
        <v>8346</v>
      </c>
      <c r="J1320">
        <v>0</v>
      </c>
      <c r="K1320">
        <v>35960</v>
      </c>
    </row>
    <row r="1321" spans="1:11" x14ac:dyDescent="0.3">
      <c r="A1321" s="56">
        <v>45175</v>
      </c>
      <c r="B1321">
        <v>2023</v>
      </c>
      <c r="C1321">
        <v>9</v>
      </c>
      <c r="D1321">
        <v>6</v>
      </c>
      <c r="E1321" t="s">
        <v>129</v>
      </c>
      <c r="F1321">
        <v>14288</v>
      </c>
      <c r="G1321">
        <v>3189</v>
      </c>
      <c r="H1321">
        <v>3386</v>
      </c>
      <c r="I1321">
        <v>8605</v>
      </c>
      <c r="J1321">
        <v>0</v>
      </c>
      <c r="K1321">
        <v>36305</v>
      </c>
    </row>
    <row r="1322" spans="1:11" x14ac:dyDescent="0.3">
      <c r="A1322" s="56">
        <v>45175</v>
      </c>
      <c r="B1322">
        <v>2023</v>
      </c>
      <c r="C1322">
        <v>9</v>
      </c>
      <c r="D1322">
        <v>6</v>
      </c>
      <c r="E1322" t="s">
        <v>130</v>
      </c>
      <c r="F1322">
        <v>14586</v>
      </c>
      <c r="G1322">
        <v>3153</v>
      </c>
      <c r="H1322">
        <v>3358</v>
      </c>
      <c r="I1322">
        <v>8505</v>
      </c>
      <c r="J1322">
        <v>0</v>
      </c>
      <c r="K1322">
        <v>36422</v>
      </c>
    </row>
    <row r="1323" spans="1:11" x14ac:dyDescent="0.3">
      <c r="A1323" s="56">
        <v>45175</v>
      </c>
      <c r="B1323">
        <v>2023</v>
      </c>
      <c r="C1323">
        <v>9</v>
      </c>
      <c r="D1323">
        <v>6</v>
      </c>
      <c r="E1323" t="s">
        <v>131</v>
      </c>
      <c r="F1323">
        <v>15288</v>
      </c>
      <c r="G1323">
        <v>3124</v>
      </c>
      <c r="H1323">
        <v>2364</v>
      </c>
      <c r="I1323">
        <v>8239</v>
      </c>
      <c r="J1323">
        <v>0</v>
      </c>
      <c r="K1323">
        <v>35879</v>
      </c>
    </row>
    <row r="1324" spans="1:11" x14ac:dyDescent="0.3">
      <c r="A1324" s="56">
        <v>45175</v>
      </c>
      <c r="B1324">
        <v>2023</v>
      </c>
      <c r="C1324">
        <v>9</v>
      </c>
      <c r="D1324">
        <v>6</v>
      </c>
      <c r="E1324" t="s">
        <v>132</v>
      </c>
      <c r="F1324">
        <v>15675</v>
      </c>
      <c r="G1324">
        <v>2775</v>
      </c>
      <c r="H1324">
        <v>2336</v>
      </c>
      <c r="I1324">
        <v>7816</v>
      </c>
      <c r="J1324">
        <v>0</v>
      </c>
      <c r="K1324">
        <v>35563</v>
      </c>
    </row>
    <row r="1325" spans="1:11" x14ac:dyDescent="0.3">
      <c r="A1325" s="56">
        <v>45175</v>
      </c>
      <c r="B1325">
        <v>2023</v>
      </c>
      <c r="C1325">
        <v>9</v>
      </c>
      <c r="D1325">
        <v>6</v>
      </c>
      <c r="E1325" t="s">
        <v>133</v>
      </c>
      <c r="F1325">
        <v>16267</v>
      </c>
      <c r="G1325">
        <v>2828</v>
      </c>
      <c r="H1325">
        <v>2080</v>
      </c>
      <c r="I1325">
        <v>7340</v>
      </c>
      <c r="J1325">
        <v>82</v>
      </c>
      <c r="K1325">
        <v>35779</v>
      </c>
    </row>
    <row r="1326" spans="1:11" x14ac:dyDescent="0.3">
      <c r="A1326" s="56">
        <v>45175</v>
      </c>
      <c r="B1326">
        <v>2023</v>
      </c>
      <c r="C1326">
        <v>9</v>
      </c>
      <c r="D1326">
        <v>6</v>
      </c>
      <c r="E1326" t="s">
        <v>134</v>
      </c>
      <c r="F1326">
        <v>16975</v>
      </c>
      <c r="G1326">
        <v>2815</v>
      </c>
      <c r="H1326">
        <v>2104</v>
      </c>
      <c r="I1326">
        <v>6597</v>
      </c>
      <c r="J1326">
        <v>44</v>
      </c>
      <c r="K1326">
        <v>35974</v>
      </c>
    </row>
    <row r="1327" spans="1:11" x14ac:dyDescent="0.3">
      <c r="A1327" s="56">
        <v>45175</v>
      </c>
      <c r="B1327">
        <v>2023</v>
      </c>
      <c r="C1327">
        <v>9</v>
      </c>
      <c r="D1327">
        <v>6</v>
      </c>
      <c r="E1327" t="s">
        <v>135</v>
      </c>
      <c r="F1327">
        <v>17644</v>
      </c>
      <c r="G1327">
        <v>2750</v>
      </c>
      <c r="H1327">
        <v>2428</v>
      </c>
      <c r="I1327">
        <v>5665</v>
      </c>
      <c r="J1327">
        <v>8</v>
      </c>
      <c r="K1327">
        <v>36390</v>
      </c>
    </row>
    <row r="1328" spans="1:11" x14ac:dyDescent="0.3">
      <c r="A1328" s="56">
        <v>45175</v>
      </c>
      <c r="B1328">
        <v>2023</v>
      </c>
      <c r="C1328">
        <v>9</v>
      </c>
      <c r="D1328">
        <v>6</v>
      </c>
      <c r="E1328" t="s">
        <v>136</v>
      </c>
      <c r="F1328">
        <v>18151</v>
      </c>
      <c r="G1328">
        <v>2687</v>
      </c>
      <c r="H1328">
        <v>2416</v>
      </c>
      <c r="I1328">
        <v>4864</v>
      </c>
      <c r="J1328">
        <v>94</v>
      </c>
      <c r="K1328">
        <v>36602</v>
      </c>
    </row>
    <row r="1329" spans="1:11" x14ac:dyDescent="0.3">
      <c r="A1329" s="56">
        <v>45175</v>
      </c>
      <c r="B1329">
        <v>2023</v>
      </c>
      <c r="C1329">
        <v>9</v>
      </c>
      <c r="D1329">
        <v>6</v>
      </c>
      <c r="E1329" t="s">
        <v>137</v>
      </c>
      <c r="F1329">
        <v>18454</v>
      </c>
      <c r="G1329">
        <v>2603</v>
      </c>
      <c r="H1329">
        <v>2894</v>
      </c>
      <c r="I1329">
        <v>3911</v>
      </c>
      <c r="J1329">
        <v>144</v>
      </c>
      <c r="K1329">
        <v>36755</v>
      </c>
    </row>
    <row r="1330" spans="1:11" x14ac:dyDescent="0.3">
      <c r="A1330" s="56">
        <v>45175</v>
      </c>
      <c r="B1330">
        <v>2023</v>
      </c>
      <c r="C1330">
        <v>9</v>
      </c>
      <c r="D1330">
        <v>6</v>
      </c>
      <c r="E1330" t="s">
        <v>138</v>
      </c>
      <c r="F1330">
        <v>18697</v>
      </c>
      <c r="G1330">
        <v>2525</v>
      </c>
      <c r="H1330">
        <v>2914</v>
      </c>
      <c r="I1330">
        <v>3073</v>
      </c>
      <c r="J1330">
        <v>504</v>
      </c>
      <c r="K1330">
        <v>36652</v>
      </c>
    </row>
    <row r="1331" spans="1:11" x14ac:dyDescent="0.3">
      <c r="A1331" s="56">
        <v>45175</v>
      </c>
      <c r="B1331">
        <v>2023</v>
      </c>
      <c r="C1331">
        <v>9</v>
      </c>
      <c r="D1331">
        <v>6</v>
      </c>
      <c r="E1331" t="s">
        <v>139</v>
      </c>
      <c r="F1331">
        <v>18902</v>
      </c>
      <c r="G1331">
        <v>2404</v>
      </c>
      <c r="H1331">
        <v>2806</v>
      </c>
      <c r="I1331">
        <v>2079</v>
      </c>
      <c r="J1331">
        <v>668</v>
      </c>
      <c r="K1331">
        <v>36188</v>
      </c>
    </row>
    <row r="1332" spans="1:11" x14ac:dyDescent="0.3">
      <c r="A1332" s="56">
        <v>45175</v>
      </c>
      <c r="B1332">
        <v>2023</v>
      </c>
      <c r="C1332">
        <v>9</v>
      </c>
      <c r="D1332">
        <v>6</v>
      </c>
      <c r="E1332" t="s">
        <v>140</v>
      </c>
      <c r="F1332">
        <v>18846</v>
      </c>
      <c r="G1332">
        <v>2271</v>
      </c>
      <c r="H1332">
        <v>2802</v>
      </c>
      <c r="I1332">
        <v>1235</v>
      </c>
      <c r="J1332">
        <v>706</v>
      </c>
      <c r="K1332">
        <v>35414</v>
      </c>
    </row>
    <row r="1333" spans="1:11" x14ac:dyDescent="0.3">
      <c r="A1333" s="56">
        <v>45175</v>
      </c>
      <c r="B1333">
        <v>2023</v>
      </c>
      <c r="C1333">
        <v>9</v>
      </c>
      <c r="D1333">
        <v>6</v>
      </c>
      <c r="E1333" t="s">
        <v>141</v>
      </c>
      <c r="F1333">
        <v>19175</v>
      </c>
      <c r="G1333">
        <v>2167</v>
      </c>
      <c r="H1333">
        <v>2838</v>
      </c>
      <c r="I1333">
        <v>624</v>
      </c>
      <c r="J1333">
        <v>302</v>
      </c>
      <c r="K1333">
        <v>34641</v>
      </c>
    </row>
    <row r="1334" spans="1:11" x14ac:dyDescent="0.3">
      <c r="A1334" s="56">
        <v>45175</v>
      </c>
      <c r="B1334">
        <v>2023</v>
      </c>
      <c r="C1334">
        <v>9</v>
      </c>
      <c r="D1334">
        <v>6</v>
      </c>
      <c r="E1334" t="s">
        <v>142</v>
      </c>
      <c r="F1334">
        <v>19370</v>
      </c>
      <c r="G1334">
        <v>1915</v>
      </c>
      <c r="H1334">
        <v>2856</v>
      </c>
      <c r="I1334">
        <v>164</v>
      </c>
      <c r="J1334">
        <v>190</v>
      </c>
      <c r="K1334">
        <v>33868</v>
      </c>
    </row>
    <row r="1335" spans="1:11" x14ac:dyDescent="0.3">
      <c r="A1335" s="56">
        <v>45175</v>
      </c>
      <c r="B1335">
        <v>2023</v>
      </c>
      <c r="C1335">
        <v>9</v>
      </c>
      <c r="D1335">
        <v>6</v>
      </c>
      <c r="E1335" t="s">
        <v>143</v>
      </c>
      <c r="F1335">
        <v>19181</v>
      </c>
      <c r="G1335">
        <v>1838</v>
      </c>
      <c r="H1335">
        <v>3348</v>
      </c>
      <c r="I1335">
        <v>0</v>
      </c>
      <c r="J1335">
        <v>70</v>
      </c>
      <c r="K1335">
        <v>33110</v>
      </c>
    </row>
    <row r="1336" spans="1:11" x14ac:dyDescent="0.3">
      <c r="A1336" s="56">
        <v>45175</v>
      </c>
      <c r="B1336">
        <v>2023</v>
      </c>
      <c r="C1336">
        <v>9</v>
      </c>
      <c r="D1336">
        <v>6</v>
      </c>
      <c r="E1336" t="s">
        <v>144</v>
      </c>
      <c r="F1336">
        <v>18722</v>
      </c>
      <c r="G1336">
        <v>1758</v>
      </c>
      <c r="H1336">
        <v>3316</v>
      </c>
      <c r="I1336">
        <v>0</v>
      </c>
      <c r="J1336">
        <v>66</v>
      </c>
      <c r="K1336">
        <v>32330</v>
      </c>
    </row>
    <row r="1337" spans="1:11" x14ac:dyDescent="0.3">
      <c r="A1337" s="56">
        <v>45175</v>
      </c>
      <c r="B1337">
        <v>2023</v>
      </c>
      <c r="C1337">
        <v>9</v>
      </c>
      <c r="D1337">
        <v>6</v>
      </c>
      <c r="E1337" t="s">
        <v>145</v>
      </c>
      <c r="F1337">
        <v>18694</v>
      </c>
      <c r="G1337">
        <v>1652</v>
      </c>
      <c r="H1337">
        <v>2318</v>
      </c>
      <c r="I1337">
        <v>0</v>
      </c>
      <c r="J1337">
        <v>196</v>
      </c>
      <c r="K1337">
        <v>30953</v>
      </c>
    </row>
    <row r="1338" spans="1:11" x14ac:dyDescent="0.3">
      <c r="A1338" s="56">
        <v>45175</v>
      </c>
      <c r="B1338">
        <v>2023</v>
      </c>
      <c r="C1338">
        <v>9</v>
      </c>
      <c r="D1338">
        <v>6</v>
      </c>
      <c r="E1338" t="s">
        <v>146</v>
      </c>
      <c r="F1338">
        <v>18387</v>
      </c>
      <c r="G1338">
        <v>1741</v>
      </c>
      <c r="H1338">
        <v>2298</v>
      </c>
      <c r="I1338">
        <v>0</v>
      </c>
      <c r="J1338">
        <v>166</v>
      </c>
      <c r="K1338">
        <v>30287</v>
      </c>
    </row>
    <row r="1339" spans="1:11" x14ac:dyDescent="0.3">
      <c r="A1339" s="56">
        <v>45175</v>
      </c>
      <c r="B1339">
        <v>2023</v>
      </c>
      <c r="C1339">
        <v>9</v>
      </c>
      <c r="D1339">
        <v>6</v>
      </c>
      <c r="E1339" t="s">
        <v>147</v>
      </c>
      <c r="F1339">
        <v>18039</v>
      </c>
      <c r="G1339">
        <v>1634</v>
      </c>
      <c r="H1339">
        <v>1873</v>
      </c>
      <c r="I1339">
        <v>0</v>
      </c>
      <c r="J1339">
        <v>32</v>
      </c>
      <c r="K1339">
        <v>28887</v>
      </c>
    </row>
    <row r="1340" spans="1:11" x14ac:dyDescent="0.3">
      <c r="A1340" s="56">
        <v>45175</v>
      </c>
      <c r="B1340">
        <v>2023</v>
      </c>
      <c r="C1340">
        <v>9</v>
      </c>
      <c r="D1340">
        <v>6</v>
      </c>
      <c r="E1340" t="s">
        <v>148</v>
      </c>
      <c r="F1340">
        <v>16988</v>
      </c>
      <c r="G1340">
        <v>1667</v>
      </c>
      <c r="H1340">
        <v>1810</v>
      </c>
      <c r="I1340">
        <v>0</v>
      </c>
      <c r="J1340">
        <v>0</v>
      </c>
      <c r="K1340">
        <v>27560</v>
      </c>
    </row>
    <row r="1341" spans="1:11" x14ac:dyDescent="0.3">
      <c r="A1341" s="56">
        <v>45175</v>
      </c>
      <c r="B1341">
        <v>2023</v>
      </c>
      <c r="C1341">
        <v>9</v>
      </c>
      <c r="D1341">
        <v>6</v>
      </c>
      <c r="E1341" t="s">
        <v>149</v>
      </c>
      <c r="F1341">
        <v>14765</v>
      </c>
      <c r="G1341">
        <v>1733</v>
      </c>
      <c r="H1341">
        <v>2198</v>
      </c>
      <c r="I1341">
        <v>0</v>
      </c>
      <c r="J1341">
        <v>42</v>
      </c>
      <c r="K1341">
        <v>25685</v>
      </c>
    </row>
    <row r="1342" spans="1:11" x14ac:dyDescent="0.3">
      <c r="A1342" s="56">
        <v>45175</v>
      </c>
      <c r="B1342">
        <v>2023</v>
      </c>
      <c r="C1342">
        <v>9</v>
      </c>
      <c r="D1342">
        <v>6</v>
      </c>
      <c r="E1342" t="s">
        <v>150</v>
      </c>
      <c r="F1342">
        <v>13708</v>
      </c>
      <c r="G1342">
        <v>1722</v>
      </c>
      <c r="H1342">
        <v>2232</v>
      </c>
      <c r="I1342">
        <v>0</v>
      </c>
      <c r="J1342">
        <v>0</v>
      </c>
      <c r="K1342">
        <v>24452</v>
      </c>
    </row>
    <row r="1343" spans="1:11" x14ac:dyDescent="0.3">
      <c r="A1343" s="56">
        <v>45175</v>
      </c>
      <c r="B1343">
        <v>2023</v>
      </c>
      <c r="C1343">
        <v>9</v>
      </c>
      <c r="D1343">
        <v>6</v>
      </c>
      <c r="E1343" t="s">
        <v>151</v>
      </c>
      <c r="F1343">
        <v>13571</v>
      </c>
      <c r="G1343">
        <v>1667</v>
      </c>
      <c r="H1343">
        <v>2092</v>
      </c>
      <c r="I1343">
        <v>0</v>
      </c>
      <c r="J1343">
        <v>0</v>
      </c>
      <c r="K1343">
        <v>24157</v>
      </c>
    </row>
    <row r="1344" spans="1:11" x14ac:dyDescent="0.3">
      <c r="A1344" s="56">
        <v>45175</v>
      </c>
      <c r="B1344">
        <v>2023</v>
      </c>
      <c r="C1344">
        <v>9</v>
      </c>
      <c r="D1344">
        <v>6</v>
      </c>
      <c r="E1344" t="s">
        <v>152</v>
      </c>
      <c r="F1344">
        <v>13685</v>
      </c>
      <c r="G1344">
        <v>1489</v>
      </c>
      <c r="H1344">
        <v>2074</v>
      </c>
      <c r="I1344">
        <v>0</v>
      </c>
      <c r="J1344">
        <v>0</v>
      </c>
      <c r="K1344">
        <v>24014</v>
      </c>
    </row>
    <row r="1345" spans="1:11" x14ac:dyDescent="0.3">
      <c r="A1345" s="56">
        <v>45175</v>
      </c>
      <c r="B1345">
        <v>2023</v>
      </c>
      <c r="C1345">
        <v>9</v>
      </c>
      <c r="D1345">
        <v>6</v>
      </c>
      <c r="E1345" t="s">
        <v>153</v>
      </c>
      <c r="F1345">
        <v>14035</v>
      </c>
      <c r="G1345">
        <v>1425</v>
      </c>
      <c r="H1345">
        <v>1772</v>
      </c>
      <c r="I1345">
        <v>0</v>
      </c>
      <c r="J1345">
        <v>0</v>
      </c>
      <c r="K1345">
        <v>24044</v>
      </c>
    </row>
    <row r="1346" spans="1:11" x14ac:dyDescent="0.3">
      <c r="A1346" s="56">
        <v>45176</v>
      </c>
      <c r="B1346">
        <v>2023</v>
      </c>
      <c r="C1346">
        <v>9</v>
      </c>
      <c r="D1346">
        <v>7</v>
      </c>
      <c r="E1346" t="s">
        <v>106</v>
      </c>
      <c r="F1346">
        <v>13994</v>
      </c>
      <c r="G1346">
        <v>1258</v>
      </c>
      <c r="H1346">
        <v>1756</v>
      </c>
      <c r="I1346">
        <v>0</v>
      </c>
      <c r="J1346">
        <v>0</v>
      </c>
      <c r="K1346">
        <v>23837</v>
      </c>
    </row>
    <row r="1347" spans="1:11" x14ac:dyDescent="0.3">
      <c r="A1347" s="56">
        <v>45176</v>
      </c>
      <c r="B1347">
        <v>2023</v>
      </c>
      <c r="C1347">
        <v>9</v>
      </c>
      <c r="D1347">
        <v>7</v>
      </c>
      <c r="E1347" t="s">
        <v>107</v>
      </c>
      <c r="F1347">
        <v>14118</v>
      </c>
      <c r="G1347">
        <v>1041</v>
      </c>
      <c r="H1347">
        <v>1916</v>
      </c>
      <c r="I1347">
        <v>0</v>
      </c>
      <c r="J1347">
        <v>0</v>
      </c>
      <c r="K1347">
        <v>23837</v>
      </c>
    </row>
    <row r="1348" spans="1:11" x14ac:dyDescent="0.3">
      <c r="A1348" s="56">
        <v>45176</v>
      </c>
      <c r="B1348">
        <v>2023</v>
      </c>
      <c r="C1348">
        <v>9</v>
      </c>
      <c r="D1348">
        <v>7</v>
      </c>
      <c r="E1348" t="s">
        <v>108</v>
      </c>
      <c r="F1348">
        <v>14010</v>
      </c>
      <c r="G1348">
        <v>1016</v>
      </c>
      <c r="H1348">
        <v>1934</v>
      </c>
      <c r="I1348">
        <v>0</v>
      </c>
      <c r="J1348">
        <v>0</v>
      </c>
      <c r="K1348">
        <v>23696</v>
      </c>
    </row>
    <row r="1349" spans="1:11" x14ac:dyDescent="0.3">
      <c r="A1349" s="56">
        <v>45176</v>
      </c>
      <c r="B1349">
        <v>2023</v>
      </c>
      <c r="C1349">
        <v>9</v>
      </c>
      <c r="D1349">
        <v>7</v>
      </c>
      <c r="E1349" t="s">
        <v>109</v>
      </c>
      <c r="F1349">
        <v>13900</v>
      </c>
      <c r="G1349">
        <v>1042</v>
      </c>
      <c r="H1349">
        <v>2178</v>
      </c>
      <c r="I1349">
        <v>0</v>
      </c>
      <c r="J1349">
        <v>0</v>
      </c>
      <c r="K1349">
        <v>23873</v>
      </c>
    </row>
    <row r="1350" spans="1:11" x14ac:dyDescent="0.3">
      <c r="A1350" s="56">
        <v>45176</v>
      </c>
      <c r="B1350">
        <v>2023</v>
      </c>
      <c r="C1350">
        <v>9</v>
      </c>
      <c r="D1350">
        <v>7</v>
      </c>
      <c r="E1350" t="s">
        <v>110</v>
      </c>
      <c r="F1350">
        <v>13805</v>
      </c>
      <c r="G1350">
        <v>1043</v>
      </c>
      <c r="H1350">
        <v>2170</v>
      </c>
      <c r="I1350">
        <v>0</v>
      </c>
      <c r="J1350">
        <v>0</v>
      </c>
      <c r="K1350">
        <v>23761</v>
      </c>
    </row>
    <row r="1351" spans="1:11" x14ac:dyDescent="0.3">
      <c r="A1351" s="56">
        <v>45176</v>
      </c>
      <c r="B1351">
        <v>2023</v>
      </c>
      <c r="C1351">
        <v>9</v>
      </c>
      <c r="D1351">
        <v>7</v>
      </c>
      <c r="E1351" t="s">
        <v>111</v>
      </c>
      <c r="F1351">
        <v>13845</v>
      </c>
      <c r="G1351">
        <v>1163</v>
      </c>
      <c r="H1351">
        <v>1754</v>
      </c>
      <c r="I1351">
        <v>0</v>
      </c>
      <c r="J1351">
        <v>0</v>
      </c>
      <c r="K1351">
        <v>23526</v>
      </c>
    </row>
    <row r="1352" spans="1:11" x14ac:dyDescent="0.3">
      <c r="A1352" s="56">
        <v>45176</v>
      </c>
      <c r="B1352">
        <v>2023</v>
      </c>
      <c r="C1352">
        <v>9</v>
      </c>
      <c r="D1352">
        <v>7</v>
      </c>
      <c r="E1352" t="s">
        <v>112</v>
      </c>
      <c r="F1352">
        <v>13618</v>
      </c>
      <c r="G1352">
        <v>1397</v>
      </c>
      <c r="H1352">
        <v>1722</v>
      </c>
      <c r="I1352">
        <v>0</v>
      </c>
      <c r="J1352">
        <v>0</v>
      </c>
      <c r="K1352">
        <v>23616</v>
      </c>
    </row>
    <row r="1353" spans="1:11" x14ac:dyDescent="0.3">
      <c r="A1353" s="56">
        <v>45176</v>
      </c>
      <c r="B1353">
        <v>2023</v>
      </c>
      <c r="C1353">
        <v>9</v>
      </c>
      <c r="D1353">
        <v>7</v>
      </c>
      <c r="E1353" t="s">
        <v>113</v>
      </c>
      <c r="F1353">
        <v>13608</v>
      </c>
      <c r="G1353">
        <v>1381</v>
      </c>
      <c r="H1353">
        <v>1658</v>
      </c>
      <c r="I1353">
        <v>0</v>
      </c>
      <c r="J1353">
        <v>0</v>
      </c>
      <c r="K1353">
        <v>23782</v>
      </c>
    </row>
    <row r="1354" spans="1:11" x14ac:dyDescent="0.3">
      <c r="A1354" s="56">
        <v>45176</v>
      </c>
      <c r="B1354">
        <v>2023</v>
      </c>
      <c r="C1354">
        <v>9</v>
      </c>
      <c r="D1354">
        <v>7</v>
      </c>
      <c r="E1354" t="s">
        <v>114</v>
      </c>
      <c r="F1354">
        <v>13968</v>
      </c>
      <c r="G1354">
        <v>1365</v>
      </c>
      <c r="H1354">
        <v>1888</v>
      </c>
      <c r="I1354">
        <v>0</v>
      </c>
      <c r="J1354">
        <v>0</v>
      </c>
      <c r="K1354">
        <v>24511</v>
      </c>
    </row>
    <row r="1355" spans="1:11" x14ac:dyDescent="0.3">
      <c r="A1355" s="56">
        <v>45176</v>
      </c>
      <c r="B1355">
        <v>2023</v>
      </c>
      <c r="C1355">
        <v>9</v>
      </c>
      <c r="D1355">
        <v>7</v>
      </c>
      <c r="E1355" t="s">
        <v>115</v>
      </c>
      <c r="F1355">
        <v>14195</v>
      </c>
      <c r="G1355">
        <v>1557</v>
      </c>
      <c r="H1355">
        <v>2736</v>
      </c>
      <c r="I1355">
        <v>0</v>
      </c>
      <c r="J1355">
        <v>14</v>
      </c>
      <c r="K1355">
        <v>26030</v>
      </c>
    </row>
    <row r="1356" spans="1:11" x14ac:dyDescent="0.3">
      <c r="A1356" s="56">
        <v>45176</v>
      </c>
      <c r="B1356">
        <v>2023</v>
      </c>
      <c r="C1356">
        <v>9</v>
      </c>
      <c r="D1356">
        <v>7</v>
      </c>
      <c r="E1356" t="s">
        <v>116</v>
      </c>
      <c r="F1356">
        <v>14892</v>
      </c>
      <c r="G1356">
        <v>1759</v>
      </c>
      <c r="H1356">
        <v>2828</v>
      </c>
      <c r="I1356">
        <v>0</v>
      </c>
      <c r="J1356">
        <v>50</v>
      </c>
      <c r="K1356">
        <v>27284</v>
      </c>
    </row>
    <row r="1357" spans="1:11" x14ac:dyDescent="0.3">
      <c r="A1357" s="56">
        <v>45176</v>
      </c>
      <c r="B1357">
        <v>2023</v>
      </c>
      <c r="C1357">
        <v>9</v>
      </c>
      <c r="D1357">
        <v>7</v>
      </c>
      <c r="E1357" t="s">
        <v>117</v>
      </c>
      <c r="F1357">
        <v>14749</v>
      </c>
      <c r="G1357">
        <v>1779</v>
      </c>
      <c r="H1357">
        <v>4018</v>
      </c>
      <c r="I1357">
        <v>59</v>
      </c>
      <c r="J1357">
        <v>12</v>
      </c>
      <c r="K1357">
        <v>28199</v>
      </c>
    </row>
    <row r="1358" spans="1:11" x14ac:dyDescent="0.3">
      <c r="A1358" s="56">
        <v>45176</v>
      </c>
      <c r="B1358">
        <v>2023</v>
      </c>
      <c r="C1358">
        <v>9</v>
      </c>
      <c r="D1358">
        <v>7</v>
      </c>
      <c r="E1358" t="s">
        <v>118</v>
      </c>
      <c r="F1358">
        <v>15404</v>
      </c>
      <c r="G1358">
        <v>1849</v>
      </c>
      <c r="H1358">
        <v>3888</v>
      </c>
      <c r="I1358">
        <v>406</v>
      </c>
      <c r="J1358">
        <v>0</v>
      </c>
      <c r="K1358">
        <v>29305</v>
      </c>
    </row>
    <row r="1359" spans="1:11" x14ac:dyDescent="0.3">
      <c r="A1359" s="56">
        <v>45176</v>
      </c>
      <c r="B1359">
        <v>2023</v>
      </c>
      <c r="C1359">
        <v>9</v>
      </c>
      <c r="D1359">
        <v>7</v>
      </c>
      <c r="E1359" t="s">
        <v>119</v>
      </c>
      <c r="F1359">
        <v>15805</v>
      </c>
      <c r="G1359">
        <v>1743</v>
      </c>
      <c r="H1359">
        <v>4792</v>
      </c>
      <c r="I1359">
        <v>1002</v>
      </c>
      <c r="J1359">
        <v>0</v>
      </c>
      <c r="K1359">
        <v>30782</v>
      </c>
    </row>
    <row r="1360" spans="1:11" x14ac:dyDescent="0.3">
      <c r="A1360" s="56">
        <v>45176</v>
      </c>
      <c r="B1360">
        <v>2023</v>
      </c>
      <c r="C1360">
        <v>9</v>
      </c>
      <c r="D1360">
        <v>7</v>
      </c>
      <c r="E1360" t="s">
        <v>120</v>
      </c>
      <c r="F1360">
        <v>15460</v>
      </c>
      <c r="G1360">
        <v>1781</v>
      </c>
      <c r="H1360">
        <v>4820</v>
      </c>
      <c r="I1360">
        <v>1916</v>
      </c>
      <c r="J1360">
        <v>0</v>
      </c>
      <c r="K1360">
        <v>31618</v>
      </c>
    </row>
    <row r="1361" spans="1:11" x14ac:dyDescent="0.3">
      <c r="A1361" s="56">
        <v>45176</v>
      </c>
      <c r="B1361">
        <v>2023</v>
      </c>
      <c r="C1361">
        <v>9</v>
      </c>
      <c r="D1361">
        <v>7</v>
      </c>
      <c r="E1361" t="s">
        <v>121</v>
      </c>
      <c r="F1361">
        <v>15203</v>
      </c>
      <c r="G1361">
        <v>1759</v>
      </c>
      <c r="H1361">
        <v>4902</v>
      </c>
      <c r="I1361">
        <v>2750</v>
      </c>
      <c r="J1361">
        <v>18</v>
      </c>
      <c r="K1361">
        <v>32604</v>
      </c>
    </row>
    <row r="1362" spans="1:11" x14ac:dyDescent="0.3">
      <c r="A1362" s="56">
        <v>45176</v>
      </c>
      <c r="B1362">
        <v>2023</v>
      </c>
      <c r="C1362">
        <v>9</v>
      </c>
      <c r="D1362">
        <v>7</v>
      </c>
      <c r="E1362" t="s">
        <v>122</v>
      </c>
      <c r="F1362">
        <v>15058</v>
      </c>
      <c r="G1362">
        <v>1861</v>
      </c>
      <c r="H1362">
        <v>4884</v>
      </c>
      <c r="I1362">
        <v>3607</v>
      </c>
      <c r="J1362">
        <v>0</v>
      </c>
      <c r="K1362">
        <v>33333</v>
      </c>
    </row>
    <row r="1363" spans="1:11" x14ac:dyDescent="0.3">
      <c r="A1363" s="56">
        <v>45176</v>
      </c>
      <c r="B1363">
        <v>2023</v>
      </c>
      <c r="C1363">
        <v>9</v>
      </c>
      <c r="D1363">
        <v>7</v>
      </c>
      <c r="E1363" t="s">
        <v>123</v>
      </c>
      <c r="F1363">
        <v>14905</v>
      </c>
      <c r="G1363">
        <v>1901</v>
      </c>
      <c r="H1363">
        <v>4606</v>
      </c>
      <c r="I1363">
        <v>4685</v>
      </c>
      <c r="J1363">
        <v>18</v>
      </c>
      <c r="K1363">
        <v>33723</v>
      </c>
    </row>
    <row r="1364" spans="1:11" x14ac:dyDescent="0.3">
      <c r="A1364" s="56">
        <v>45176</v>
      </c>
      <c r="B1364">
        <v>2023</v>
      </c>
      <c r="C1364">
        <v>9</v>
      </c>
      <c r="D1364">
        <v>7</v>
      </c>
      <c r="E1364" t="s">
        <v>124</v>
      </c>
      <c r="F1364">
        <v>14782</v>
      </c>
      <c r="G1364">
        <v>1939</v>
      </c>
      <c r="H1364">
        <v>4620</v>
      </c>
      <c r="I1364">
        <v>5592</v>
      </c>
      <c r="J1364">
        <v>34</v>
      </c>
      <c r="K1364">
        <v>34104</v>
      </c>
    </row>
    <row r="1365" spans="1:11" x14ac:dyDescent="0.3">
      <c r="A1365" s="56">
        <v>45176</v>
      </c>
      <c r="B1365">
        <v>2023</v>
      </c>
      <c r="C1365">
        <v>9</v>
      </c>
      <c r="D1365">
        <v>7</v>
      </c>
      <c r="E1365" t="s">
        <v>125</v>
      </c>
      <c r="F1365">
        <v>14145</v>
      </c>
      <c r="G1365">
        <v>1890</v>
      </c>
      <c r="H1365">
        <v>5494</v>
      </c>
      <c r="I1365">
        <v>6309</v>
      </c>
      <c r="J1365">
        <v>10</v>
      </c>
      <c r="K1365">
        <v>34743</v>
      </c>
    </row>
    <row r="1366" spans="1:11" x14ac:dyDescent="0.3">
      <c r="A1366" s="56">
        <v>45176</v>
      </c>
      <c r="B1366">
        <v>2023</v>
      </c>
      <c r="C1366">
        <v>9</v>
      </c>
      <c r="D1366">
        <v>7</v>
      </c>
      <c r="E1366" t="s">
        <v>126</v>
      </c>
      <c r="F1366">
        <v>13703</v>
      </c>
      <c r="G1366">
        <v>1943</v>
      </c>
      <c r="H1366">
        <v>5536</v>
      </c>
      <c r="I1366">
        <v>7212</v>
      </c>
      <c r="J1366">
        <v>2</v>
      </c>
      <c r="K1366">
        <v>35222</v>
      </c>
    </row>
    <row r="1367" spans="1:11" x14ac:dyDescent="0.3">
      <c r="A1367" s="56">
        <v>45176</v>
      </c>
      <c r="B1367">
        <v>2023</v>
      </c>
      <c r="C1367">
        <v>9</v>
      </c>
      <c r="D1367">
        <v>7</v>
      </c>
      <c r="E1367" t="s">
        <v>127</v>
      </c>
      <c r="F1367">
        <v>13450</v>
      </c>
      <c r="G1367">
        <v>1984</v>
      </c>
      <c r="H1367">
        <v>5728</v>
      </c>
      <c r="I1367">
        <v>7743</v>
      </c>
      <c r="J1367">
        <v>42</v>
      </c>
      <c r="K1367">
        <v>35757</v>
      </c>
    </row>
    <row r="1368" spans="1:11" x14ac:dyDescent="0.3">
      <c r="A1368" s="56">
        <v>45176</v>
      </c>
      <c r="B1368">
        <v>2023</v>
      </c>
      <c r="C1368">
        <v>9</v>
      </c>
      <c r="D1368">
        <v>7</v>
      </c>
      <c r="E1368" t="s">
        <v>128</v>
      </c>
      <c r="F1368">
        <v>13536</v>
      </c>
      <c r="G1368">
        <v>1990</v>
      </c>
      <c r="H1368">
        <v>5742</v>
      </c>
      <c r="I1368">
        <v>8060</v>
      </c>
      <c r="J1368">
        <v>0</v>
      </c>
      <c r="K1368">
        <v>36089</v>
      </c>
    </row>
    <row r="1369" spans="1:11" x14ac:dyDescent="0.3">
      <c r="A1369" s="56">
        <v>45176</v>
      </c>
      <c r="B1369">
        <v>2023</v>
      </c>
      <c r="C1369">
        <v>9</v>
      </c>
      <c r="D1369">
        <v>7</v>
      </c>
      <c r="E1369" t="s">
        <v>129</v>
      </c>
      <c r="F1369">
        <v>13532</v>
      </c>
      <c r="G1369">
        <v>2006</v>
      </c>
      <c r="H1369">
        <v>5932</v>
      </c>
      <c r="I1369">
        <v>8026</v>
      </c>
      <c r="J1369">
        <v>0</v>
      </c>
      <c r="K1369">
        <v>36244</v>
      </c>
    </row>
    <row r="1370" spans="1:11" x14ac:dyDescent="0.3">
      <c r="A1370" s="56">
        <v>45176</v>
      </c>
      <c r="B1370">
        <v>2023</v>
      </c>
      <c r="C1370">
        <v>9</v>
      </c>
      <c r="D1370">
        <v>7</v>
      </c>
      <c r="E1370" t="s">
        <v>130</v>
      </c>
      <c r="F1370">
        <v>13486</v>
      </c>
      <c r="G1370">
        <v>2156</v>
      </c>
      <c r="H1370">
        <v>5940</v>
      </c>
      <c r="I1370">
        <v>8009</v>
      </c>
      <c r="J1370">
        <v>0</v>
      </c>
      <c r="K1370">
        <v>36330</v>
      </c>
    </row>
    <row r="1371" spans="1:11" x14ac:dyDescent="0.3">
      <c r="A1371" s="56">
        <v>45176</v>
      </c>
      <c r="B1371">
        <v>2023</v>
      </c>
      <c r="C1371">
        <v>9</v>
      </c>
      <c r="D1371">
        <v>7</v>
      </c>
      <c r="E1371" t="s">
        <v>131</v>
      </c>
      <c r="F1371">
        <v>13473</v>
      </c>
      <c r="G1371">
        <v>2361</v>
      </c>
      <c r="H1371">
        <v>5828</v>
      </c>
      <c r="I1371">
        <v>7522</v>
      </c>
      <c r="J1371">
        <v>0</v>
      </c>
      <c r="K1371">
        <v>35929</v>
      </c>
    </row>
    <row r="1372" spans="1:11" x14ac:dyDescent="0.3">
      <c r="A1372" s="56">
        <v>45176</v>
      </c>
      <c r="B1372">
        <v>2023</v>
      </c>
      <c r="C1372">
        <v>9</v>
      </c>
      <c r="D1372">
        <v>7</v>
      </c>
      <c r="E1372" t="s">
        <v>132</v>
      </c>
      <c r="F1372">
        <v>13438</v>
      </c>
      <c r="G1372">
        <v>2576</v>
      </c>
      <c r="H1372">
        <v>5824</v>
      </c>
      <c r="I1372">
        <v>7369</v>
      </c>
      <c r="J1372">
        <v>0</v>
      </c>
      <c r="K1372">
        <v>35964</v>
      </c>
    </row>
    <row r="1373" spans="1:11" x14ac:dyDescent="0.3">
      <c r="A1373" s="56">
        <v>45176</v>
      </c>
      <c r="B1373">
        <v>2023</v>
      </c>
      <c r="C1373">
        <v>9</v>
      </c>
      <c r="D1373">
        <v>7</v>
      </c>
      <c r="E1373" t="s">
        <v>133</v>
      </c>
      <c r="F1373">
        <v>15007</v>
      </c>
      <c r="G1373">
        <v>2446</v>
      </c>
      <c r="H1373">
        <v>4358</v>
      </c>
      <c r="I1373">
        <v>6909</v>
      </c>
      <c r="J1373">
        <v>14</v>
      </c>
      <c r="K1373">
        <v>35657</v>
      </c>
    </row>
    <row r="1374" spans="1:11" x14ac:dyDescent="0.3">
      <c r="A1374" s="56">
        <v>45176</v>
      </c>
      <c r="B1374">
        <v>2023</v>
      </c>
      <c r="C1374">
        <v>9</v>
      </c>
      <c r="D1374">
        <v>7</v>
      </c>
      <c r="E1374" t="s">
        <v>134</v>
      </c>
      <c r="F1374">
        <v>16205</v>
      </c>
      <c r="G1374">
        <v>2407</v>
      </c>
      <c r="H1374">
        <v>4270</v>
      </c>
      <c r="I1374">
        <v>6212</v>
      </c>
      <c r="J1374">
        <v>0</v>
      </c>
      <c r="K1374">
        <v>36269</v>
      </c>
    </row>
    <row r="1375" spans="1:11" x14ac:dyDescent="0.3">
      <c r="A1375" s="56">
        <v>45176</v>
      </c>
      <c r="B1375">
        <v>2023</v>
      </c>
      <c r="C1375">
        <v>9</v>
      </c>
      <c r="D1375">
        <v>7</v>
      </c>
      <c r="E1375" t="s">
        <v>135</v>
      </c>
      <c r="F1375">
        <v>17163</v>
      </c>
      <c r="G1375">
        <v>2383</v>
      </c>
      <c r="H1375">
        <v>3634</v>
      </c>
      <c r="I1375">
        <v>5317</v>
      </c>
      <c r="J1375">
        <v>24</v>
      </c>
      <c r="K1375">
        <v>35968</v>
      </c>
    </row>
    <row r="1376" spans="1:11" x14ac:dyDescent="0.3">
      <c r="A1376" s="56">
        <v>45176</v>
      </c>
      <c r="B1376">
        <v>2023</v>
      </c>
      <c r="C1376">
        <v>9</v>
      </c>
      <c r="D1376">
        <v>7</v>
      </c>
      <c r="E1376" t="s">
        <v>136</v>
      </c>
      <c r="F1376">
        <v>17550</v>
      </c>
      <c r="G1376">
        <v>2609</v>
      </c>
      <c r="H1376">
        <v>3610</v>
      </c>
      <c r="I1376">
        <v>4390</v>
      </c>
      <c r="J1376">
        <v>12</v>
      </c>
      <c r="K1376">
        <v>36205</v>
      </c>
    </row>
    <row r="1377" spans="1:11" x14ac:dyDescent="0.3">
      <c r="A1377" s="56">
        <v>45176</v>
      </c>
      <c r="B1377">
        <v>2023</v>
      </c>
      <c r="C1377">
        <v>9</v>
      </c>
      <c r="D1377">
        <v>7</v>
      </c>
      <c r="E1377" t="s">
        <v>137</v>
      </c>
      <c r="F1377">
        <v>17782</v>
      </c>
      <c r="G1377">
        <v>2731</v>
      </c>
      <c r="H1377">
        <v>3600</v>
      </c>
      <c r="I1377">
        <v>3539</v>
      </c>
      <c r="J1377">
        <v>190</v>
      </c>
      <c r="K1377">
        <v>36229</v>
      </c>
    </row>
    <row r="1378" spans="1:11" x14ac:dyDescent="0.3">
      <c r="A1378" s="56">
        <v>45176</v>
      </c>
      <c r="B1378">
        <v>2023</v>
      </c>
      <c r="C1378">
        <v>9</v>
      </c>
      <c r="D1378">
        <v>7</v>
      </c>
      <c r="E1378" t="s">
        <v>138</v>
      </c>
      <c r="F1378">
        <v>17838</v>
      </c>
      <c r="G1378">
        <v>2916</v>
      </c>
      <c r="H1378">
        <v>3628</v>
      </c>
      <c r="I1378">
        <v>2575</v>
      </c>
      <c r="J1378">
        <v>170</v>
      </c>
      <c r="K1378">
        <v>35895</v>
      </c>
    </row>
    <row r="1379" spans="1:11" x14ac:dyDescent="0.3">
      <c r="A1379" s="56">
        <v>45176</v>
      </c>
      <c r="B1379">
        <v>2023</v>
      </c>
      <c r="C1379">
        <v>9</v>
      </c>
      <c r="D1379">
        <v>7</v>
      </c>
      <c r="E1379" t="s">
        <v>139</v>
      </c>
      <c r="F1379">
        <v>17815</v>
      </c>
      <c r="G1379">
        <v>3168</v>
      </c>
      <c r="H1379">
        <v>3326</v>
      </c>
      <c r="I1379">
        <v>1794</v>
      </c>
      <c r="J1379">
        <v>316</v>
      </c>
      <c r="K1379">
        <v>35460</v>
      </c>
    </row>
    <row r="1380" spans="1:11" x14ac:dyDescent="0.3">
      <c r="A1380" s="56">
        <v>45176</v>
      </c>
      <c r="B1380">
        <v>2023</v>
      </c>
      <c r="C1380">
        <v>9</v>
      </c>
      <c r="D1380">
        <v>7</v>
      </c>
      <c r="E1380" t="s">
        <v>140</v>
      </c>
      <c r="F1380">
        <v>17821</v>
      </c>
      <c r="G1380">
        <v>3321</v>
      </c>
      <c r="H1380">
        <v>3320</v>
      </c>
      <c r="I1380">
        <v>1146</v>
      </c>
      <c r="J1380">
        <v>332</v>
      </c>
      <c r="K1380">
        <v>35069</v>
      </c>
    </row>
    <row r="1381" spans="1:11" x14ac:dyDescent="0.3">
      <c r="A1381" s="56">
        <v>45176</v>
      </c>
      <c r="B1381">
        <v>2023</v>
      </c>
      <c r="C1381">
        <v>9</v>
      </c>
      <c r="D1381">
        <v>7</v>
      </c>
      <c r="E1381" t="s">
        <v>141</v>
      </c>
      <c r="F1381">
        <v>17966</v>
      </c>
      <c r="G1381">
        <v>3240</v>
      </c>
      <c r="H1381">
        <v>3650</v>
      </c>
      <c r="I1381">
        <v>510</v>
      </c>
      <c r="J1381">
        <v>218</v>
      </c>
      <c r="K1381">
        <v>34345</v>
      </c>
    </row>
    <row r="1382" spans="1:11" x14ac:dyDescent="0.3">
      <c r="A1382" s="56">
        <v>45176</v>
      </c>
      <c r="B1382">
        <v>2023</v>
      </c>
      <c r="C1382">
        <v>9</v>
      </c>
      <c r="D1382">
        <v>7</v>
      </c>
      <c r="E1382" t="s">
        <v>142</v>
      </c>
      <c r="F1382">
        <v>18152</v>
      </c>
      <c r="G1382">
        <v>2986</v>
      </c>
      <c r="H1382">
        <v>3652</v>
      </c>
      <c r="I1382">
        <v>109</v>
      </c>
      <c r="J1382">
        <v>216</v>
      </c>
      <c r="K1382">
        <v>33791</v>
      </c>
    </row>
    <row r="1383" spans="1:11" x14ac:dyDescent="0.3">
      <c r="A1383" s="56">
        <v>45176</v>
      </c>
      <c r="B1383">
        <v>2023</v>
      </c>
      <c r="C1383">
        <v>9</v>
      </c>
      <c r="D1383">
        <v>7</v>
      </c>
      <c r="E1383" t="s">
        <v>143</v>
      </c>
      <c r="F1383">
        <v>18406</v>
      </c>
      <c r="G1383">
        <v>3073</v>
      </c>
      <c r="H1383">
        <v>3830</v>
      </c>
      <c r="I1383">
        <v>0</v>
      </c>
      <c r="J1383">
        <v>10</v>
      </c>
      <c r="K1383">
        <v>33690</v>
      </c>
    </row>
    <row r="1384" spans="1:11" x14ac:dyDescent="0.3">
      <c r="A1384" s="56">
        <v>45176</v>
      </c>
      <c r="B1384">
        <v>2023</v>
      </c>
      <c r="C1384">
        <v>9</v>
      </c>
      <c r="D1384">
        <v>7</v>
      </c>
      <c r="E1384" t="s">
        <v>144</v>
      </c>
      <c r="F1384">
        <v>18133</v>
      </c>
      <c r="G1384">
        <v>3082</v>
      </c>
      <c r="H1384">
        <v>3796</v>
      </c>
      <c r="I1384">
        <v>0</v>
      </c>
      <c r="J1384">
        <v>0</v>
      </c>
      <c r="K1384">
        <v>33045</v>
      </c>
    </row>
    <row r="1385" spans="1:11" x14ac:dyDescent="0.3">
      <c r="A1385" s="56">
        <v>45176</v>
      </c>
      <c r="B1385">
        <v>2023</v>
      </c>
      <c r="C1385">
        <v>9</v>
      </c>
      <c r="D1385">
        <v>7</v>
      </c>
      <c r="E1385" t="s">
        <v>145</v>
      </c>
      <c r="F1385">
        <v>18036</v>
      </c>
      <c r="G1385">
        <v>2939</v>
      </c>
      <c r="H1385">
        <v>2886</v>
      </c>
      <c r="I1385">
        <v>0</v>
      </c>
      <c r="J1385">
        <v>18</v>
      </c>
      <c r="K1385">
        <v>31978</v>
      </c>
    </row>
    <row r="1386" spans="1:11" x14ac:dyDescent="0.3">
      <c r="A1386" s="56">
        <v>45176</v>
      </c>
      <c r="B1386">
        <v>2023</v>
      </c>
      <c r="C1386">
        <v>9</v>
      </c>
      <c r="D1386">
        <v>7</v>
      </c>
      <c r="E1386" t="s">
        <v>146</v>
      </c>
      <c r="F1386">
        <v>17552</v>
      </c>
      <c r="G1386">
        <v>2466</v>
      </c>
      <c r="H1386">
        <v>2824</v>
      </c>
      <c r="I1386">
        <v>0</v>
      </c>
      <c r="J1386">
        <v>86</v>
      </c>
      <c r="K1386">
        <v>30929</v>
      </c>
    </row>
    <row r="1387" spans="1:11" x14ac:dyDescent="0.3">
      <c r="A1387" s="56">
        <v>45176</v>
      </c>
      <c r="B1387">
        <v>2023</v>
      </c>
      <c r="C1387">
        <v>9</v>
      </c>
      <c r="D1387">
        <v>7</v>
      </c>
      <c r="E1387" t="s">
        <v>147</v>
      </c>
      <c r="F1387">
        <v>17355</v>
      </c>
      <c r="G1387">
        <v>1800</v>
      </c>
      <c r="H1387">
        <v>1908</v>
      </c>
      <c r="I1387">
        <v>0</v>
      </c>
      <c r="J1387">
        <v>236</v>
      </c>
      <c r="K1387">
        <v>29217</v>
      </c>
    </row>
    <row r="1388" spans="1:11" x14ac:dyDescent="0.3">
      <c r="A1388" s="56">
        <v>45176</v>
      </c>
      <c r="B1388">
        <v>2023</v>
      </c>
      <c r="C1388">
        <v>9</v>
      </c>
      <c r="D1388">
        <v>7</v>
      </c>
      <c r="E1388" t="s">
        <v>148</v>
      </c>
      <c r="F1388">
        <v>16404</v>
      </c>
      <c r="G1388">
        <v>1386</v>
      </c>
      <c r="H1388">
        <v>1878</v>
      </c>
      <c r="I1388">
        <v>0</v>
      </c>
      <c r="J1388">
        <v>80</v>
      </c>
      <c r="K1388">
        <v>27583</v>
      </c>
    </row>
    <row r="1389" spans="1:11" x14ac:dyDescent="0.3">
      <c r="A1389" s="56">
        <v>45176</v>
      </c>
      <c r="B1389">
        <v>2023</v>
      </c>
      <c r="C1389">
        <v>9</v>
      </c>
      <c r="D1389">
        <v>7</v>
      </c>
      <c r="E1389" t="s">
        <v>149</v>
      </c>
      <c r="F1389">
        <v>15350</v>
      </c>
      <c r="G1389">
        <v>1408</v>
      </c>
      <c r="H1389">
        <v>2040</v>
      </c>
      <c r="I1389">
        <v>0</v>
      </c>
      <c r="J1389">
        <v>0</v>
      </c>
      <c r="K1389">
        <v>26524</v>
      </c>
    </row>
    <row r="1390" spans="1:11" x14ac:dyDescent="0.3">
      <c r="A1390" s="56">
        <v>45176</v>
      </c>
      <c r="B1390">
        <v>2023</v>
      </c>
      <c r="C1390">
        <v>9</v>
      </c>
      <c r="D1390">
        <v>7</v>
      </c>
      <c r="E1390" t="s">
        <v>150</v>
      </c>
      <c r="F1390">
        <v>14962</v>
      </c>
      <c r="G1390">
        <v>1423</v>
      </c>
      <c r="H1390">
        <v>2036</v>
      </c>
      <c r="I1390">
        <v>0</v>
      </c>
      <c r="J1390">
        <v>0</v>
      </c>
      <c r="K1390">
        <v>25526</v>
      </c>
    </row>
    <row r="1391" spans="1:11" x14ac:dyDescent="0.3">
      <c r="A1391" s="56">
        <v>45176</v>
      </c>
      <c r="B1391">
        <v>2023</v>
      </c>
      <c r="C1391">
        <v>9</v>
      </c>
      <c r="D1391">
        <v>7</v>
      </c>
      <c r="E1391" t="s">
        <v>151</v>
      </c>
      <c r="F1391">
        <v>14869</v>
      </c>
      <c r="G1391">
        <v>1374</v>
      </c>
      <c r="H1391">
        <v>1874</v>
      </c>
      <c r="I1391">
        <v>0</v>
      </c>
      <c r="J1391">
        <v>8</v>
      </c>
      <c r="K1391">
        <v>25158</v>
      </c>
    </row>
    <row r="1392" spans="1:11" x14ac:dyDescent="0.3">
      <c r="A1392" s="56">
        <v>45176</v>
      </c>
      <c r="B1392">
        <v>2023</v>
      </c>
      <c r="C1392">
        <v>9</v>
      </c>
      <c r="D1392">
        <v>7</v>
      </c>
      <c r="E1392" t="s">
        <v>152</v>
      </c>
      <c r="F1392">
        <v>14697</v>
      </c>
      <c r="G1392">
        <v>1286</v>
      </c>
      <c r="H1392">
        <v>1872</v>
      </c>
      <c r="I1392">
        <v>0</v>
      </c>
      <c r="J1392">
        <v>0</v>
      </c>
      <c r="K1392">
        <v>24883</v>
      </c>
    </row>
    <row r="1393" spans="1:11" x14ac:dyDescent="0.3">
      <c r="A1393" s="56">
        <v>45176</v>
      </c>
      <c r="B1393">
        <v>2023</v>
      </c>
      <c r="C1393">
        <v>9</v>
      </c>
      <c r="D1393">
        <v>7</v>
      </c>
      <c r="E1393" t="s">
        <v>153</v>
      </c>
      <c r="F1393">
        <v>14979</v>
      </c>
      <c r="G1393">
        <v>1259</v>
      </c>
      <c r="H1393">
        <v>1578</v>
      </c>
      <c r="I1393">
        <v>0</v>
      </c>
      <c r="J1393">
        <v>0</v>
      </c>
      <c r="K1393">
        <v>24873</v>
      </c>
    </row>
    <row r="1394" spans="1:11" x14ac:dyDescent="0.3">
      <c r="A1394" s="56">
        <v>45177</v>
      </c>
      <c r="B1394">
        <v>2023</v>
      </c>
      <c r="C1394">
        <v>9</v>
      </c>
      <c r="D1394">
        <v>8</v>
      </c>
      <c r="E1394" t="s">
        <v>106</v>
      </c>
      <c r="F1394">
        <v>15021</v>
      </c>
      <c r="G1394">
        <v>994</v>
      </c>
      <c r="H1394">
        <v>1570</v>
      </c>
      <c r="I1394">
        <v>0</v>
      </c>
      <c r="J1394">
        <v>0</v>
      </c>
      <c r="K1394">
        <v>24668</v>
      </c>
    </row>
    <row r="1395" spans="1:11" x14ac:dyDescent="0.3">
      <c r="A1395" s="56">
        <v>45177</v>
      </c>
      <c r="B1395">
        <v>2023</v>
      </c>
      <c r="C1395">
        <v>9</v>
      </c>
      <c r="D1395">
        <v>8</v>
      </c>
      <c r="E1395" t="s">
        <v>107</v>
      </c>
      <c r="F1395">
        <v>15082</v>
      </c>
      <c r="G1395">
        <v>831</v>
      </c>
      <c r="H1395">
        <v>1650</v>
      </c>
      <c r="I1395">
        <v>0</v>
      </c>
      <c r="J1395">
        <v>0</v>
      </c>
      <c r="K1395">
        <v>24627</v>
      </c>
    </row>
    <row r="1396" spans="1:11" x14ac:dyDescent="0.3">
      <c r="A1396" s="56">
        <v>45177</v>
      </c>
      <c r="B1396">
        <v>2023</v>
      </c>
      <c r="C1396">
        <v>9</v>
      </c>
      <c r="D1396">
        <v>8</v>
      </c>
      <c r="E1396" t="s">
        <v>108</v>
      </c>
      <c r="F1396">
        <v>14936</v>
      </c>
      <c r="G1396">
        <v>732</v>
      </c>
      <c r="H1396">
        <v>1646</v>
      </c>
      <c r="I1396">
        <v>0</v>
      </c>
      <c r="J1396">
        <v>0</v>
      </c>
      <c r="K1396">
        <v>24344</v>
      </c>
    </row>
    <row r="1397" spans="1:11" x14ac:dyDescent="0.3">
      <c r="A1397" s="56">
        <v>45177</v>
      </c>
      <c r="B1397">
        <v>2023</v>
      </c>
      <c r="C1397">
        <v>9</v>
      </c>
      <c r="D1397">
        <v>8</v>
      </c>
      <c r="E1397" t="s">
        <v>109</v>
      </c>
      <c r="F1397">
        <v>15003</v>
      </c>
      <c r="G1397">
        <v>655</v>
      </c>
      <c r="H1397">
        <v>1480</v>
      </c>
      <c r="I1397">
        <v>0</v>
      </c>
      <c r="J1397">
        <v>0</v>
      </c>
      <c r="K1397">
        <v>24211</v>
      </c>
    </row>
    <row r="1398" spans="1:11" x14ac:dyDescent="0.3">
      <c r="A1398" s="56">
        <v>45177</v>
      </c>
      <c r="B1398">
        <v>2023</v>
      </c>
      <c r="C1398">
        <v>9</v>
      </c>
      <c r="D1398">
        <v>8</v>
      </c>
      <c r="E1398" t="s">
        <v>110</v>
      </c>
      <c r="F1398">
        <v>14963</v>
      </c>
      <c r="G1398">
        <v>618</v>
      </c>
      <c r="H1398">
        <v>1460</v>
      </c>
      <c r="I1398">
        <v>0</v>
      </c>
      <c r="J1398">
        <v>0</v>
      </c>
      <c r="K1398">
        <v>24192</v>
      </c>
    </row>
    <row r="1399" spans="1:11" x14ac:dyDescent="0.3">
      <c r="A1399" s="56">
        <v>45177</v>
      </c>
      <c r="B1399">
        <v>2023</v>
      </c>
      <c r="C1399">
        <v>9</v>
      </c>
      <c r="D1399">
        <v>8</v>
      </c>
      <c r="E1399" t="s">
        <v>111</v>
      </c>
      <c r="F1399">
        <v>15439</v>
      </c>
      <c r="G1399">
        <v>529</v>
      </c>
      <c r="H1399">
        <v>1400</v>
      </c>
      <c r="I1399">
        <v>0</v>
      </c>
      <c r="J1399">
        <v>0</v>
      </c>
      <c r="K1399">
        <v>24477</v>
      </c>
    </row>
    <row r="1400" spans="1:11" x14ac:dyDescent="0.3">
      <c r="A1400" s="56">
        <v>45177</v>
      </c>
      <c r="B1400">
        <v>2023</v>
      </c>
      <c r="C1400">
        <v>9</v>
      </c>
      <c r="D1400">
        <v>8</v>
      </c>
      <c r="E1400" t="s">
        <v>112</v>
      </c>
      <c r="F1400">
        <v>15238</v>
      </c>
      <c r="G1400">
        <v>498</v>
      </c>
      <c r="H1400">
        <v>1409</v>
      </c>
      <c r="I1400">
        <v>0</v>
      </c>
      <c r="J1400">
        <v>0</v>
      </c>
      <c r="K1400">
        <v>24246</v>
      </c>
    </row>
    <row r="1401" spans="1:11" x14ac:dyDescent="0.3">
      <c r="A1401" s="56">
        <v>45177</v>
      </c>
      <c r="B1401">
        <v>2023</v>
      </c>
      <c r="C1401">
        <v>9</v>
      </c>
      <c r="D1401">
        <v>8</v>
      </c>
      <c r="E1401" t="s">
        <v>113</v>
      </c>
      <c r="F1401">
        <v>14978</v>
      </c>
      <c r="G1401">
        <v>478</v>
      </c>
      <c r="H1401">
        <v>1422</v>
      </c>
      <c r="I1401">
        <v>0</v>
      </c>
      <c r="J1401">
        <v>0</v>
      </c>
      <c r="K1401">
        <v>24011</v>
      </c>
    </row>
    <row r="1402" spans="1:11" x14ac:dyDescent="0.3">
      <c r="A1402" s="56">
        <v>45177</v>
      </c>
      <c r="B1402">
        <v>2023</v>
      </c>
      <c r="C1402">
        <v>9</v>
      </c>
      <c r="D1402">
        <v>8</v>
      </c>
      <c r="E1402" t="s">
        <v>114</v>
      </c>
      <c r="F1402">
        <v>14970</v>
      </c>
      <c r="G1402">
        <v>449</v>
      </c>
      <c r="H1402">
        <v>1437</v>
      </c>
      <c r="I1402">
        <v>0</v>
      </c>
      <c r="J1402">
        <v>14</v>
      </c>
      <c r="K1402">
        <v>24200</v>
      </c>
    </row>
    <row r="1403" spans="1:11" x14ac:dyDescent="0.3">
      <c r="A1403" s="56">
        <v>45177</v>
      </c>
      <c r="B1403">
        <v>2023</v>
      </c>
      <c r="C1403">
        <v>9</v>
      </c>
      <c r="D1403">
        <v>8</v>
      </c>
      <c r="E1403" t="s">
        <v>115</v>
      </c>
      <c r="F1403">
        <v>15026</v>
      </c>
      <c r="G1403">
        <v>459</v>
      </c>
      <c r="H1403">
        <v>1475</v>
      </c>
      <c r="I1403">
        <v>0</v>
      </c>
      <c r="J1403">
        <v>0</v>
      </c>
      <c r="K1403">
        <v>24655</v>
      </c>
    </row>
    <row r="1404" spans="1:11" x14ac:dyDescent="0.3">
      <c r="A1404" s="56">
        <v>45177</v>
      </c>
      <c r="B1404">
        <v>2023</v>
      </c>
      <c r="C1404">
        <v>9</v>
      </c>
      <c r="D1404">
        <v>8</v>
      </c>
      <c r="E1404" t="s">
        <v>116</v>
      </c>
      <c r="F1404">
        <v>15517</v>
      </c>
      <c r="G1404">
        <v>426</v>
      </c>
      <c r="H1404">
        <v>1534</v>
      </c>
      <c r="I1404">
        <v>0</v>
      </c>
      <c r="J1404">
        <v>48</v>
      </c>
      <c r="K1404">
        <v>25775</v>
      </c>
    </row>
    <row r="1405" spans="1:11" x14ac:dyDescent="0.3">
      <c r="A1405" s="56">
        <v>45177</v>
      </c>
      <c r="B1405">
        <v>2023</v>
      </c>
      <c r="C1405">
        <v>9</v>
      </c>
      <c r="D1405">
        <v>8</v>
      </c>
      <c r="E1405" t="s">
        <v>117</v>
      </c>
      <c r="F1405">
        <v>16155</v>
      </c>
      <c r="G1405">
        <v>350</v>
      </c>
      <c r="H1405">
        <v>2120</v>
      </c>
      <c r="I1405">
        <v>40</v>
      </c>
      <c r="J1405">
        <v>140</v>
      </c>
      <c r="K1405">
        <v>27113</v>
      </c>
    </row>
    <row r="1406" spans="1:11" x14ac:dyDescent="0.3">
      <c r="A1406" s="56">
        <v>45177</v>
      </c>
      <c r="B1406">
        <v>2023</v>
      </c>
      <c r="C1406">
        <v>9</v>
      </c>
      <c r="D1406">
        <v>8</v>
      </c>
      <c r="E1406" t="s">
        <v>118</v>
      </c>
      <c r="F1406">
        <v>17196</v>
      </c>
      <c r="G1406">
        <v>323</v>
      </c>
      <c r="H1406">
        <v>2239</v>
      </c>
      <c r="I1406">
        <v>397</v>
      </c>
      <c r="J1406">
        <v>152</v>
      </c>
      <c r="K1406">
        <v>28944</v>
      </c>
    </row>
    <row r="1407" spans="1:11" x14ac:dyDescent="0.3">
      <c r="A1407" s="56">
        <v>45177</v>
      </c>
      <c r="B1407">
        <v>2023</v>
      </c>
      <c r="C1407">
        <v>9</v>
      </c>
      <c r="D1407">
        <v>8</v>
      </c>
      <c r="E1407" t="s">
        <v>119</v>
      </c>
      <c r="F1407">
        <v>18055</v>
      </c>
      <c r="G1407">
        <v>311</v>
      </c>
      <c r="H1407">
        <v>3089</v>
      </c>
      <c r="I1407">
        <v>952</v>
      </c>
      <c r="J1407">
        <v>56</v>
      </c>
      <c r="K1407">
        <v>30673</v>
      </c>
    </row>
    <row r="1408" spans="1:11" x14ac:dyDescent="0.3">
      <c r="A1408" s="56">
        <v>45177</v>
      </c>
      <c r="B1408">
        <v>2023</v>
      </c>
      <c r="C1408">
        <v>9</v>
      </c>
      <c r="D1408">
        <v>8</v>
      </c>
      <c r="E1408" t="s">
        <v>120</v>
      </c>
      <c r="F1408">
        <v>18794</v>
      </c>
      <c r="G1408">
        <v>312</v>
      </c>
      <c r="H1408">
        <v>3189</v>
      </c>
      <c r="I1408">
        <v>1502</v>
      </c>
      <c r="J1408">
        <v>108</v>
      </c>
      <c r="K1408">
        <v>32130</v>
      </c>
    </row>
    <row r="1409" spans="1:11" x14ac:dyDescent="0.3">
      <c r="A1409" s="56">
        <v>45177</v>
      </c>
      <c r="B1409">
        <v>2023</v>
      </c>
      <c r="C1409">
        <v>9</v>
      </c>
      <c r="D1409">
        <v>8</v>
      </c>
      <c r="E1409" t="s">
        <v>121</v>
      </c>
      <c r="F1409">
        <v>19104</v>
      </c>
      <c r="G1409">
        <v>293</v>
      </c>
      <c r="H1409">
        <v>3328</v>
      </c>
      <c r="I1409">
        <v>2172</v>
      </c>
      <c r="J1409">
        <v>84</v>
      </c>
      <c r="K1409">
        <v>33067</v>
      </c>
    </row>
    <row r="1410" spans="1:11" x14ac:dyDescent="0.3">
      <c r="A1410" s="56">
        <v>45177</v>
      </c>
      <c r="B1410">
        <v>2023</v>
      </c>
      <c r="C1410">
        <v>9</v>
      </c>
      <c r="D1410">
        <v>8</v>
      </c>
      <c r="E1410" t="s">
        <v>122</v>
      </c>
      <c r="F1410">
        <v>19243</v>
      </c>
      <c r="G1410">
        <v>260</v>
      </c>
      <c r="H1410">
        <v>3454</v>
      </c>
      <c r="I1410">
        <v>2932</v>
      </c>
      <c r="J1410">
        <v>34</v>
      </c>
      <c r="K1410">
        <v>33952</v>
      </c>
    </row>
    <row r="1411" spans="1:11" x14ac:dyDescent="0.3">
      <c r="A1411" s="56">
        <v>45177</v>
      </c>
      <c r="B1411">
        <v>2023</v>
      </c>
      <c r="C1411">
        <v>9</v>
      </c>
      <c r="D1411">
        <v>8</v>
      </c>
      <c r="E1411" t="s">
        <v>123</v>
      </c>
      <c r="F1411">
        <v>19252</v>
      </c>
      <c r="G1411">
        <v>360</v>
      </c>
      <c r="H1411">
        <v>5696</v>
      </c>
      <c r="I1411">
        <v>3770</v>
      </c>
      <c r="J1411">
        <v>68</v>
      </c>
      <c r="K1411">
        <v>38454</v>
      </c>
    </row>
    <row r="1412" spans="1:11" x14ac:dyDescent="0.3">
      <c r="A1412" s="56">
        <v>45177</v>
      </c>
      <c r="B1412">
        <v>2023</v>
      </c>
      <c r="C1412">
        <v>9</v>
      </c>
      <c r="D1412">
        <v>8</v>
      </c>
      <c r="E1412" t="s">
        <v>124</v>
      </c>
      <c r="F1412">
        <v>19210</v>
      </c>
      <c r="G1412">
        <v>247</v>
      </c>
      <c r="H1412">
        <v>3412</v>
      </c>
      <c r="I1412">
        <v>4521</v>
      </c>
      <c r="J1412">
        <v>0</v>
      </c>
      <c r="K1412">
        <v>35275</v>
      </c>
    </row>
    <row r="1413" spans="1:11" x14ac:dyDescent="0.3">
      <c r="A1413" s="56">
        <v>45177</v>
      </c>
      <c r="B1413">
        <v>2023</v>
      </c>
      <c r="C1413">
        <v>9</v>
      </c>
      <c r="D1413">
        <v>8</v>
      </c>
      <c r="E1413" t="s">
        <v>125</v>
      </c>
      <c r="F1413">
        <v>19075</v>
      </c>
      <c r="G1413">
        <v>265</v>
      </c>
      <c r="H1413">
        <v>3466</v>
      </c>
      <c r="I1413">
        <v>5125</v>
      </c>
      <c r="J1413">
        <v>0</v>
      </c>
      <c r="K1413">
        <v>35774</v>
      </c>
    </row>
    <row r="1414" spans="1:11" x14ac:dyDescent="0.3">
      <c r="A1414" s="56">
        <v>45177</v>
      </c>
      <c r="B1414">
        <v>2023</v>
      </c>
      <c r="C1414">
        <v>9</v>
      </c>
      <c r="D1414">
        <v>8</v>
      </c>
      <c r="E1414" t="s">
        <v>126</v>
      </c>
      <c r="F1414">
        <v>18933</v>
      </c>
      <c r="G1414">
        <v>273</v>
      </c>
      <c r="H1414">
        <v>3516</v>
      </c>
      <c r="I1414">
        <v>6043</v>
      </c>
      <c r="J1414">
        <v>0</v>
      </c>
      <c r="K1414">
        <v>36476</v>
      </c>
    </row>
    <row r="1415" spans="1:11" x14ac:dyDescent="0.3">
      <c r="A1415" s="56">
        <v>45177</v>
      </c>
      <c r="B1415">
        <v>2023</v>
      </c>
      <c r="C1415">
        <v>9</v>
      </c>
      <c r="D1415">
        <v>8</v>
      </c>
      <c r="E1415" t="s">
        <v>127</v>
      </c>
      <c r="F1415">
        <v>18748</v>
      </c>
      <c r="G1415">
        <v>284</v>
      </c>
      <c r="H1415">
        <v>3746</v>
      </c>
      <c r="I1415">
        <v>6673</v>
      </c>
      <c r="J1415">
        <v>0</v>
      </c>
      <c r="K1415">
        <v>37079</v>
      </c>
    </row>
    <row r="1416" spans="1:11" x14ac:dyDescent="0.3">
      <c r="A1416" s="56">
        <v>45177</v>
      </c>
      <c r="B1416">
        <v>2023</v>
      </c>
      <c r="C1416">
        <v>9</v>
      </c>
      <c r="D1416">
        <v>8</v>
      </c>
      <c r="E1416" t="s">
        <v>128</v>
      </c>
      <c r="F1416">
        <v>18608</v>
      </c>
      <c r="G1416">
        <v>290</v>
      </c>
      <c r="H1416">
        <v>3788</v>
      </c>
      <c r="I1416">
        <v>6675</v>
      </c>
      <c r="J1416">
        <v>0</v>
      </c>
      <c r="K1416">
        <v>37044</v>
      </c>
    </row>
    <row r="1417" spans="1:11" x14ac:dyDescent="0.3">
      <c r="A1417" s="56">
        <v>45177</v>
      </c>
      <c r="B1417">
        <v>2023</v>
      </c>
      <c r="C1417">
        <v>9</v>
      </c>
      <c r="D1417">
        <v>8</v>
      </c>
      <c r="E1417" t="s">
        <v>129</v>
      </c>
      <c r="F1417">
        <v>18371</v>
      </c>
      <c r="G1417">
        <v>306</v>
      </c>
      <c r="H1417">
        <v>3709</v>
      </c>
      <c r="I1417">
        <v>7112</v>
      </c>
      <c r="J1417">
        <v>0</v>
      </c>
      <c r="K1417">
        <v>37004</v>
      </c>
    </row>
    <row r="1418" spans="1:11" x14ac:dyDescent="0.3">
      <c r="A1418" s="56">
        <v>45177</v>
      </c>
      <c r="B1418">
        <v>2023</v>
      </c>
      <c r="C1418">
        <v>9</v>
      </c>
      <c r="D1418">
        <v>8</v>
      </c>
      <c r="E1418" t="s">
        <v>130</v>
      </c>
      <c r="F1418">
        <v>18133</v>
      </c>
      <c r="G1418">
        <v>317</v>
      </c>
      <c r="H1418">
        <v>3685</v>
      </c>
      <c r="I1418">
        <v>7271</v>
      </c>
      <c r="J1418">
        <v>0</v>
      </c>
      <c r="K1418">
        <v>36780</v>
      </c>
    </row>
    <row r="1419" spans="1:11" x14ac:dyDescent="0.3">
      <c r="A1419" s="56">
        <v>45177</v>
      </c>
      <c r="B1419">
        <v>2023</v>
      </c>
      <c r="C1419">
        <v>9</v>
      </c>
      <c r="D1419">
        <v>8</v>
      </c>
      <c r="E1419" t="s">
        <v>131</v>
      </c>
      <c r="F1419">
        <v>17784</v>
      </c>
      <c r="G1419">
        <v>348</v>
      </c>
      <c r="H1419">
        <v>3627</v>
      </c>
      <c r="I1419">
        <v>7332</v>
      </c>
      <c r="J1419">
        <v>0</v>
      </c>
      <c r="K1419">
        <v>36385</v>
      </c>
    </row>
    <row r="1420" spans="1:11" x14ac:dyDescent="0.3">
      <c r="A1420" s="56">
        <v>45177</v>
      </c>
      <c r="B1420">
        <v>2023</v>
      </c>
      <c r="C1420">
        <v>9</v>
      </c>
      <c r="D1420">
        <v>8</v>
      </c>
      <c r="E1420" t="s">
        <v>132</v>
      </c>
      <c r="F1420">
        <v>17507</v>
      </c>
      <c r="G1420">
        <v>388</v>
      </c>
      <c r="H1420">
        <v>3622</v>
      </c>
      <c r="I1420">
        <v>6991</v>
      </c>
      <c r="J1420">
        <v>0</v>
      </c>
      <c r="K1420">
        <v>35810</v>
      </c>
    </row>
    <row r="1421" spans="1:11" x14ac:dyDescent="0.3">
      <c r="A1421" s="56">
        <v>45177</v>
      </c>
      <c r="B1421">
        <v>2023</v>
      </c>
      <c r="C1421">
        <v>9</v>
      </c>
      <c r="D1421">
        <v>8</v>
      </c>
      <c r="E1421" t="s">
        <v>133</v>
      </c>
      <c r="F1421">
        <v>17204</v>
      </c>
      <c r="G1421">
        <v>410</v>
      </c>
      <c r="H1421">
        <v>3452</v>
      </c>
      <c r="I1421">
        <v>6672</v>
      </c>
      <c r="J1421">
        <v>26</v>
      </c>
      <c r="K1421">
        <v>35179</v>
      </c>
    </row>
    <row r="1422" spans="1:11" x14ac:dyDescent="0.3">
      <c r="A1422" s="56">
        <v>45177</v>
      </c>
      <c r="B1422">
        <v>2023</v>
      </c>
      <c r="C1422">
        <v>9</v>
      </c>
      <c r="D1422">
        <v>8</v>
      </c>
      <c r="E1422" t="s">
        <v>134</v>
      </c>
      <c r="F1422">
        <v>17005</v>
      </c>
      <c r="G1422">
        <v>443</v>
      </c>
      <c r="H1422">
        <v>3456</v>
      </c>
      <c r="I1422">
        <v>5927</v>
      </c>
      <c r="J1422">
        <v>14</v>
      </c>
      <c r="K1422">
        <v>34382</v>
      </c>
    </row>
    <row r="1423" spans="1:11" x14ac:dyDescent="0.3">
      <c r="A1423" s="56">
        <v>45177</v>
      </c>
      <c r="B1423">
        <v>2023</v>
      </c>
      <c r="C1423">
        <v>9</v>
      </c>
      <c r="D1423">
        <v>8</v>
      </c>
      <c r="E1423" t="s">
        <v>135</v>
      </c>
      <c r="F1423">
        <v>16706</v>
      </c>
      <c r="G1423">
        <v>481</v>
      </c>
      <c r="H1423">
        <v>4472</v>
      </c>
      <c r="I1423">
        <v>5192</v>
      </c>
      <c r="J1423">
        <v>14</v>
      </c>
      <c r="K1423">
        <v>34673</v>
      </c>
    </row>
    <row r="1424" spans="1:11" x14ac:dyDescent="0.3">
      <c r="A1424" s="56">
        <v>45177</v>
      </c>
      <c r="B1424">
        <v>2023</v>
      </c>
      <c r="C1424">
        <v>9</v>
      </c>
      <c r="D1424">
        <v>8</v>
      </c>
      <c r="E1424" t="s">
        <v>136</v>
      </c>
      <c r="F1424">
        <v>17394</v>
      </c>
      <c r="G1424">
        <v>537</v>
      </c>
      <c r="H1424">
        <v>4480</v>
      </c>
      <c r="I1424">
        <v>4277</v>
      </c>
      <c r="J1424">
        <v>24</v>
      </c>
      <c r="K1424">
        <v>34567</v>
      </c>
    </row>
    <row r="1425" spans="1:11" x14ac:dyDescent="0.3">
      <c r="A1425" s="56">
        <v>45177</v>
      </c>
      <c r="B1425">
        <v>2023</v>
      </c>
      <c r="C1425">
        <v>9</v>
      </c>
      <c r="D1425">
        <v>8</v>
      </c>
      <c r="E1425" t="s">
        <v>137</v>
      </c>
      <c r="F1425">
        <v>17986</v>
      </c>
      <c r="G1425">
        <v>621</v>
      </c>
      <c r="H1425">
        <v>3708</v>
      </c>
      <c r="I1425">
        <v>3280</v>
      </c>
      <c r="J1425">
        <v>348</v>
      </c>
      <c r="K1425">
        <v>34496</v>
      </c>
    </row>
    <row r="1426" spans="1:11" x14ac:dyDescent="0.3">
      <c r="A1426" s="56">
        <v>45177</v>
      </c>
      <c r="B1426">
        <v>2023</v>
      </c>
      <c r="C1426">
        <v>9</v>
      </c>
      <c r="D1426">
        <v>8</v>
      </c>
      <c r="E1426" t="s">
        <v>138</v>
      </c>
      <c r="F1426">
        <v>18083</v>
      </c>
      <c r="G1426">
        <v>694</v>
      </c>
      <c r="H1426">
        <v>3710</v>
      </c>
      <c r="I1426">
        <v>2472</v>
      </c>
      <c r="J1426">
        <v>458</v>
      </c>
      <c r="K1426">
        <v>34231</v>
      </c>
    </row>
    <row r="1427" spans="1:11" x14ac:dyDescent="0.3">
      <c r="A1427" s="56">
        <v>45177</v>
      </c>
      <c r="B1427">
        <v>2023</v>
      </c>
      <c r="C1427">
        <v>9</v>
      </c>
      <c r="D1427">
        <v>8</v>
      </c>
      <c r="E1427" t="s">
        <v>139</v>
      </c>
      <c r="F1427">
        <v>18025</v>
      </c>
      <c r="G1427">
        <v>764</v>
      </c>
      <c r="H1427">
        <v>3598</v>
      </c>
      <c r="I1427">
        <v>1616</v>
      </c>
      <c r="J1427">
        <v>672</v>
      </c>
      <c r="K1427">
        <v>33788</v>
      </c>
    </row>
    <row r="1428" spans="1:11" x14ac:dyDescent="0.3">
      <c r="A1428" s="56">
        <v>45177</v>
      </c>
      <c r="B1428">
        <v>2023</v>
      </c>
      <c r="C1428">
        <v>9</v>
      </c>
      <c r="D1428">
        <v>8</v>
      </c>
      <c r="E1428" t="s">
        <v>140</v>
      </c>
      <c r="F1428">
        <v>18015</v>
      </c>
      <c r="G1428">
        <v>847</v>
      </c>
      <c r="H1428">
        <v>3586</v>
      </c>
      <c r="I1428">
        <v>905</v>
      </c>
      <c r="J1428">
        <v>702</v>
      </c>
      <c r="K1428">
        <v>33191</v>
      </c>
    </row>
    <row r="1429" spans="1:11" x14ac:dyDescent="0.3">
      <c r="A1429" s="56">
        <v>45177</v>
      </c>
      <c r="B1429">
        <v>2023</v>
      </c>
      <c r="C1429">
        <v>9</v>
      </c>
      <c r="D1429">
        <v>8</v>
      </c>
      <c r="E1429" t="s">
        <v>141</v>
      </c>
      <c r="F1429">
        <v>18166</v>
      </c>
      <c r="G1429">
        <v>938</v>
      </c>
      <c r="H1429">
        <v>3402</v>
      </c>
      <c r="I1429">
        <v>398</v>
      </c>
      <c r="J1429">
        <v>630</v>
      </c>
      <c r="K1429">
        <v>32408</v>
      </c>
    </row>
    <row r="1430" spans="1:11" x14ac:dyDescent="0.3">
      <c r="A1430" s="56">
        <v>45177</v>
      </c>
      <c r="B1430">
        <v>2023</v>
      </c>
      <c r="C1430">
        <v>9</v>
      </c>
      <c r="D1430">
        <v>8</v>
      </c>
      <c r="E1430" t="s">
        <v>142</v>
      </c>
      <c r="F1430">
        <v>18265</v>
      </c>
      <c r="G1430">
        <v>1011</v>
      </c>
      <c r="H1430">
        <v>3402</v>
      </c>
      <c r="I1430">
        <v>80</v>
      </c>
      <c r="J1430">
        <v>638</v>
      </c>
      <c r="K1430">
        <v>32169</v>
      </c>
    </row>
    <row r="1431" spans="1:11" x14ac:dyDescent="0.3">
      <c r="A1431" s="56">
        <v>45177</v>
      </c>
      <c r="B1431">
        <v>2023</v>
      </c>
      <c r="C1431">
        <v>9</v>
      </c>
      <c r="D1431">
        <v>8</v>
      </c>
      <c r="E1431" t="s">
        <v>143</v>
      </c>
      <c r="F1431">
        <v>17824</v>
      </c>
      <c r="G1431">
        <v>1023</v>
      </c>
      <c r="H1431">
        <v>4112</v>
      </c>
      <c r="I1431">
        <v>0</v>
      </c>
      <c r="J1431">
        <v>470</v>
      </c>
      <c r="K1431">
        <v>31715</v>
      </c>
    </row>
    <row r="1432" spans="1:11" x14ac:dyDescent="0.3">
      <c r="A1432" s="56">
        <v>45177</v>
      </c>
      <c r="B1432">
        <v>2023</v>
      </c>
      <c r="C1432">
        <v>9</v>
      </c>
      <c r="D1432">
        <v>8</v>
      </c>
      <c r="E1432" t="s">
        <v>144</v>
      </c>
      <c r="F1432">
        <v>17655</v>
      </c>
      <c r="G1432">
        <v>983</v>
      </c>
      <c r="H1432">
        <v>4138</v>
      </c>
      <c r="I1432">
        <v>0</v>
      </c>
      <c r="J1432">
        <v>140</v>
      </c>
      <c r="K1432">
        <v>31065</v>
      </c>
    </row>
    <row r="1433" spans="1:11" x14ac:dyDescent="0.3">
      <c r="A1433" s="56">
        <v>45177</v>
      </c>
      <c r="B1433">
        <v>2023</v>
      </c>
      <c r="C1433">
        <v>9</v>
      </c>
      <c r="D1433">
        <v>8</v>
      </c>
      <c r="E1433" t="s">
        <v>145</v>
      </c>
      <c r="F1433">
        <v>17338</v>
      </c>
      <c r="G1433">
        <v>1047</v>
      </c>
      <c r="H1433">
        <v>3706</v>
      </c>
      <c r="I1433">
        <v>0</v>
      </c>
      <c r="J1433">
        <v>126</v>
      </c>
      <c r="K1433">
        <v>30408</v>
      </c>
    </row>
    <row r="1434" spans="1:11" x14ac:dyDescent="0.3">
      <c r="A1434" s="56">
        <v>45177</v>
      </c>
      <c r="B1434">
        <v>2023</v>
      </c>
      <c r="C1434">
        <v>9</v>
      </c>
      <c r="D1434">
        <v>8</v>
      </c>
      <c r="E1434" t="s">
        <v>146</v>
      </c>
      <c r="F1434">
        <v>16803</v>
      </c>
      <c r="G1434">
        <v>1111</v>
      </c>
      <c r="H1434">
        <v>3630</v>
      </c>
      <c r="I1434">
        <v>0</v>
      </c>
      <c r="J1434">
        <v>6</v>
      </c>
      <c r="K1434">
        <v>29430</v>
      </c>
    </row>
    <row r="1435" spans="1:11" x14ac:dyDescent="0.3">
      <c r="A1435" s="56">
        <v>45177</v>
      </c>
      <c r="B1435">
        <v>2023</v>
      </c>
      <c r="C1435">
        <v>9</v>
      </c>
      <c r="D1435">
        <v>8</v>
      </c>
      <c r="E1435" t="s">
        <v>147</v>
      </c>
      <c r="F1435">
        <v>17372</v>
      </c>
      <c r="G1435">
        <v>1144</v>
      </c>
      <c r="H1435">
        <v>2014</v>
      </c>
      <c r="I1435">
        <v>0</v>
      </c>
      <c r="J1435">
        <v>128</v>
      </c>
      <c r="K1435">
        <v>28480</v>
      </c>
    </row>
    <row r="1436" spans="1:11" x14ac:dyDescent="0.3">
      <c r="A1436" s="56">
        <v>45177</v>
      </c>
      <c r="B1436">
        <v>2023</v>
      </c>
      <c r="C1436">
        <v>9</v>
      </c>
      <c r="D1436">
        <v>8</v>
      </c>
      <c r="E1436" t="s">
        <v>148</v>
      </c>
      <c r="F1436">
        <v>17129</v>
      </c>
      <c r="G1436">
        <v>1188</v>
      </c>
      <c r="H1436">
        <v>1968</v>
      </c>
      <c r="I1436">
        <v>0</v>
      </c>
      <c r="J1436">
        <v>34</v>
      </c>
      <c r="K1436">
        <v>27861</v>
      </c>
    </row>
    <row r="1437" spans="1:11" x14ac:dyDescent="0.3">
      <c r="A1437" s="56">
        <v>45177</v>
      </c>
      <c r="B1437">
        <v>2023</v>
      </c>
      <c r="C1437">
        <v>9</v>
      </c>
      <c r="D1437">
        <v>8</v>
      </c>
      <c r="E1437" t="s">
        <v>149</v>
      </c>
      <c r="F1437">
        <v>16357</v>
      </c>
      <c r="G1437">
        <v>1301</v>
      </c>
      <c r="H1437">
        <v>1716</v>
      </c>
      <c r="I1437">
        <v>0</v>
      </c>
      <c r="J1437">
        <v>34</v>
      </c>
      <c r="K1437">
        <v>26622</v>
      </c>
    </row>
    <row r="1438" spans="1:11" x14ac:dyDescent="0.3">
      <c r="A1438" s="56">
        <v>45177</v>
      </c>
      <c r="B1438">
        <v>2023</v>
      </c>
      <c r="C1438">
        <v>9</v>
      </c>
      <c r="D1438">
        <v>8</v>
      </c>
      <c r="E1438" t="s">
        <v>150</v>
      </c>
      <c r="F1438">
        <v>15337</v>
      </c>
      <c r="G1438">
        <v>1384</v>
      </c>
      <c r="H1438">
        <v>1650</v>
      </c>
      <c r="I1438">
        <v>0</v>
      </c>
      <c r="J1438">
        <v>0</v>
      </c>
      <c r="K1438">
        <v>25612</v>
      </c>
    </row>
    <row r="1439" spans="1:11" x14ac:dyDescent="0.3">
      <c r="A1439" s="56">
        <v>45177</v>
      </c>
      <c r="B1439">
        <v>2023</v>
      </c>
      <c r="C1439">
        <v>9</v>
      </c>
      <c r="D1439">
        <v>8</v>
      </c>
      <c r="E1439" t="s">
        <v>151</v>
      </c>
      <c r="F1439">
        <v>14852</v>
      </c>
      <c r="G1439">
        <v>1351</v>
      </c>
      <c r="H1439">
        <v>1400</v>
      </c>
      <c r="I1439">
        <v>0</v>
      </c>
      <c r="J1439">
        <v>12</v>
      </c>
      <c r="K1439">
        <v>24894</v>
      </c>
    </row>
    <row r="1440" spans="1:11" x14ac:dyDescent="0.3">
      <c r="A1440" s="56">
        <v>45177</v>
      </c>
      <c r="B1440">
        <v>2023</v>
      </c>
      <c r="C1440">
        <v>9</v>
      </c>
      <c r="D1440">
        <v>8</v>
      </c>
      <c r="E1440" t="s">
        <v>152</v>
      </c>
      <c r="F1440">
        <v>14314</v>
      </c>
      <c r="G1440">
        <v>1294</v>
      </c>
      <c r="H1440">
        <v>1406</v>
      </c>
      <c r="I1440">
        <v>0</v>
      </c>
      <c r="J1440">
        <v>0</v>
      </c>
      <c r="K1440">
        <v>24047</v>
      </c>
    </row>
    <row r="1441" spans="1:11" x14ac:dyDescent="0.3">
      <c r="A1441" s="56">
        <v>45177</v>
      </c>
      <c r="B1441">
        <v>2023</v>
      </c>
      <c r="C1441">
        <v>9</v>
      </c>
      <c r="D1441">
        <v>8</v>
      </c>
      <c r="E1441" t="s">
        <v>153</v>
      </c>
      <c r="F1441">
        <v>13410</v>
      </c>
      <c r="G1441">
        <v>1280</v>
      </c>
      <c r="H1441">
        <v>2168</v>
      </c>
      <c r="I1441">
        <v>0</v>
      </c>
      <c r="J1441">
        <v>0</v>
      </c>
      <c r="K1441">
        <v>23650</v>
      </c>
    </row>
    <row r="1442" spans="1:11" x14ac:dyDescent="0.3">
      <c r="A1442" s="56">
        <v>45178</v>
      </c>
      <c r="B1442">
        <v>2023</v>
      </c>
      <c r="C1442">
        <v>9</v>
      </c>
      <c r="D1442">
        <v>9</v>
      </c>
      <c r="E1442" t="s">
        <v>106</v>
      </c>
      <c r="F1442">
        <v>13023</v>
      </c>
      <c r="G1442">
        <v>1197</v>
      </c>
      <c r="H1442">
        <v>2204</v>
      </c>
      <c r="I1442">
        <v>0</v>
      </c>
      <c r="J1442">
        <v>0</v>
      </c>
      <c r="K1442">
        <v>23201</v>
      </c>
    </row>
    <row r="1443" spans="1:11" x14ac:dyDescent="0.3">
      <c r="A1443" s="56">
        <v>45178</v>
      </c>
      <c r="B1443">
        <v>2023</v>
      </c>
      <c r="C1443">
        <v>9</v>
      </c>
      <c r="D1443">
        <v>9</v>
      </c>
      <c r="E1443" t="s">
        <v>107</v>
      </c>
      <c r="F1443">
        <v>12124</v>
      </c>
      <c r="G1443">
        <v>1319</v>
      </c>
      <c r="H1443">
        <v>2610</v>
      </c>
      <c r="I1443">
        <v>0</v>
      </c>
      <c r="J1443">
        <v>0</v>
      </c>
      <c r="K1443">
        <v>22805</v>
      </c>
    </row>
    <row r="1444" spans="1:11" x14ac:dyDescent="0.3">
      <c r="A1444" s="56">
        <v>45178</v>
      </c>
      <c r="B1444">
        <v>2023</v>
      </c>
      <c r="C1444">
        <v>9</v>
      </c>
      <c r="D1444">
        <v>9</v>
      </c>
      <c r="E1444" t="s">
        <v>108</v>
      </c>
      <c r="F1444">
        <v>11779</v>
      </c>
      <c r="G1444">
        <v>1355</v>
      </c>
      <c r="H1444">
        <v>2636</v>
      </c>
      <c r="I1444">
        <v>0</v>
      </c>
      <c r="J1444">
        <v>0</v>
      </c>
      <c r="K1444">
        <v>22521</v>
      </c>
    </row>
    <row r="1445" spans="1:11" x14ac:dyDescent="0.3">
      <c r="A1445" s="56">
        <v>45178</v>
      </c>
      <c r="B1445">
        <v>2023</v>
      </c>
      <c r="C1445">
        <v>9</v>
      </c>
      <c r="D1445">
        <v>9</v>
      </c>
      <c r="E1445" t="s">
        <v>109</v>
      </c>
      <c r="F1445">
        <v>11726</v>
      </c>
      <c r="G1445">
        <v>1415</v>
      </c>
      <c r="H1445">
        <v>2834</v>
      </c>
      <c r="I1445">
        <v>0</v>
      </c>
      <c r="J1445">
        <v>0</v>
      </c>
      <c r="K1445">
        <v>22719</v>
      </c>
    </row>
    <row r="1446" spans="1:11" x14ac:dyDescent="0.3">
      <c r="A1446" s="56">
        <v>45178</v>
      </c>
      <c r="B1446">
        <v>2023</v>
      </c>
      <c r="C1446">
        <v>9</v>
      </c>
      <c r="D1446">
        <v>9</v>
      </c>
      <c r="E1446" t="s">
        <v>110</v>
      </c>
      <c r="F1446">
        <v>11487</v>
      </c>
      <c r="G1446">
        <v>1565</v>
      </c>
      <c r="H1446">
        <v>2844</v>
      </c>
      <c r="I1446">
        <v>0</v>
      </c>
      <c r="J1446">
        <v>0</v>
      </c>
      <c r="K1446">
        <v>22639</v>
      </c>
    </row>
    <row r="1447" spans="1:11" x14ac:dyDescent="0.3">
      <c r="A1447" s="56">
        <v>45178</v>
      </c>
      <c r="B1447">
        <v>2023</v>
      </c>
      <c r="C1447">
        <v>9</v>
      </c>
      <c r="D1447">
        <v>9</v>
      </c>
      <c r="E1447" t="s">
        <v>111</v>
      </c>
      <c r="F1447">
        <v>11381</v>
      </c>
      <c r="G1447">
        <v>1700</v>
      </c>
      <c r="H1447">
        <v>2910</v>
      </c>
      <c r="I1447">
        <v>0</v>
      </c>
      <c r="J1447">
        <v>0</v>
      </c>
      <c r="K1447">
        <v>22738</v>
      </c>
    </row>
    <row r="1448" spans="1:11" x14ac:dyDescent="0.3">
      <c r="A1448" s="56">
        <v>45178</v>
      </c>
      <c r="B1448">
        <v>2023</v>
      </c>
      <c r="C1448">
        <v>9</v>
      </c>
      <c r="D1448">
        <v>9</v>
      </c>
      <c r="E1448" t="s">
        <v>112</v>
      </c>
      <c r="F1448">
        <v>11216</v>
      </c>
      <c r="G1448">
        <v>1723</v>
      </c>
      <c r="H1448">
        <v>2912</v>
      </c>
      <c r="I1448">
        <v>0</v>
      </c>
      <c r="J1448">
        <v>0</v>
      </c>
      <c r="K1448">
        <v>22600</v>
      </c>
    </row>
    <row r="1449" spans="1:11" x14ac:dyDescent="0.3">
      <c r="A1449" s="56">
        <v>45178</v>
      </c>
      <c r="B1449">
        <v>2023</v>
      </c>
      <c r="C1449">
        <v>9</v>
      </c>
      <c r="D1449">
        <v>9</v>
      </c>
      <c r="E1449" t="s">
        <v>113</v>
      </c>
      <c r="F1449">
        <v>11687</v>
      </c>
      <c r="G1449">
        <v>1686</v>
      </c>
      <c r="H1449">
        <v>2482</v>
      </c>
      <c r="I1449">
        <v>0</v>
      </c>
      <c r="J1449">
        <v>0</v>
      </c>
      <c r="K1449">
        <v>22592</v>
      </c>
    </row>
    <row r="1450" spans="1:11" x14ac:dyDescent="0.3">
      <c r="A1450" s="56">
        <v>45178</v>
      </c>
      <c r="B1450">
        <v>2023</v>
      </c>
      <c r="C1450">
        <v>9</v>
      </c>
      <c r="D1450">
        <v>9</v>
      </c>
      <c r="E1450" t="s">
        <v>114</v>
      </c>
      <c r="F1450">
        <v>11643</v>
      </c>
      <c r="G1450">
        <v>1683</v>
      </c>
      <c r="H1450">
        <v>2470</v>
      </c>
      <c r="I1450">
        <v>0</v>
      </c>
      <c r="J1450">
        <v>0</v>
      </c>
      <c r="K1450">
        <v>22624</v>
      </c>
    </row>
    <row r="1451" spans="1:11" x14ac:dyDescent="0.3">
      <c r="A1451" s="56">
        <v>45178</v>
      </c>
      <c r="B1451">
        <v>2023</v>
      </c>
      <c r="C1451">
        <v>9</v>
      </c>
      <c r="D1451">
        <v>9</v>
      </c>
      <c r="E1451" t="s">
        <v>115</v>
      </c>
      <c r="F1451">
        <v>11779</v>
      </c>
      <c r="G1451">
        <v>1564</v>
      </c>
      <c r="H1451">
        <v>2580</v>
      </c>
      <c r="I1451">
        <v>0</v>
      </c>
      <c r="J1451">
        <v>0</v>
      </c>
      <c r="K1451">
        <v>22722</v>
      </c>
    </row>
    <row r="1452" spans="1:11" x14ac:dyDescent="0.3">
      <c r="A1452" s="56">
        <v>45178</v>
      </c>
      <c r="B1452">
        <v>2023</v>
      </c>
      <c r="C1452">
        <v>9</v>
      </c>
      <c r="D1452">
        <v>9</v>
      </c>
      <c r="E1452" t="s">
        <v>116</v>
      </c>
      <c r="F1452">
        <v>11608</v>
      </c>
      <c r="G1452">
        <v>1631</v>
      </c>
      <c r="H1452">
        <v>2610</v>
      </c>
      <c r="I1452">
        <v>0</v>
      </c>
      <c r="J1452">
        <v>96</v>
      </c>
      <c r="K1452">
        <v>23038</v>
      </c>
    </row>
    <row r="1453" spans="1:11" x14ac:dyDescent="0.3">
      <c r="A1453" s="56">
        <v>45178</v>
      </c>
      <c r="B1453">
        <v>2023</v>
      </c>
      <c r="C1453">
        <v>9</v>
      </c>
      <c r="D1453">
        <v>9</v>
      </c>
      <c r="E1453" t="s">
        <v>117</v>
      </c>
      <c r="F1453">
        <v>11690</v>
      </c>
      <c r="G1453">
        <v>1702</v>
      </c>
      <c r="H1453">
        <v>3136</v>
      </c>
      <c r="I1453">
        <v>30</v>
      </c>
      <c r="J1453">
        <v>0</v>
      </c>
      <c r="K1453">
        <v>23581</v>
      </c>
    </row>
    <row r="1454" spans="1:11" x14ac:dyDescent="0.3">
      <c r="A1454" s="56">
        <v>45178</v>
      </c>
      <c r="B1454">
        <v>2023</v>
      </c>
      <c r="C1454">
        <v>9</v>
      </c>
      <c r="D1454">
        <v>9</v>
      </c>
      <c r="E1454" t="s">
        <v>118</v>
      </c>
      <c r="F1454">
        <v>11702</v>
      </c>
      <c r="G1454">
        <v>1946</v>
      </c>
      <c r="H1454">
        <v>3178</v>
      </c>
      <c r="I1454">
        <v>394</v>
      </c>
      <c r="J1454">
        <v>24</v>
      </c>
      <c r="K1454">
        <v>24421</v>
      </c>
    </row>
    <row r="1455" spans="1:11" x14ac:dyDescent="0.3">
      <c r="A1455" s="56">
        <v>45178</v>
      </c>
      <c r="B1455">
        <v>2023</v>
      </c>
      <c r="C1455">
        <v>9</v>
      </c>
      <c r="D1455">
        <v>9</v>
      </c>
      <c r="E1455" t="s">
        <v>119</v>
      </c>
      <c r="F1455">
        <v>11517</v>
      </c>
      <c r="G1455">
        <v>1914</v>
      </c>
      <c r="H1455">
        <v>4780</v>
      </c>
      <c r="I1455">
        <v>1057</v>
      </c>
      <c r="J1455">
        <v>32</v>
      </c>
      <c r="K1455">
        <v>26316</v>
      </c>
    </row>
    <row r="1456" spans="1:11" x14ac:dyDescent="0.3">
      <c r="A1456" s="56">
        <v>45178</v>
      </c>
      <c r="B1456">
        <v>2023</v>
      </c>
      <c r="C1456">
        <v>9</v>
      </c>
      <c r="D1456">
        <v>9</v>
      </c>
      <c r="E1456" t="s">
        <v>120</v>
      </c>
      <c r="F1456">
        <v>11543</v>
      </c>
      <c r="G1456">
        <v>1932</v>
      </c>
      <c r="H1456">
        <v>4890</v>
      </c>
      <c r="I1456">
        <v>1883</v>
      </c>
      <c r="J1456">
        <v>0</v>
      </c>
      <c r="K1456">
        <v>27385</v>
      </c>
    </row>
    <row r="1457" spans="1:11" x14ac:dyDescent="0.3">
      <c r="A1457" s="56">
        <v>45178</v>
      </c>
      <c r="B1457">
        <v>2023</v>
      </c>
      <c r="C1457">
        <v>9</v>
      </c>
      <c r="D1457">
        <v>9</v>
      </c>
      <c r="E1457" t="s">
        <v>121</v>
      </c>
      <c r="F1457">
        <v>10773</v>
      </c>
      <c r="G1457">
        <v>1999</v>
      </c>
      <c r="H1457">
        <v>5734</v>
      </c>
      <c r="I1457">
        <v>2794</v>
      </c>
      <c r="J1457">
        <v>22</v>
      </c>
      <c r="K1457">
        <v>28589</v>
      </c>
    </row>
    <row r="1458" spans="1:11" x14ac:dyDescent="0.3">
      <c r="A1458" s="56">
        <v>45178</v>
      </c>
      <c r="B1458">
        <v>2023</v>
      </c>
      <c r="C1458">
        <v>9</v>
      </c>
      <c r="D1458">
        <v>9</v>
      </c>
      <c r="E1458" t="s">
        <v>122</v>
      </c>
      <c r="F1458">
        <v>10496</v>
      </c>
      <c r="G1458">
        <v>2026</v>
      </c>
      <c r="H1458">
        <v>5756</v>
      </c>
      <c r="I1458">
        <v>3790</v>
      </c>
      <c r="J1458">
        <v>0</v>
      </c>
      <c r="K1458">
        <v>29385</v>
      </c>
    </row>
    <row r="1459" spans="1:11" x14ac:dyDescent="0.3">
      <c r="A1459" s="56">
        <v>45178</v>
      </c>
      <c r="B1459">
        <v>2023</v>
      </c>
      <c r="C1459">
        <v>9</v>
      </c>
      <c r="D1459">
        <v>9</v>
      </c>
      <c r="E1459" t="s">
        <v>123</v>
      </c>
      <c r="F1459">
        <v>10051</v>
      </c>
      <c r="G1459">
        <v>2108</v>
      </c>
      <c r="H1459">
        <v>5884</v>
      </c>
      <c r="I1459">
        <v>4758</v>
      </c>
      <c r="J1459">
        <v>0</v>
      </c>
      <c r="K1459">
        <v>29928</v>
      </c>
    </row>
    <row r="1460" spans="1:11" x14ac:dyDescent="0.3">
      <c r="A1460" s="56">
        <v>45178</v>
      </c>
      <c r="B1460">
        <v>2023</v>
      </c>
      <c r="C1460">
        <v>9</v>
      </c>
      <c r="D1460">
        <v>9</v>
      </c>
      <c r="E1460" t="s">
        <v>124</v>
      </c>
      <c r="F1460">
        <v>9490</v>
      </c>
      <c r="G1460">
        <v>2217</v>
      </c>
      <c r="H1460">
        <v>5886</v>
      </c>
      <c r="I1460">
        <v>5651</v>
      </c>
      <c r="J1460">
        <v>0</v>
      </c>
      <c r="K1460">
        <v>30199</v>
      </c>
    </row>
    <row r="1461" spans="1:11" x14ac:dyDescent="0.3">
      <c r="A1461" s="56">
        <v>45178</v>
      </c>
      <c r="B1461">
        <v>2023</v>
      </c>
      <c r="C1461">
        <v>9</v>
      </c>
      <c r="D1461">
        <v>9</v>
      </c>
      <c r="E1461" t="s">
        <v>125</v>
      </c>
      <c r="F1461">
        <v>8834</v>
      </c>
      <c r="G1461">
        <v>2265</v>
      </c>
      <c r="H1461">
        <v>5888</v>
      </c>
      <c r="I1461">
        <v>6661</v>
      </c>
      <c r="J1461">
        <v>68</v>
      </c>
      <c r="K1461">
        <v>30615</v>
      </c>
    </row>
    <row r="1462" spans="1:11" x14ac:dyDescent="0.3">
      <c r="A1462" s="56">
        <v>45178</v>
      </c>
      <c r="B1462">
        <v>2023</v>
      </c>
      <c r="C1462">
        <v>9</v>
      </c>
      <c r="D1462">
        <v>9</v>
      </c>
      <c r="E1462" t="s">
        <v>126</v>
      </c>
      <c r="F1462">
        <v>8397</v>
      </c>
      <c r="G1462">
        <v>2598</v>
      </c>
      <c r="H1462">
        <v>5890</v>
      </c>
      <c r="I1462">
        <v>7284</v>
      </c>
      <c r="J1462">
        <v>20</v>
      </c>
      <c r="K1462">
        <v>31050</v>
      </c>
    </row>
    <row r="1463" spans="1:11" x14ac:dyDescent="0.3">
      <c r="A1463" s="56">
        <v>45178</v>
      </c>
      <c r="B1463">
        <v>2023</v>
      </c>
      <c r="C1463">
        <v>9</v>
      </c>
      <c r="D1463">
        <v>9</v>
      </c>
      <c r="E1463" t="s">
        <v>127</v>
      </c>
      <c r="F1463">
        <v>7945</v>
      </c>
      <c r="G1463">
        <v>2885</v>
      </c>
      <c r="H1463">
        <v>5946</v>
      </c>
      <c r="I1463">
        <v>7983</v>
      </c>
      <c r="J1463">
        <v>0</v>
      </c>
      <c r="K1463">
        <v>31614</v>
      </c>
    </row>
    <row r="1464" spans="1:11" x14ac:dyDescent="0.3">
      <c r="A1464" s="56">
        <v>45178</v>
      </c>
      <c r="B1464">
        <v>2023</v>
      </c>
      <c r="C1464">
        <v>9</v>
      </c>
      <c r="D1464">
        <v>9</v>
      </c>
      <c r="E1464" t="s">
        <v>128</v>
      </c>
      <c r="F1464">
        <v>7747</v>
      </c>
      <c r="G1464">
        <v>2954</v>
      </c>
      <c r="H1464">
        <v>5946</v>
      </c>
      <c r="I1464">
        <v>8312</v>
      </c>
      <c r="J1464">
        <v>72</v>
      </c>
      <c r="K1464">
        <v>31880</v>
      </c>
    </row>
    <row r="1465" spans="1:11" x14ac:dyDescent="0.3">
      <c r="A1465" s="56">
        <v>45178</v>
      </c>
      <c r="B1465">
        <v>2023</v>
      </c>
      <c r="C1465">
        <v>9</v>
      </c>
      <c r="D1465">
        <v>9</v>
      </c>
      <c r="E1465" t="s">
        <v>129</v>
      </c>
      <c r="F1465">
        <v>7626</v>
      </c>
      <c r="G1465">
        <v>3083</v>
      </c>
      <c r="H1465">
        <v>5948</v>
      </c>
      <c r="I1465">
        <v>8298</v>
      </c>
      <c r="J1465">
        <v>0</v>
      </c>
      <c r="K1465">
        <v>31778</v>
      </c>
    </row>
    <row r="1466" spans="1:11" x14ac:dyDescent="0.3">
      <c r="A1466" s="56">
        <v>45178</v>
      </c>
      <c r="B1466">
        <v>2023</v>
      </c>
      <c r="C1466">
        <v>9</v>
      </c>
      <c r="D1466">
        <v>9</v>
      </c>
      <c r="E1466" t="s">
        <v>130</v>
      </c>
      <c r="F1466">
        <v>7492</v>
      </c>
      <c r="G1466">
        <v>3090</v>
      </c>
      <c r="H1466">
        <v>5946</v>
      </c>
      <c r="I1466">
        <v>8192</v>
      </c>
      <c r="J1466">
        <v>16</v>
      </c>
      <c r="K1466">
        <v>31542</v>
      </c>
    </row>
    <row r="1467" spans="1:11" x14ac:dyDescent="0.3">
      <c r="A1467" s="56">
        <v>45178</v>
      </c>
      <c r="B1467">
        <v>2023</v>
      </c>
      <c r="C1467">
        <v>9</v>
      </c>
      <c r="D1467">
        <v>9</v>
      </c>
      <c r="E1467" t="s">
        <v>131</v>
      </c>
      <c r="F1467">
        <v>7558</v>
      </c>
      <c r="G1467">
        <v>3011</v>
      </c>
      <c r="H1467">
        <v>5890</v>
      </c>
      <c r="I1467">
        <v>8011</v>
      </c>
      <c r="J1467">
        <v>76</v>
      </c>
      <c r="K1467">
        <v>31370</v>
      </c>
    </row>
    <row r="1468" spans="1:11" x14ac:dyDescent="0.3">
      <c r="A1468" s="56">
        <v>45178</v>
      </c>
      <c r="B1468">
        <v>2023</v>
      </c>
      <c r="C1468">
        <v>9</v>
      </c>
      <c r="D1468">
        <v>9</v>
      </c>
      <c r="E1468" t="s">
        <v>132</v>
      </c>
      <c r="F1468">
        <v>8102</v>
      </c>
      <c r="G1468">
        <v>3072</v>
      </c>
      <c r="H1468">
        <v>5868</v>
      </c>
      <c r="I1468">
        <v>7532</v>
      </c>
      <c r="J1468">
        <v>4</v>
      </c>
      <c r="K1468">
        <v>31387</v>
      </c>
    </row>
    <row r="1469" spans="1:11" x14ac:dyDescent="0.3">
      <c r="A1469" s="56">
        <v>45178</v>
      </c>
      <c r="B1469">
        <v>2023</v>
      </c>
      <c r="C1469">
        <v>9</v>
      </c>
      <c r="D1469">
        <v>9</v>
      </c>
      <c r="E1469" t="s">
        <v>133</v>
      </c>
      <c r="F1469">
        <v>9016</v>
      </c>
      <c r="G1469">
        <v>3265</v>
      </c>
      <c r="H1469">
        <v>5138</v>
      </c>
      <c r="I1469">
        <v>7052</v>
      </c>
      <c r="J1469">
        <v>0</v>
      </c>
      <c r="K1469">
        <v>31291</v>
      </c>
    </row>
    <row r="1470" spans="1:11" x14ac:dyDescent="0.3">
      <c r="A1470" s="56">
        <v>45178</v>
      </c>
      <c r="B1470">
        <v>2023</v>
      </c>
      <c r="C1470">
        <v>9</v>
      </c>
      <c r="D1470">
        <v>9</v>
      </c>
      <c r="E1470" t="s">
        <v>134</v>
      </c>
      <c r="F1470">
        <v>9598</v>
      </c>
      <c r="G1470">
        <v>3396</v>
      </c>
      <c r="H1470">
        <v>5072</v>
      </c>
      <c r="I1470">
        <v>6224</v>
      </c>
      <c r="J1470">
        <v>0</v>
      </c>
      <c r="K1470">
        <v>31215</v>
      </c>
    </row>
    <row r="1471" spans="1:11" x14ac:dyDescent="0.3">
      <c r="A1471" s="56">
        <v>45178</v>
      </c>
      <c r="B1471">
        <v>2023</v>
      </c>
      <c r="C1471">
        <v>9</v>
      </c>
      <c r="D1471">
        <v>9</v>
      </c>
      <c r="E1471" t="s">
        <v>135</v>
      </c>
      <c r="F1471">
        <v>11225</v>
      </c>
      <c r="G1471">
        <v>3421</v>
      </c>
      <c r="H1471">
        <v>3976</v>
      </c>
      <c r="I1471">
        <v>5402</v>
      </c>
      <c r="J1471">
        <v>0</v>
      </c>
      <c r="K1471">
        <v>31092</v>
      </c>
    </row>
    <row r="1472" spans="1:11" x14ac:dyDescent="0.3">
      <c r="A1472" s="56">
        <v>45178</v>
      </c>
      <c r="B1472">
        <v>2023</v>
      </c>
      <c r="C1472">
        <v>9</v>
      </c>
      <c r="D1472">
        <v>9</v>
      </c>
      <c r="E1472" t="s">
        <v>136</v>
      </c>
      <c r="F1472">
        <v>12698</v>
      </c>
      <c r="G1472">
        <v>3504</v>
      </c>
      <c r="H1472">
        <v>3942</v>
      </c>
      <c r="I1472">
        <v>4532</v>
      </c>
      <c r="J1472">
        <v>24</v>
      </c>
      <c r="K1472">
        <v>31968</v>
      </c>
    </row>
    <row r="1473" spans="1:11" x14ac:dyDescent="0.3">
      <c r="A1473" s="56">
        <v>45178</v>
      </c>
      <c r="B1473">
        <v>2023</v>
      </c>
      <c r="C1473">
        <v>9</v>
      </c>
      <c r="D1473">
        <v>9</v>
      </c>
      <c r="E1473" t="s">
        <v>137</v>
      </c>
      <c r="F1473">
        <v>14688</v>
      </c>
      <c r="G1473">
        <v>3438</v>
      </c>
      <c r="H1473">
        <v>3518</v>
      </c>
      <c r="I1473">
        <v>3745</v>
      </c>
      <c r="J1473">
        <v>118</v>
      </c>
      <c r="K1473">
        <v>33268</v>
      </c>
    </row>
    <row r="1474" spans="1:11" x14ac:dyDescent="0.3">
      <c r="A1474" s="56">
        <v>45178</v>
      </c>
      <c r="B1474">
        <v>2023</v>
      </c>
      <c r="C1474">
        <v>9</v>
      </c>
      <c r="D1474">
        <v>9</v>
      </c>
      <c r="E1474" t="s">
        <v>138</v>
      </c>
      <c r="F1474">
        <v>15565</v>
      </c>
      <c r="G1474">
        <v>3338</v>
      </c>
      <c r="H1474">
        <v>3518</v>
      </c>
      <c r="I1474">
        <v>2962</v>
      </c>
      <c r="J1474">
        <v>208</v>
      </c>
      <c r="K1474">
        <v>33444</v>
      </c>
    </row>
    <row r="1475" spans="1:11" x14ac:dyDescent="0.3">
      <c r="A1475" s="56">
        <v>45178</v>
      </c>
      <c r="B1475">
        <v>2023</v>
      </c>
      <c r="C1475">
        <v>9</v>
      </c>
      <c r="D1475">
        <v>9</v>
      </c>
      <c r="E1475" t="s">
        <v>139</v>
      </c>
      <c r="F1475">
        <v>16303</v>
      </c>
      <c r="G1475">
        <v>2979</v>
      </c>
      <c r="H1475">
        <v>3328</v>
      </c>
      <c r="I1475">
        <v>1949</v>
      </c>
      <c r="J1475">
        <v>214</v>
      </c>
      <c r="K1475">
        <v>33122</v>
      </c>
    </row>
    <row r="1476" spans="1:11" x14ac:dyDescent="0.3">
      <c r="A1476" s="56">
        <v>45178</v>
      </c>
      <c r="B1476">
        <v>2023</v>
      </c>
      <c r="C1476">
        <v>9</v>
      </c>
      <c r="D1476">
        <v>9</v>
      </c>
      <c r="E1476" t="s">
        <v>140</v>
      </c>
      <c r="F1476">
        <v>16495</v>
      </c>
      <c r="G1476">
        <v>2615</v>
      </c>
      <c r="H1476">
        <v>3330</v>
      </c>
      <c r="I1476">
        <v>1207</v>
      </c>
      <c r="J1476">
        <v>124</v>
      </c>
      <c r="K1476">
        <v>32413</v>
      </c>
    </row>
    <row r="1477" spans="1:11" x14ac:dyDescent="0.3">
      <c r="A1477" s="56">
        <v>45178</v>
      </c>
      <c r="B1477">
        <v>2023</v>
      </c>
      <c r="C1477">
        <v>9</v>
      </c>
      <c r="D1477">
        <v>9</v>
      </c>
      <c r="E1477" t="s">
        <v>141</v>
      </c>
      <c r="F1477">
        <v>16610</v>
      </c>
      <c r="G1477">
        <v>2486</v>
      </c>
      <c r="H1477">
        <v>3630</v>
      </c>
      <c r="I1477">
        <v>511</v>
      </c>
      <c r="J1477">
        <v>40</v>
      </c>
      <c r="K1477">
        <v>31986</v>
      </c>
    </row>
    <row r="1478" spans="1:11" x14ac:dyDescent="0.3">
      <c r="A1478" s="56">
        <v>45178</v>
      </c>
      <c r="B1478">
        <v>2023</v>
      </c>
      <c r="C1478">
        <v>9</v>
      </c>
      <c r="D1478">
        <v>9</v>
      </c>
      <c r="E1478" t="s">
        <v>142</v>
      </c>
      <c r="F1478">
        <v>16709</v>
      </c>
      <c r="G1478">
        <v>2328</v>
      </c>
      <c r="H1478">
        <v>3606</v>
      </c>
      <c r="I1478">
        <v>73</v>
      </c>
      <c r="J1478">
        <v>6</v>
      </c>
      <c r="K1478">
        <v>31425</v>
      </c>
    </row>
    <row r="1479" spans="1:11" x14ac:dyDescent="0.3">
      <c r="A1479" s="56">
        <v>45178</v>
      </c>
      <c r="B1479">
        <v>2023</v>
      </c>
      <c r="C1479">
        <v>9</v>
      </c>
      <c r="D1479">
        <v>9</v>
      </c>
      <c r="E1479" t="s">
        <v>143</v>
      </c>
      <c r="F1479">
        <v>16727</v>
      </c>
      <c r="G1479">
        <v>2220</v>
      </c>
      <c r="H1479">
        <v>2822</v>
      </c>
      <c r="I1479">
        <v>0</v>
      </c>
      <c r="J1479">
        <v>76</v>
      </c>
      <c r="K1479">
        <v>30364</v>
      </c>
    </row>
    <row r="1480" spans="1:11" x14ac:dyDescent="0.3">
      <c r="A1480" s="56">
        <v>45178</v>
      </c>
      <c r="B1480">
        <v>2023</v>
      </c>
      <c r="C1480">
        <v>9</v>
      </c>
      <c r="D1480">
        <v>9</v>
      </c>
      <c r="E1480" t="s">
        <v>144</v>
      </c>
      <c r="F1480">
        <v>16906</v>
      </c>
      <c r="G1480">
        <v>2035</v>
      </c>
      <c r="H1480">
        <v>2772</v>
      </c>
      <c r="I1480">
        <v>0</v>
      </c>
      <c r="J1480">
        <v>44</v>
      </c>
      <c r="K1480">
        <v>29992</v>
      </c>
    </row>
    <row r="1481" spans="1:11" x14ac:dyDescent="0.3">
      <c r="A1481" s="56">
        <v>45178</v>
      </c>
      <c r="B1481">
        <v>2023</v>
      </c>
      <c r="C1481">
        <v>9</v>
      </c>
      <c r="D1481">
        <v>9</v>
      </c>
      <c r="E1481" t="s">
        <v>145</v>
      </c>
      <c r="F1481">
        <v>17056</v>
      </c>
      <c r="G1481">
        <v>2019</v>
      </c>
      <c r="H1481">
        <v>1894</v>
      </c>
      <c r="I1481">
        <v>0</v>
      </c>
      <c r="J1481">
        <v>0</v>
      </c>
      <c r="K1481">
        <v>29074</v>
      </c>
    </row>
    <row r="1482" spans="1:11" x14ac:dyDescent="0.3">
      <c r="A1482" s="56">
        <v>45178</v>
      </c>
      <c r="B1482">
        <v>2023</v>
      </c>
      <c r="C1482">
        <v>9</v>
      </c>
      <c r="D1482">
        <v>9</v>
      </c>
      <c r="E1482" t="s">
        <v>146</v>
      </c>
      <c r="F1482">
        <v>17011</v>
      </c>
      <c r="G1482">
        <v>1878</v>
      </c>
      <c r="H1482">
        <v>1864</v>
      </c>
      <c r="I1482">
        <v>0</v>
      </c>
      <c r="J1482">
        <v>0</v>
      </c>
      <c r="K1482">
        <v>28575</v>
      </c>
    </row>
    <row r="1483" spans="1:11" x14ac:dyDescent="0.3">
      <c r="A1483" s="56">
        <v>45178</v>
      </c>
      <c r="B1483">
        <v>2023</v>
      </c>
      <c r="C1483">
        <v>9</v>
      </c>
      <c r="D1483">
        <v>9</v>
      </c>
      <c r="E1483" t="s">
        <v>147</v>
      </c>
      <c r="F1483">
        <v>16989</v>
      </c>
      <c r="G1483">
        <v>1839</v>
      </c>
      <c r="H1483">
        <v>1626</v>
      </c>
      <c r="I1483">
        <v>0</v>
      </c>
      <c r="J1483">
        <v>16</v>
      </c>
      <c r="K1483">
        <v>28064</v>
      </c>
    </row>
    <row r="1484" spans="1:11" x14ac:dyDescent="0.3">
      <c r="A1484" s="56">
        <v>45178</v>
      </c>
      <c r="B1484">
        <v>2023</v>
      </c>
      <c r="C1484">
        <v>9</v>
      </c>
      <c r="D1484">
        <v>9</v>
      </c>
      <c r="E1484" t="s">
        <v>148</v>
      </c>
      <c r="F1484">
        <v>16222</v>
      </c>
      <c r="G1484">
        <v>1834</v>
      </c>
      <c r="H1484">
        <v>1638</v>
      </c>
      <c r="I1484">
        <v>0</v>
      </c>
      <c r="J1484">
        <v>8</v>
      </c>
      <c r="K1484">
        <v>27146</v>
      </c>
    </row>
    <row r="1485" spans="1:11" x14ac:dyDescent="0.3">
      <c r="A1485" s="56">
        <v>45178</v>
      </c>
      <c r="B1485">
        <v>2023</v>
      </c>
      <c r="C1485">
        <v>9</v>
      </c>
      <c r="D1485">
        <v>9</v>
      </c>
      <c r="E1485" t="s">
        <v>149</v>
      </c>
      <c r="F1485">
        <v>14714</v>
      </c>
      <c r="G1485">
        <v>1886</v>
      </c>
      <c r="H1485">
        <v>2206</v>
      </c>
      <c r="I1485">
        <v>0</v>
      </c>
      <c r="J1485">
        <v>0</v>
      </c>
      <c r="K1485">
        <v>25789</v>
      </c>
    </row>
    <row r="1486" spans="1:11" x14ac:dyDescent="0.3">
      <c r="A1486" s="56">
        <v>45178</v>
      </c>
      <c r="B1486">
        <v>2023</v>
      </c>
      <c r="C1486">
        <v>9</v>
      </c>
      <c r="D1486">
        <v>9</v>
      </c>
      <c r="E1486" t="s">
        <v>150</v>
      </c>
      <c r="F1486">
        <v>13497</v>
      </c>
      <c r="G1486">
        <v>1927</v>
      </c>
      <c r="H1486">
        <v>2248</v>
      </c>
      <c r="I1486">
        <v>0</v>
      </c>
      <c r="J1486">
        <v>0</v>
      </c>
      <c r="K1486">
        <v>24487</v>
      </c>
    </row>
    <row r="1487" spans="1:11" x14ac:dyDescent="0.3">
      <c r="A1487" s="56">
        <v>45178</v>
      </c>
      <c r="B1487">
        <v>2023</v>
      </c>
      <c r="C1487">
        <v>9</v>
      </c>
      <c r="D1487">
        <v>9</v>
      </c>
      <c r="E1487" t="s">
        <v>151</v>
      </c>
      <c r="F1487">
        <v>12304</v>
      </c>
      <c r="G1487">
        <v>1794</v>
      </c>
      <c r="H1487">
        <v>2690</v>
      </c>
      <c r="I1487">
        <v>0</v>
      </c>
      <c r="J1487">
        <v>14</v>
      </c>
      <c r="K1487">
        <v>23635</v>
      </c>
    </row>
    <row r="1488" spans="1:11" x14ac:dyDescent="0.3">
      <c r="A1488" s="56">
        <v>45178</v>
      </c>
      <c r="B1488">
        <v>2023</v>
      </c>
      <c r="C1488">
        <v>9</v>
      </c>
      <c r="D1488">
        <v>9</v>
      </c>
      <c r="E1488" t="s">
        <v>152</v>
      </c>
      <c r="F1488">
        <v>12210</v>
      </c>
      <c r="G1488">
        <v>1605</v>
      </c>
      <c r="H1488">
        <v>2696</v>
      </c>
      <c r="I1488">
        <v>0</v>
      </c>
      <c r="J1488">
        <v>0</v>
      </c>
      <c r="K1488">
        <v>23246</v>
      </c>
    </row>
    <row r="1489" spans="1:11" x14ac:dyDescent="0.3">
      <c r="A1489" s="56">
        <v>45178</v>
      </c>
      <c r="B1489">
        <v>2023</v>
      </c>
      <c r="C1489">
        <v>9</v>
      </c>
      <c r="D1489">
        <v>9</v>
      </c>
      <c r="E1489" t="s">
        <v>153</v>
      </c>
      <c r="F1489">
        <v>12185</v>
      </c>
      <c r="G1489">
        <v>1520</v>
      </c>
      <c r="H1489">
        <v>2608</v>
      </c>
      <c r="I1489">
        <v>0</v>
      </c>
      <c r="J1489">
        <v>0</v>
      </c>
      <c r="K1489">
        <v>22885</v>
      </c>
    </row>
    <row r="1490" spans="1:11" x14ac:dyDescent="0.3">
      <c r="A1490" s="56">
        <v>45179</v>
      </c>
      <c r="B1490">
        <v>2023</v>
      </c>
      <c r="C1490">
        <v>9</v>
      </c>
      <c r="D1490">
        <v>10</v>
      </c>
      <c r="E1490" t="s">
        <v>106</v>
      </c>
      <c r="F1490">
        <v>12043</v>
      </c>
      <c r="G1490">
        <v>1479</v>
      </c>
      <c r="H1490">
        <v>2632</v>
      </c>
      <c r="I1490">
        <v>0</v>
      </c>
      <c r="J1490">
        <v>0</v>
      </c>
      <c r="K1490">
        <v>22709</v>
      </c>
    </row>
    <row r="1491" spans="1:11" x14ac:dyDescent="0.3">
      <c r="A1491" s="56">
        <v>45179</v>
      </c>
      <c r="B1491">
        <v>2023</v>
      </c>
      <c r="C1491">
        <v>9</v>
      </c>
      <c r="D1491">
        <v>10</v>
      </c>
      <c r="E1491" t="s">
        <v>107</v>
      </c>
      <c r="F1491">
        <v>11577</v>
      </c>
      <c r="G1491">
        <v>1398</v>
      </c>
      <c r="H1491">
        <v>3202</v>
      </c>
      <c r="I1491">
        <v>0</v>
      </c>
      <c r="J1491">
        <v>0</v>
      </c>
      <c r="K1491">
        <v>22781</v>
      </c>
    </row>
    <row r="1492" spans="1:11" x14ac:dyDescent="0.3">
      <c r="A1492" s="56">
        <v>45179</v>
      </c>
      <c r="B1492">
        <v>2023</v>
      </c>
      <c r="C1492">
        <v>9</v>
      </c>
      <c r="D1492">
        <v>10</v>
      </c>
      <c r="E1492" t="s">
        <v>108</v>
      </c>
      <c r="F1492">
        <v>11508</v>
      </c>
      <c r="G1492">
        <v>1270</v>
      </c>
      <c r="H1492">
        <v>3228</v>
      </c>
      <c r="I1492">
        <v>0</v>
      </c>
      <c r="J1492">
        <v>0</v>
      </c>
      <c r="K1492">
        <v>22760</v>
      </c>
    </row>
    <row r="1493" spans="1:11" x14ac:dyDescent="0.3">
      <c r="A1493" s="56">
        <v>45179</v>
      </c>
      <c r="B1493">
        <v>2023</v>
      </c>
      <c r="C1493">
        <v>9</v>
      </c>
      <c r="D1493">
        <v>10</v>
      </c>
      <c r="E1493" t="s">
        <v>109</v>
      </c>
      <c r="F1493">
        <v>11427</v>
      </c>
      <c r="G1493">
        <v>1113</v>
      </c>
      <c r="H1493">
        <v>3280</v>
      </c>
      <c r="I1493">
        <v>0</v>
      </c>
      <c r="J1493">
        <v>0</v>
      </c>
      <c r="K1493">
        <v>22601</v>
      </c>
    </row>
    <row r="1494" spans="1:11" x14ac:dyDescent="0.3">
      <c r="A1494" s="56">
        <v>45179</v>
      </c>
      <c r="B1494">
        <v>2023</v>
      </c>
      <c r="C1494">
        <v>9</v>
      </c>
      <c r="D1494">
        <v>10</v>
      </c>
      <c r="E1494" t="s">
        <v>110</v>
      </c>
      <c r="F1494">
        <v>11218</v>
      </c>
      <c r="G1494">
        <v>1060</v>
      </c>
      <c r="H1494">
        <v>3284</v>
      </c>
      <c r="I1494">
        <v>0</v>
      </c>
      <c r="J1494">
        <v>0</v>
      </c>
      <c r="K1494">
        <v>22360</v>
      </c>
    </row>
    <row r="1495" spans="1:11" x14ac:dyDescent="0.3">
      <c r="A1495" s="56">
        <v>45179</v>
      </c>
      <c r="B1495">
        <v>2023</v>
      </c>
      <c r="C1495">
        <v>9</v>
      </c>
      <c r="D1495">
        <v>10</v>
      </c>
      <c r="E1495" t="s">
        <v>111</v>
      </c>
      <c r="F1495">
        <v>11219</v>
      </c>
      <c r="G1495">
        <v>1038</v>
      </c>
      <c r="H1495">
        <v>3272</v>
      </c>
      <c r="I1495">
        <v>0</v>
      </c>
      <c r="J1495">
        <v>0</v>
      </c>
      <c r="K1495">
        <v>22318</v>
      </c>
    </row>
    <row r="1496" spans="1:11" x14ac:dyDescent="0.3">
      <c r="A1496" s="56">
        <v>45179</v>
      </c>
      <c r="B1496">
        <v>2023</v>
      </c>
      <c r="C1496">
        <v>9</v>
      </c>
      <c r="D1496">
        <v>10</v>
      </c>
      <c r="E1496" t="s">
        <v>112</v>
      </c>
      <c r="F1496">
        <v>11191</v>
      </c>
      <c r="G1496">
        <v>1033</v>
      </c>
      <c r="H1496">
        <v>3248</v>
      </c>
      <c r="I1496">
        <v>0</v>
      </c>
      <c r="J1496">
        <v>0</v>
      </c>
      <c r="K1496">
        <v>22261</v>
      </c>
    </row>
    <row r="1497" spans="1:11" x14ac:dyDescent="0.3">
      <c r="A1497" s="56">
        <v>45179</v>
      </c>
      <c r="B1497">
        <v>2023</v>
      </c>
      <c r="C1497">
        <v>9</v>
      </c>
      <c r="D1497">
        <v>10</v>
      </c>
      <c r="E1497" t="s">
        <v>113</v>
      </c>
      <c r="F1497">
        <v>11674</v>
      </c>
      <c r="G1497">
        <v>1129</v>
      </c>
      <c r="H1497">
        <v>2726</v>
      </c>
      <c r="I1497">
        <v>0</v>
      </c>
      <c r="J1497">
        <v>0</v>
      </c>
      <c r="K1497">
        <v>22304</v>
      </c>
    </row>
    <row r="1498" spans="1:11" x14ac:dyDescent="0.3">
      <c r="A1498" s="56">
        <v>45179</v>
      </c>
      <c r="B1498">
        <v>2023</v>
      </c>
      <c r="C1498">
        <v>9</v>
      </c>
      <c r="D1498">
        <v>10</v>
      </c>
      <c r="E1498" t="s">
        <v>114</v>
      </c>
      <c r="F1498">
        <v>11463</v>
      </c>
      <c r="G1498">
        <v>1223</v>
      </c>
      <c r="H1498">
        <v>2706</v>
      </c>
      <c r="I1498">
        <v>0</v>
      </c>
      <c r="J1498">
        <v>0</v>
      </c>
      <c r="K1498">
        <v>22187</v>
      </c>
    </row>
    <row r="1499" spans="1:11" x14ac:dyDescent="0.3">
      <c r="A1499" s="56">
        <v>45179</v>
      </c>
      <c r="B1499">
        <v>2023</v>
      </c>
      <c r="C1499">
        <v>9</v>
      </c>
      <c r="D1499">
        <v>10</v>
      </c>
      <c r="E1499" t="s">
        <v>115</v>
      </c>
      <c r="F1499">
        <v>11223</v>
      </c>
      <c r="G1499">
        <v>1177</v>
      </c>
      <c r="H1499">
        <v>2856</v>
      </c>
      <c r="I1499">
        <v>0</v>
      </c>
      <c r="J1499">
        <v>0</v>
      </c>
      <c r="K1499">
        <v>22192</v>
      </c>
    </row>
    <row r="1500" spans="1:11" x14ac:dyDescent="0.3">
      <c r="A1500" s="56">
        <v>45179</v>
      </c>
      <c r="B1500">
        <v>2023</v>
      </c>
      <c r="C1500">
        <v>9</v>
      </c>
      <c r="D1500">
        <v>10</v>
      </c>
      <c r="E1500" t="s">
        <v>116</v>
      </c>
      <c r="F1500">
        <v>11417</v>
      </c>
      <c r="G1500">
        <v>1023</v>
      </c>
      <c r="H1500">
        <v>2862</v>
      </c>
      <c r="I1500">
        <v>0</v>
      </c>
      <c r="J1500">
        <v>0</v>
      </c>
      <c r="K1500">
        <v>22219</v>
      </c>
    </row>
    <row r="1501" spans="1:11" x14ac:dyDescent="0.3">
      <c r="A1501" s="56">
        <v>45179</v>
      </c>
      <c r="B1501">
        <v>2023</v>
      </c>
      <c r="C1501">
        <v>9</v>
      </c>
      <c r="D1501">
        <v>10</v>
      </c>
      <c r="E1501" t="s">
        <v>117</v>
      </c>
      <c r="F1501">
        <v>10812</v>
      </c>
      <c r="G1501">
        <v>1015</v>
      </c>
      <c r="H1501">
        <v>3150</v>
      </c>
      <c r="I1501">
        <v>31</v>
      </c>
      <c r="J1501">
        <v>12</v>
      </c>
      <c r="K1501">
        <v>21974</v>
      </c>
    </row>
    <row r="1502" spans="1:11" x14ac:dyDescent="0.3">
      <c r="A1502" s="56">
        <v>45179</v>
      </c>
      <c r="B1502">
        <v>2023</v>
      </c>
      <c r="C1502">
        <v>9</v>
      </c>
      <c r="D1502">
        <v>10</v>
      </c>
      <c r="E1502" t="s">
        <v>118</v>
      </c>
      <c r="F1502">
        <v>11350</v>
      </c>
      <c r="G1502">
        <v>1004</v>
      </c>
      <c r="H1502">
        <v>3208</v>
      </c>
      <c r="I1502">
        <v>390</v>
      </c>
      <c r="J1502">
        <v>6</v>
      </c>
      <c r="K1502">
        <v>22926</v>
      </c>
    </row>
    <row r="1503" spans="1:11" x14ac:dyDescent="0.3">
      <c r="A1503" s="56">
        <v>45179</v>
      </c>
      <c r="B1503">
        <v>2023</v>
      </c>
      <c r="C1503">
        <v>9</v>
      </c>
      <c r="D1503">
        <v>10</v>
      </c>
      <c r="E1503" t="s">
        <v>119</v>
      </c>
      <c r="F1503">
        <v>11349</v>
      </c>
      <c r="G1503">
        <v>1008</v>
      </c>
      <c r="H1503">
        <v>4488</v>
      </c>
      <c r="I1503">
        <v>946</v>
      </c>
      <c r="J1503">
        <v>0</v>
      </c>
      <c r="K1503">
        <v>24752</v>
      </c>
    </row>
    <row r="1504" spans="1:11" x14ac:dyDescent="0.3">
      <c r="A1504" s="56">
        <v>45179</v>
      </c>
      <c r="B1504">
        <v>2023</v>
      </c>
      <c r="C1504">
        <v>9</v>
      </c>
      <c r="D1504">
        <v>10</v>
      </c>
      <c r="E1504" t="s">
        <v>120</v>
      </c>
      <c r="F1504">
        <v>11623</v>
      </c>
      <c r="G1504">
        <v>1033</v>
      </c>
      <c r="H1504">
        <v>4566</v>
      </c>
      <c r="I1504">
        <v>1578</v>
      </c>
      <c r="J1504">
        <v>16</v>
      </c>
      <c r="K1504">
        <v>25825</v>
      </c>
    </row>
    <row r="1505" spans="1:11" x14ac:dyDescent="0.3">
      <c r="A1505" s="56">
        <v>45179</v>
      </c>
      <c r="B1505">
        <v>2023</v>
      </c>
      <c r="C1505">
        <v>9</v>
      </c>
      <c r="D1505">
        <v>10</v>
      </c>
      <c r="E1505" t="s">
        <v>121</v>
      </c>
      <c r="F1505">
        <v>11431</v>
      </c>
      <c r="G1505">
        <v>1030</v>
      </c>
      <c r="H1505">
        <v>5844</v>
      </c>
      <c r="I1505">
        <v>2129</v>
      </c>
      <c r="J1505">
        <v>26</v>
      </c>
      <c r="K1505">
        <v>27474</v>
      </c>
    </row>
    <row r="1506" spans="1:11" x14ac:dyDescent="0.3">
      <c r="A1506" s="56">
        <v>45179</v>
      </c>
      <c r="B1506">
        <v>2023</v>
      </c>
      <c r="C1506">
        <v>9</v>
      </c>
      <c r="D1506">
        <v>10</v>
      </c>
      <c r="E1506" t="s">
        <v>122</v>
      </c>
      <c r="F1506">
        <v>11662</v>
      </c>
      <c r="G1506">
        <v>1008</v>
      </c>
      <c r="H1506">
        <v>5886</v>
      </c>
      <c r="I1506">
        <v>2552</v>
      </c>
      <c r="J1506">
        <v>0</v>
      </c>
      <c r="K1506">
        <v>28302</v>
      </c>
    </row>
    <row r="1507" spans="1:11" x14ac:dyDescent="0.3">
      <c r="A1507" s="56">
        <v>45179</v>
      </c>
      <c r="B1507">
        <v>2023</v>
      </c>
      <c r="C1507">
        <v>9</v>
      </c>
      <c r="D1507">
        <v>10</v>
      </c>
      <c r="E1507" t="s">
        <v>123</v>
      </c>
      <c r="F1507">
        <v>11737</v>
      </c>
      <c r="G1507">
        <v>1025</v>
      </c>
      <c r="H1507">
        <v>5886</v>
      </c>
      <c r="I1507">
        <v>3110</v>
      </c>
      <c r="J1507">
        <v>48</v>
      </c>
      <c r="K1507">
        <v>29189</v>
      </c>
    </row>
    <row r="1508" spans="1:11" x14ac:dyDescent="0.3">
      <c r="A1508" s="56">
        <v>45179</v>
      </c>
      <c r="B1508">
        <v>2023</v>
      </c>
      <c r="C1508">
        <v>9</v>
      </c>
      <c r="D1508">
        <v>10</v>
      </c>
      <c r="E1508" t="s">
        <v>124</v>
      </c>
      <c r="F1508">
        <v>11513</v>
      </c>
      <c r="G1508">
        <v>994</v>
      </c>
      <c r="H1508">
        <v>5888</v>
      </c>
      <c r="I1508">
        <v>3449</v>
      </c>
      <c r="J1508">
        <v>8</v>
      </c>
      <c r="K1508">
        <v>29302</v>
      </c>
    </row>
    <row r="1509" spans="1:11" x14ac:dyDescent="0.3">
      <c r="A1509" s="56">
        <v>45179</v>
      </c>
      <c r="B1509">
        <v>2023</v>
      </c>
      <c r="C1509">
        <v>9</v>
      </c>
      <c r="D1509">
        <v>10</v>
      </c>
      <c r="E1509" t="s">
        <v>125</v>
      </c>
      <c r="F1509">
        <v>11695</v>
      </c>
      <c r="G1509">
        <v>1056</v>
      </c>
      <c r="H1509">
        <v>5946</v>
      </c>
      <c r="I1509">
        <v>3694</v>
      </c>
      <c r="J1509">
        <v>0</v>
      </c>
      <c r="K1509">
        <v>29907</v>
      </c>
    </row>
    <row r="1510" spans="1:11" x14ac:dyDescent="0.3">
      <c r="A1510" s="56">
        <v>45179</v>
      </c>
      <c r="B1510">
        <v>2023</v>
      </c>
      <c r="C1510">
        <v>9</v>
      </c>
      <c r="D1510">
        <v>10</v>
      </c>
      <c r="E1510" t="s">
        <v>126</v>
      </c>
      <c r="F1510">
        <v>11498</v>
      </c>
      <c r="G1510">
        <v>1054</v>
      </c>
      <c r="H1510">
        <v>5944</v>
      </c>
      <c r="I1510">
        <v>4005</v>
      </c>
      <c r="J1510">
        <v>26</v>
      </c>
      <c r="K1510">
        <v>30273</v>
      </c>
    </row>
    <row r="1511" spans="1:11" x14ac:dyDescent="0.3">
      <c r="A1511" s="56">
        <v>45179</v>
      </c>
      <c r="B1511">
        <v>2023</v>
      </c>
      <c r="C1511">
        <v>9</v>
      </c>
      <c r="D1511">
        <v>10</v>
      </c>
      <c r="E1511" t="s">
        <v>127</v>
      </c>
      <c r="F1511">
        <v>11721</v>
      </c>
      <c r="G1511">
        <v>1113</v>
      </c>
      <c r="H1511">
        <v>5944</v>
      </c>
      <c r="I1511">
        <v>4274</v>
      </c>
      <c r="J1511">
        <v>2</v>
      </c>
      <c r="K1511">
        <v>30919</v>
      </c>
    </row>
    <row r="1512" spans="1:11" x14ac:dyDescent="0.3">
      <c r="A1512" s="56">
        <v>45179</v>
      </c>
      <c r="B1512">
        <v>2023</v>
      </c>
      <c r="C1512">
        <v>9</v>
      </c>
      <c r="D1512">
        <v>10</v>
      </c>
      <c r="E1512" t="s">
        <v>128</v>
      </c>
      <c r="F1512">
        <v>11623</v>
      </c>
      <c r="G1512">
        <v>1190</v>
      </c>
      <c r="H1512">
        <v>5944</v>
      </c>
      <c r="I1512">
        <v>4447</v>
      </c>
      <c r="J1512">
        <v>0</v>
      </c>
      <c r="K1512">
        <v>31016</v>
      </c>
    </row>
    <row r="1513" spans="1:11" x14ac:dyDescent="0.3">
      <c r="A1513" s="56">
        <v>45179</v>
      </c>
      <c r="B1513">
        <v>2023</v>
      </c>
      <c r="C1513">
        <v>9</v>
      </c>
      <c r="D1513">
        <v>10</v>
      </c>
      <c r="E1513" t="s">
        <v>129</v>
      </c>
      <c r="F1513">
        <v>11823</v>
      </c>
      <c r="G1513">
        <v>1264</v>
      </c>
      <c r="H1513">
        <v>5886</v>
      </c>
      <c r="I1513">
        <v>4949</v>
      </c>
      <c r="J1513">
        <v>0</v>
      </c>
      <c r="K1513">
        <v>31406</v>
      </c>
    </row>
    <row r="1514" spans="1:11" x14ac:dyDescent="0.3">
      <c r="A1514" s="56">
        <v>45179</v>
      </c>
      <c r="B1514">
        <v>2023</v>
      </c>
      <c r="C1514">
        <v>9</v>
      </c>
      <c r="D1514">
        <v>10</v>
      </c>
      <c r="E1514" t="s">
        <v>130</v>
      </c>
      <c r="F1514">
        <v>11545</v>
      </c>
      <c r="G1514">
        <v>1466</v>
      </c>
      <c r="H1514">
        <v>5886</v>
      </c>
      <c r="I1514">
        <v>5041</v>
      </c>
      <c r="J1514">
        <v>0</v>
      </c>
      <c r="K1514">
        <v>31224</v>
      </c>
    </row>
    <row r="1515" spans="1:11" x14ac:dyDescent="0.3">
      <c r="A1515" s="56">
        <v>45179</v>
      </c>
      <c r="B1515">
        <v>2023</v>
      </c>
      <c r="C1515">
        <v>9</v>
      </c>
      <c r="D1515">
        <v>10</v>
      </c>
      <c r="E1515" t="s">
        <v>131</v>
      </c>
      <c r="F1515">
        <v>11355</v>
      </c>
      <c r="G1515">
        <v>1740</v>
      </c>
      <c r="H1515">
        <v>5884</v>
      </c>
      <c r="I1515">
        <v>5241</v>
      </c>
      <c r="J1515">
        <v>0</v>
      </c>
      <c r="K1515">
        <v>31499</v>
      </c>
    </row>
    <row r="1516" spans="1:11" x14ac:dyDescent="0.3">
      <c r="A1516" s="56">
        <v>45179</v>
      </c>
      <c r="B1516">
        <v>2023</v>
      </c>
      <c r="C1516">
        <v>9</v>
      </c>
      <c r="D1516">
        <v>10</v>
      </c>
      <c r="E1516" t="s">
        <v>132</v>
      </c>
      <c r="F1516">
        <v>11595</v>
      </c>
      <c r="G1516">
        <v>1868</v>
      </c>
      <c r="H1516">
        <v>5886</v>
      </c>
      <c r="I1516">
        <v>4922</v>
      </c>
      <c r="J1516">
        <v>16</v>
      </c>
      <c r="K1516">
        <v>31552</v>
      </c>
    </row>
    <row r="1517" spans="1:11" x14ac:dyDescent="0.3">
      <c r="A1517" s="56">
        <v>45179</v>
      </c>
      <c r="B1517">
        <v>2023</v>
      </c>
      <c r="C1517">
        <v>9</v>
      </c>
      <c r="D1517">
        <v>10</v>
      </c>
      <c r="E1517" t="s">
        <v>133</v>
      </c>
      <c r="F1517">
        <v>12013</v>
      </c>
      <c r="G1517">
        <v>2401</v>
      </c>
      <c r="H1517">
        <v>5884</v>
      </c>
      <c r="I1517">
        <v>4084</v>
      </c>
      <c r="J1517">
        <v>0</v>
      </c>
      <c r="K1517">
        <v>31624</v>
      </c>
    </row>
    <row r="1518" spans="1:11" x14ac:dyDescent="0.3">
      <c r="A1518" s="56">
        <v>45179</v>
      </c>
      <c r="B1518">
        <v>2023</v>
      </c>
      <c r="C1518">
        <v>9</v>
      </c>
      <c r="D1518">
        <v>10</v>
      </c>
      <c r="E1518" t="s">
        <v>134</v>
      </c>
      <c r="F1518">
        <v>12273</v>
      </c>
      <c r="G1518">
        <v>2807</v>
      </c>
      <c r="H1518">
        <v>5726</v>
      </c>
      <c r="I1518">
        <v>3362</v>
      </c>
      <c r="J1518">
        <v>0</v>
      </c>
      <c r="K1518">
        <v>31444</v>
      </c>
    </row>
    <row r="1519" spans="1:11" x14ac:dyDescent="0.3">
      <c r="A1519" s="56">
        <v>45179</v>
      </c>
      <c r="B1519">
        <v>2023</v>
      </c>
      <c r="C1519">
        <v>9</v>
      </c>
      <c r="D1519">
        <v>10</v>
      </c>
      <c r="E1519" t="s">
        <v>135</v>
      </c>
      <c r="F1519">
        <v>13199</v>
      </c>
      <c r="G1519">
        <v>3020</v>
      </c>
      <c r="H1519">
        <v>4888</v>
      </c>
      <c r="I1519">
        <v>2910</v>
      </c>
      <c r="J1519">
        <v>0</v>
      </c>
      <c r="K1519">
        <v>31380</v>
      </c>
    </row>
    <row r="1520" spans="1:11" x14ac:dyDescent="0.3">
      <c r="A1520" s="56">
        <v>45179</v>
      </c>
      <c r="B1520">
        <v>2023</v>
      </c>
      <c r="C1520">
        <v>9</v>
      </c>
      <c r="D1520">
        <v>10</v>
      </c>
      <c r="E1520" t="s">
        <v>136</v>
      </c>
      <c r="F1520">
        <v>14083</v>
      </c>
      <c r="G1520">
        <v>3229</v>
      </c>
      <c r="H1520">
        <v>4824</v>
      </c>
      <c r="I1520">
        <v>2298</v>
      </c>
      <c r="J1520">
        <v>42</v>
      </c>
      <c r="K1520">
        <v>31931</v>
      </c>
    </row>
    <row r="1521" spans="1:11" x14ac:dyDescent="0.3">
      <c r="A1521" s="56">
        <v>45179</v>
      </c>
      <c r="B1521">
        <v>2023</v>
      </c>
      <c r="C1521">
        <v>9</v>
      </c>
      <c r="D1521">
        <v>10</v>
      </c>
      <c r="E1521" t="s">
        <v>137</v>
      </c>
      <c r="F1521">
        <v>15593</v>
      </c>
      <c r="G1521">
        <v>3398</v>
      </c>
      <c r="H1521">
        <v>4229</v>
      </c>
      <c r="I1521">
        <v>2050</v>
      </c>
      <c r="J1521">
        <v>0</v>
      </c>
      <c r="K1521">
        <v>33220</v>
      </c>
    </row>
    <row r="1522" spans="1:11" x14ac:dyDescent="0.3">
      <c r="A1522" s="56">
        <v>45179</v>
      </c>
      <c r="B1522">
        <v>2023</v>
      </c>
      <c r="C1522">
        <v>9</v>
      </c>
      <c r="D1522">
        <v>10</v>
      </c>
      <c r="E1522" t="s">
        <v>138</v>
      </c>
      <c r="F1522">
        <v>16071</v>
      </c>
      <c r="G1522">
        <v>3485</v>
      </c>
      <c r="H1522">
        <v>3742</v>
      </c>
      <c r="I1522">
        <v>1785</v>
      </c>
      <c r="J1522">
        <v>0</v>
      </c>
      <c r="K1522">
        <v>33167</v>
      </c>
    </row>
    <row r="1523" spans="1:11" x14ac:dyDescent="0.3">
      <c r="A1523" s="56">
        <v>45179</v>
      </c>
      <c r="B1523">
        <v>2023</v>
      </c>
      <c r="C1523">
        <v>9</v>
      </c>
      <c r="D1523">
        <v>10</v>
      </c>
      <c r="E1523" t="s">
        <v>139</v>
      </c>
      <c r="F1523">
        <v>15972</v>
      </c>
      <c r="G1523">
        <v>3847</v>
      </c>
      <c r="H1523">
        <v>3512</v>
      </c>
      <c r="I1523">
        <v>1378</v>
      </c>
      <c r="J1523">
        <v>0</v>
      </c>
      <c r="K1523">
        <v>33186</v>
      </c>
    </row>
    <row r="1524" spans="1:11" x14ac:dyDescent="0.3">
      <c r="A1524" s="56">
        <v>45179</v>
      </c>
      <c r="B1524">
        <v>2023</v>
      </c>
      <c r="C1524">
        <v>9</v>
      </c>
      <c r="D1524">
        <v>10</v>
      </c>
      <c r="E1524" t="s">
        <v>140</v>
      </c>
      <c r="F1524">
        <v>15565</v>
      </c>
      <c r="G1524">
        <v>4490</v>
      </c>
      <c r="H1524">
        <v>3504</v>
      </c>
      <c r="I1524">
        <v>775</v>
      </c>
      <c r="J1524">
        <v>0</v>
      </c>
      <c r="K1524">
        <v>32689</v>
      </c>
    </row>
    <row r="1525" spans="1:11" x14ac:dyDescent="0.3">
      <c r="A1525" s="56">
        <v>45179</v>
      </c>
      <c r="B1525">
        <v>2023</v>
      </c>
      <c r="C1525">
        <v>9</v>
      </c>
      <c r="D1525">
        <v>10</v>
      </c>
      <c r="E1525" t="s">
        <v>141</v>
      </c>
      <c r="F1525">
        <v>16167</v>
      </c>
      <c r="G1525">
        <v>4379</v>
      </c>
      <c r="H1525">
        <v>2934</v>
      </c>
      <c r="I1525">
        <v>342</v>
      </c>
      <c r="J1525">
        <v>64</v>
      </c>
      <c r="K1525">
        <v>32588</v>
      </c>
    </row>
    <row r="1526" spans="1:11" x14ac:dyDescent="0.3">
      <c r="A1526" s="56">
        <v>45179</v>
      </c>
      <c r="B1526">
        <v>2023</v>
      </c>
      <c r="C1526">
        <v>9</v>
      </c>
      <c r="D1526">
        <v>10</v>
      </c>
      <c r="E1526" t="s">
        <v>142</v>
      </c>
      <c r="F1526">
        <v>16645</v>
      </c>
      <c r="G1526">
        <v>4031</v>
      </c>
      <c r="H1526">
        <v>2890</v>
      </c>
      <c r="I1526">
        <v>53</v>
      </c>
      <c r="J1526">
        <v>68</v>
      </c>
      <c r="K1526">
        <v>32404</v>
      </c>
    </row>
    <row r="1527" spans="1:11" x14ac:dyDescent="0.3">
      <c r="A1527" s="56">
        <v>45179</v>
      </c>
      <c r="B1527">
        <v>2023</v>
      </c>
      <c r="C1527">
        <v>9</v>
      </c>
      <c r="D1527">
        <v>10</v>
      </c>
      <c r="E1527" t="s">
        <v>143</v>
      </c>
      <c r="F1527">
        <v>16701</v>
      </c>
      <c r="G1527">
        <v>3583</v>
      </c>
      <c r="H1527">
        <v>2566</v>
      </c>
      <c r="I1527">
        <v>0</v>
      </c>
      <c r="J1527">
        <v>202</v>
      </c>
      <c r="K1527">
        <v>31402</v>
      </c>
    </row>
    <row r="1528" spans="1:11" x14ac:dyDescent="0.3">
      <c r="A1528" s="56">
        <v>45179</v>
      </c>
      <c r="B1528">
        <v>2023</v>
      </c>
      <c r="C1528">
        <v>9</v>
      </c>
      <c r="D1528">
        <v>10</v>
      </c>
      <c r="E1528" t="s">
        <v>144</v>
      </c>
      <c r="F1528">
        <v>16761</v>
      </c>
      <c r="G1528">
        <v>3416</v>
      </c>
      <c r="H1528">
        <v>2484</v>
      </c>
      <c r="I1528">
        <v>0</v>
      </c>
      <c r="J1528">
        <v>122</v>
      </c>
      <c r="K1528">
        <v>30882</v>
      </c>
    </row>
    <row r="1529" spans="1:11" x14ac:dyDescent="0.3">
      <c r="A1529" s="56">
        <v>45179</v>
      </c>
      <c r="B1529">
        <v>2023</v>
      </c>
      <c r="C1529">
        <v>9</v>
      </c>
      <c r="D1529">
        <v>10</v>
      </c>
      <c r="E1529" t="s">
        <v>145</v>
      </c>
      <c r="F1529">
        <v>17116</v>
      </c>
      <c r="G1529">
        <v>3850</v>
      </c>
      <c r="H1529">
        <v>1400</v>
      </c>
      <c r="I1529">
        <v>0</v>
      </c>
      <c r="J1529">
        <v>0</v>
      </c>
      <c r="K1529">
        <v>30345</v>
      </c>
    </row>
    <row r="1530" spans="1:11" x14ac:dyDescent="0.3">
      <c r="A1530" s="56">
        <v>45179</v>
      </c>
      <c r="B1530">
        <v>2023</v>
      </c>
      <c r="C1530">
        <v>9</v>
      </c>
      <c r="D1530">
        <v>10</v>
      </c>
      <c r="E1530" t="s">
        <v>146</v>
      </c>
      <c r="F1530">
        <v>16083</v>
      </c>
      <c r="G1530">
        <v>4266</v>
      </c>
      <c r="H1530">
        <v>1400</v>
      </c>
      <c r="I1530">
        <v>0</v>
      </c>
      <c r="J1530">
        <v>28</v>
      </c>
      <c r="K1530">
        <v>29325</v>
      </c>
    </row>
    <row r="1531" spans="1:11" x14ac:dyDescent="0.3">
      <c r="A1531" s="56">
        <v>45179</v>
      </c>
      <c r="B1531">
        <v>2023</v>
      </c>
      <c r="C1531">
        <v>9</v>
      </c>
      <c r="D1531">
        <v>10</v>
      </c>
      <c r="E1531" t="s">
        <v>147</v>
      </c>
      <c r="F1531">
        <v>15177</v>
      </c>
      <c r="G1531">
        <v>4324</v>
      </c>
      <c r="H1531">
        <v>1498</v>
      </c>
      <c r="I1531">
        <v>0</v>
      </c>
      <c r="J1531">
        <v>24</v>
      </c>
      <c r="K1531">
        <v>28354</v>
      </c>
    </row>
    <row r="1532" spans="1:11" x14ac:dyDescent="0.3">
      <c r="A1532" s="56">
        <v>45179</v>
      </c>
      <c r="B1532">
        <v>2023</v>
      </c>
      <c r="C1532">
        <v>9</v>
      </c>
      <c r="D1532">
        <v>10</v>
      </c>
      <c r="E1532" t="s">
        <v>148</v>
      </c>
      <c r="F1532">
        <v>14484</v>
      </c>
      <c r="G1532">
        <v>3999</v>
      </c>
      <c r="H1532">
        <v>1510</v>
      </c>
      <c r="I1532">
        <v>0</v>
      </c>
      <c r="J1532">
        <v>36</v>
      </c>
      <c r="K1532">
        <v>27013</v>
      </c>
    </row>
    <row r="1533" spans="1:11" x14ac:dyDescent="0.3">
      <c r="A1533" s="56">
        <v>45179</v>
      </c>
      <c r="B1533">
        <v>2023</v>
      </c>
      <c r="C1533">
        <v>9</v>
      </c>
      <c r="D1533">
        <v>10</v>
      </c>
      <c r="E1533" t="s">
        <v>149</v>
      </c>
      <c r="F1533">
        <v>12624</v>
      </c>
      <c r="G1533">
        <v>3825</v>
      </c>
      <c r="H1533">
        <v>1564</v>
      </c>
      <c r="I1533">
        <v>0</v>
      </c>
      <c r="J1533">
        <v>4</v>
      </c>
      <c r="K1533">
        <v>24830</v>
      </c>
    </row>
    <row r="1534" spans="1:11" x14ac:dyDescent="0.3">
      <c r="A1534" s="56">
        <v>45179</v>
      </c>
      <c r="B1534">
        <v>2023</v>
      </c>
      <c r="C1534">
        <v>9</v>
      </c>
      <c r="D1534">
        <v>10</v>
      </c>
      <c r="E1534" t="s">
        <v>150</v>
      </c>
      <c r="F1534">
        <v>11605</v>
      </c>
      <c r="G1534">
        <v>3995</v>
      </c>
      <c r="H1534">
        <v>1568</v>
      </c>
      <c r="I1534">
        <v>0</v>
      </c>
      <c r="J1534">
        <v>0</v>
      </c>
      <c r="K1534">
        <v>23947</v>
      </c>
    </row>
    <row r="1535" spans="1:11" x14ac:dyDescent="0.3">
      <c r="A1535" s="56">
        <v>45179</v>
      </c>
      <c r="B1535">
        <v>2023</v>
      </c>
      <c r="C1535">
        <v>9</v>
      </c>
      <c r="D1535">
        <v>10</v>
      </c>
      <c r="E1535" t="s">
        <v>151</v>
      </c>
      <c r="F1535">
        <v>11735</v>
      </c>
      <c r="G1535">
        <v>4366</v>
      </c>
      <c r="H1535">
        <v>1400</v>
      </c>
      <c r="I1535">
        <v>0</v>
      </c>
      <c r="J1535">
        <v>0</v>
      </c>
      <c r="K1535">
        <v>24270</v>
      </c>
    </row>
    <row r="1536" spans="1:11" x14ac:dyDescent="0.3">
      <c r="A1536" s="56">
        <v>45179</v>
      </c>
      <c r="B1536">
        <v>2023</v>
      </c>
      <c r="C1536">
        <v>9</v>
      </c>
      <c r="D1536">
        <v>10</v>
      </c>
      <c r="E1536" t="s">
        <v>152</v>
      </c>
      <c r="F1536">
        <v>11318</v>
      </c>
      <c r="G1536">
        <v>4796</v>
      </c>
      <c r="H1536">
        <v>1400</v>
      </c>
      <c r="I1536">
        <v>0</v>
      </c>
      <c r="J1536">
        <v>0</v>
      </c>
      <c r="K1536">
        <v>24271</v>
      </c>
    </row>
    <row r="1537" spans="1:11" x14ac:dyDescent="0.3">
      <c r="A1537" s="56">
        <v>45179</v>
      </c>
      <c r="B1537">
        <v>2023</v>
      </c>
      <c r="C1537">
        <v>9</v>
      </c>
      <c r="D1537">
        <v>10</v>
      </c>
      <c r="E1537" t="s">
        <v>153</v>
      </c>
      <c r="F1537">
        <v>10840</v>
      </c>
      <c r="G1537">
        <v>5361</v>
      </c>
      <c r="H1537">
        <v>1400</v>
      </c>
      <c r="I1537">
        <v>0</v>
      </c>
      <c r="J1537">
        <v>0</v>
      </c>
      <c r="K1537">
        <v>24335</v>
      </c>
    </row>
    <row r="1538" spans="1:11" x14ac:dyDescent="0.3">
      <c r="A1538" s="56">
        <v>45180</v>
      </c>
      <c r="B1538">
        <v>2023</v>
      </c>
      <c r="C1538">
        <v>9</v>
      </c>
      <c r="D1538">
        <v>11</v>
      </c>
      <c r="E1538" t="s">
        <v>106</v>
      </c>
      <c r="F1538">
        <v>10134</v>
      </c>
      <c r="G1538">
        <v>5882</v>
      </c>
      <c r="H1538">
        <v>1400</v>
      </c>
      <c r="I1538">
        <v>0</v>
      </c>
      <c r="J1538">
        <v>0</v>
      </c>
      <c r="K1538">
        <v>24174</v>
      </c>
    </row>
    <row r="1539" spans="1:11" x14ac:dyDescent="0.3">
      <c r="A1539" s="56">
        <v>45180</v>
      </c>
      <c r="B1539">
        <v>2023</v>
      </c>
      <c r="C1539">
        <v>9</v>
      </c>
      <c r="D1539">
        <v>11</v>
      </c>
      <c r="E1539" t="s">
        <v>107</v>
      </c>
      <c r="F1539">
        <v>9667</v>
      </c>
      <c r="G1539">
        <v>6410</v>
      </c>
      <c r="H1539">
        <v>1400</v>
      </c>
      <c r="I1539">
        <v>0</v>
      </c>
      <c r="J1539">
        <v>0</v>
      </c>
      <c r="K1539">
        <v>24219</v>
      </c>
    </row>
    <row r="1540" spans="1:11" x14ac:dyDescent="0.3">
      <c r="A1540" s="56">
        <v>45180</v>
      </c>
      <c r="B1540">
        <v>2023</v>
      </c>
      <c r="C1540">
        <v>9</v>
      </c>
      <c r="D1540">
        <v>11</v>
      </c>
      <c r="E1540" t="s">
        <v>108</v>
      </c>
      <c r="F1540">
        <v>8799</v>
      </c>
      <c r="G1540">
        <v>6919</v>
      </c>
      <c r="H1540">
        <v>1402</v>
      </c>
      <c r="I1540">
        <v>0</v>
      </c>
      <c r="J1540">
        <v>0</v>
      </c>
      <c r="K1540">
        <v>23869</v>
      </c>
    </row>
    <row r="1541" spans="1:11" x14ac:dyDescent="0.3">
      <c r="A1541" s="56">
        <v>45180</v>
      </c>
      <c r="B1541">
        <v>2023</v>
      </c>
      <c r="C1541">
        <v>9</v>
      </c>
      <c r="D1541">
        <v>11</v>
      </c>
      <c r="E1541" t="s">
        <v>109</v>
      </c>
      <c r="F1541">
        <v>8321</v>
      </c>
      <c r="G1541">
        <v>7286</v>
      </c>
      <c r="H1541">
        <v>1400</v>
      </c>
      <c r="I1541">
        <v>0</v>
      </c>
      <c r="J1541">
        <v>0</v>
      </c>
      <c r="K1541">
        <v>23783</v>
      </c>
    </row>
    <row r="1542" spans="1:11" x14ac:dyDescent="0.3">
      <c r="A1542" s="56">
        <v>45180</v>
      </c>
      <c r="B1542">
        <v>2023</v>
      </c>
      <c r="C1542">
        <v>9</v>
      </c>
      <c r="D1542">
        <v>11</v>
      </c>
      <c r="E1542" t="s">
        <v>110</v>
      </c>
      <c r="F1542">
        <v>8469</v>
      </c>
      <c r="G1542">
        <v>7220</v>
      </c>
      <c r="H1542">
        <v>1400</v>
      </c>
      <c r="I1542">
        <v>0</v>
      </c>
      <c r="J1542">
        <v>0</v>
      </c>
      <c r="K1542">
        <v>23853</v>
      </c>
    </row>
    <row r="1543" spans="1:11" x14ac:dyDescent="0.3">
      <c r="A1543" s="56">
        <v>45180</v>
      </c>
      <c r="B1543">
        <v>2023</v>
      </c>
      <c r="C1543">
        <v>9</v>
      </c>
      <c r="D1543">
        <v>11</v>
      </c>
      <c r="E1543" t="s">
        <v>111</v>
      </c>
      <c r="F1543">
        <v>8978</v>
      </c>
      <c r="G1543">
        <v>7274</v>
      </c>
      <c r="H1543">
        <v>1400</v>
      </c>
      <c r="I1543">
        <v>0</v>
      </c>
      <c r="J1543">
        <v>0</v>
      </c>
      <c r="K1543">
        <v>24447</v>
      </c>
    </row>
    <row r="1544" spans="1:11" x14ac:dyDescent="0.3">
      <c r="A1544" s="56">
        <v>45180</v>
      </c>
      <c r="B1544">
        <v>2023</v>
      </c>
      <c r="C1544">
        <v>9</v>
      </c>
      <c r="D1544">
        <v>11</v>
      </c>
      <c r="E1544" t="s">
        <v>112</v>
      </c>
      <c r="F1544">
        <v>9415</v>
      </c>
      <c r="G1544">
        <v>6971</v>
      </c>
      <c r="H1544">
        <v>1400</v>
      </c>
      <c r="I1544">
        <v>0</v>
      </c>
      <c r="J1544">
        <v>0</v>
      </c>
      <c r="K1544">
        <v>24629</v>
      </c>
    </row>
    <row r="1545" spans="1:11" x14ac:dyDescent="0.3">
      <c r="A1545" s="56">
        <v>45180</v>
      </c>
      <c r="B1545">
        <v>2023</v>
      </c>
      <c r="C1545">
        <v>9</v>
      </c>
      <c r="D1545">
        <v>11</v>
      </c>
      <c r="E1545" t="s">
        <v>113</v>
      </c>
      <c r="F1545">
        <v>10448</v>
      </c>
      <c r="G1545">
        <v>6937</v>
      </c>
      <c r="H1545">
        <v>1400</v>
      </c>
      <c r="I1545">
        <v>0</v>
      </c>
      <c r="J1545">
        <v>0</v>
      </c>
      <c r="K1545">
        <v>25593</v>
      </c>
    </row>
    <row r="1546" spans="1:11" x14ac:dyDescent="0.3">
      <c r="A1546" s="56">
        <v>45180</v>
      </c>
      <c r="B1546">
        <v>2023</v>
      </c>
      <c r="C1546">
        <v>9</v>
      </c>
      <c r="D1546">
        <v>11</v>
      </c>
      <c r="E1546" t="s">
        <v>114</v>
      </c>
      <c r="F1546">
        <v>11199</v>
      </c>
      <c r="G1546">
        <v>7127</v>
      </c>
      <c r="H1546">
        <v>1400</v>
      </c>
      <c r="I1546">
        <v>0</v>
      </c>
      <c r="J1546">
        <v>0</v>
      </c>
      <c r="K1546">
        <v>26668</v>
      </c>
    </row>
    <row r="1547" spans="1:11" x14ac:dyDescent="0.3">
      <c r="A1547" s="56">
        <v>45180</v>
      </c>
      <c r="B1547">
        <v>2023</v>
      </c>
      <c r="C1547">
        <v>9</v>
      </c>
      <c r="D1547">
        <v>11</v>
      </c>
      <c r="E1547" t="s">
        <v>115</v>
      </c>
      <c r="F1547">
        <v>13095</v>
      </c>
      <c r="G1547">
        <v>7031</v>
      </c>
      <c r="H1547">
        <v>1400</v>
      </c>
      <c r="I1547">
        <v>0</v>
      </c>
      <c r="J1547">
        <v>0</v>
      </c>
      <c r="K1547">
        <v>28856</v>
      </c>
    </row>
    <row r="1548" spans="1:11" x14ac:dyDescent="0.3">
      <c r="A1548" s="56">
        <v>45180</v>
      </c>
      <c r="B1548">
        <v>2023</v>
      </c>
      <c r="C1548">
        <v>9</v>
      </c>
      <c r="D1548">
        <v>11</v>
      </c>
      <c r="E1548" t="s">
        <v>116</v>
      </c>
      <c r="F1548">
        <v>14509</v>
      </c>
      <c r="G1548">
        <v>6963</v>
      </c>
      <c r="H1548">
        <v>1400</v>
      </c>
      <c r="I1548">
        <v>0</v>
      </c>
      <c r="J1548">
        <v>0</v>
      </c>
      <c r="K1548">
        <v>30462</v>
      </c>
    </row>
    <row r="1549" spans="1:11" x14ac:dyDescent="0.3">
      <c r="A1549" s="56">
        <v>45180</v>
      </c>
      <c r="B1549">
        <v>2023</v>
      </c>
      <c r="C1549">
        <v>9</v>
      </c>
      <c r="D1549">
        <v>11</v>
      </c>
      <c r="E1549" t="s">
        <v>117</v>
      </c>
      <c r="F1549">
        <v>15167</v>
      </c>
      <c r="G1549">
        <v>6892</v>
      </c>
      <c r="H1549">
        <v>1400</v>
      </c>
      <c r="I1549">
        <v>9</v>
      </c>
      <c r="J1549">
        <v>22</v>
      </c>
      <c r="K1549">
        <v>31350</v>
      </c>
    </row>
    <row r="1550" spans="1:11" x14ac:dyDescent="0.3">
      <c r="A1550" s="56">
        <v>45180</v>
      </c>
      <c r="B1550">
        <v>2023</v>
      </c>
      <c r="C1550">
        <v>9</v>
      </c>
      <c r="D1550">
        <v>11</v>
      </c>
      <c r="E1550" t="s">
        <v>118</v>
      </c>
      <c r="F1550">
        <v>15435</v>
      </c>
      <c r="G1550">
        <v>7021</v>
      </c>
      <c r="H1550">
        <v>1400</v>
      </c>
      <c r="I1550">
        <v>196</v>
      </c>
      <c r="J1550">
        <v>20</v>
      </c>
      <c r="K1550">
        <v>32135</v>
      </c>
    </row>
    <row r="1551" spans="1:11" x14ac:dyDescent="0.3">
      <c r="A1551" s="56">
        <v>45180</v>
      </c>
      <c r="B1551">
        <v>2023</v>
      </c>
      <c r="C1551">
        <v>9</v>
      </c>
      <c r="D1551">
        <v>11</v>
      </c>
      <c r="E1551" t="s">
        <v>119</v>
      </c>
      <c r="F1551">
        <v>14627</v>
      </c>
      <c r="G1551">
        <v>6949</v>
      </c>
      <c r="H1551">
        <v>1780</v>
      </c>
      <c r="I1551">
        <v>603</v>
      </c>
      <c r="J1551">
        <v>134</v>
      </c>
      <c r="K1551">
        <v>31936</v>
      </c>
    </row>
    <row r="1552" spans="1:11" x14ac:dyDescent="0.3">
      <c r="A1552" s="56">
        <v>45180</v>
      </c>
      <c r="B1552">
        <v>2023</v>
      </c>
      <c r="C1552">
        <v>9</v>
      </c>
      <c r="D1552">
        <v>11</v>
      </c>
      <c r="E1552" t="s">
        <v>120</v>
      </c>
      <c r="F1552">
        <v>14837</v>
      </c>
      <c r="G1552">
        <v>6621</v>
      </c>
      <c r="H1552">
        <v>1990</v>
      </c>
      <c r="I1552">
        <v>1274</v>
      </c>
      <c r="J1552">
        <v>72</v>
      </c>
      <c r="K1552">
        <v>32600</v>
      </c>
    </row>
    <row r="1553" spans="1:11" x14ac:dyDescent="0.3">
      <c r="A1553" s="56">
        <v>45180</v>
      </c>
      <c r="B1553">
        <v>2023</v>
      </c>
      <c r="C1553">
        <v>9</v>
      </c>
      <c r="D1553">
        <v>11</v>
      </c>
      <c r="E1553" t="s">
        <v>121</v>
      </c>
      <c r="F1553">
        <v>15017</v>
      </c>
      <c r="G1553">
        <v>6040</v>
      </c>
      <c r="H1553">
        <v>2232</v>
      </c>
      <c r="I1553">
        <v>1947</v>
      </c>
      <c r="J1553">
        <v>170</v>
      </c>
      <c r="K1553">
        <v>32932</v>
      </c>
    </row>
    <row r="1554" spans="1:11" x14ac:dyDescent="0.3">
      <c r="A1554" s="56">
        <v>45180</v>
      </c>
      <c r="B1554">
        <v>2023</v>
      </c>
      <c r="C1554">
        <v>9</v>
      </c>
      <c r="D1554">
        <v>11</v>
      </c>
      <c r="E1554" t="s">
        <v>122</v>
      </c>
      <c r="F1554">
        <v>15309</v>
      </c>
      <c r="G1554">
        <v>5702</v>
      </c>
      <c r="H1554">
        <v>2264</v>
      </c>
      <c r="I1554">
        <v>2835</v>
      </c>
      <c r="J1554">
        <v>0</v>
      </c>
      <c r="K1554">
        <v>33675</v>
      </c>
    </row>
    <row r="1555" spans="1:11" x14ac:dyDescent="0.3">
      <c r="A1555" s="56">
        <v>45180</v>
      </c>
      <c r="B1555">
        <v>2023</v>
      </c>
      <c r="C1555">
        <v>9</v>
      </c>
      <c r="D1555">
        <v>11</v>
      </c>
      <c r="E1555" t="s">
        <v>123</v>
      </c>
      <c r="F1555">
        <v>15023</v>
      </c>
      <c r="G1555">
        <v>5538</v>
      </c>
      <c r="H1555">
        <v>2150</v>
      </c>
      <c r="I1555">
        <v>3667</v>
      </c>
      <c r="J1555">
        <v>14</v>
      </c>
      <c r="K1555">
        <v>34034</v>
      </c>
    </row>
    <row r="1556" spans="1:11" x14ac:dyDescent="0.3">
      <c r="A1556" s="56">
        <v>45180</v>
      </c>
      <c r="B1556">
        <v>2023</v>
      </c>
      <c r="C1556">
        <v>9</v>
      </c>
      <c r="D1556">
        <v>11</v>
      </c>
      <c r="E1556" t="s">
        <v>124</v>
      </c>
      <c r="F1556">
        <v>15133</v>
      </c>
      <c r="G1556">
        <v>5367</v>
      </c>
      <c r="H1556">
        <v>2168</v>
      </c>
      <c r="I1556">
        <v>4281</v>
      </c>
      <c r="J1556">
        <v>38</v>
      </c>
      <c r="K1556">
        <v>34531</v>
      </c>
    </row>
    <row r="1557" spans="1:11" x14ac:dyDescent="0.3">
      <c r="A1557" s="56">
        <v>45180</v>
      </c>
      <c r="B1557">
        <v>2023</v>
      </c>
      <c r="C1557">
        <v>9</v>
      </c>
      <c r="D1557">
        <v>11</v>
      </c>
      <c r="E1557" t="s">
        <v>125</v>
      </c>
      <c r="F1557">
        <v>14583</v>
      </c>
      <c r="G1557">
        <v>5173</v>
      </c>
      <c r="H1557">
        <v>2954</v>
      </c>
      <c r="I1557">
        <v>4770</v>
      </c>
      <c r="J1557">
        <v>104</v>
      </c>
      <c r="K1557">
        <v>35028</v>
      </c>
    </row>
    <row r="1558" spans="1:11" x14ac:dyDescent="0.3">
      <c r="A1558" s="56">
        <v>45180</v>
      </c>
      <c r="B1558">
        <v>2023</v>
      </c>
      <c r="C1558">
        <v>9</v>
      </c>
      <c r="D1558">
        <v>11</v>
      </c>
      <c r="E1558" t="s">
        <v>126</v>
      </c>
      <c r="F1558">
        <v>14765</v>
      </c>
      <c r="G1558">
        <v>5063</v>
      </c>
      <c r="H1558">
        <v>2990</v>
      </c>
      <c r="I1558">
        <v>4823</v>
      </c>
      <c r="J1558">
        <v>0</v>
      </c>
      <c r="K1558">
        <v>35140</v>
      </c>
    </row>
    <row r="1559" spans="1:11" x14ac:dyDescent="0.3">
      <c r="A1559" s="56">
        <v>45180</v>
      </c>
      <c r="B1559">
        <v>2023</v>
      </c>
      <c r="C1559">
        <v>9</v>
      </c>
      <c r="D1559">
        <v>11</v>
      </c>
      <c r="E1559" t="s">
        <v>127</v>
      </c>
      <c r="F1559">
        <v>14819</v>
      </c>
      <c r="G1559">
        <v>4929</v>
      </c>
      <c r="H1559">
        <v>3448</v>
      </c>
      <c r="I1559">
        <v>5123</v>
      </c>
      <c r="J1559">
        <v>66</v>
      </c>
      <c r="K1559">
        <v>35693</v>
      </c>
    </row>
    <row r="1560" spans="1:11" x14ac:dyDescent="0.3">
      <c r="A1560" s="56">
        <v>45180</v>
      </c>
      <c r="B1560">
        <v>2023</v>
      </c>
      <c r="C1560">
        <v>9</v>
      </c>
      <c r="D1560">
        <v>11</v>
      </c>
      <c r="E1560" t="s">
        <v>128</v>
      </c>
      <c r="F1560">
        <v>14995</v>
      </c>
      <c r="G1560">
        <v>4924</v>
      </c>
      <c r="H1560">
        <v>3428</v>
      </c>
      <c r="I1560">
        <v>5233</v>
      </c>
      <c r="J1560">
        <v>52</v>
      </c>
      <c r="K1560">
        <v>35839</v>
      </c>
    </row>
    <row r="1561" spans="1:11" x14ac:dyDescent="0.3">
      <c r="A1561" s="56">
        <v>45180</v>
      </c>
      <c r="B1561">
        <v>2023</v>
      </c>
      <c r="C1561">
        <v>9</v>
      </c>
      <c r="D1561">
        <v>11</v>
      </c>
      <c r="E1561" t="s">
        <v>129</v>
      </c>
      <c r="F1561">
        <v>15173</v>
      </c>
      <c r="G1561">
        <v>5043</v>
      </c>
      <c r="H1561">
        <v>3276</v>
      </c>
      <c r="I1561">
        <v>5095</v>
      </c>
      <c r="J1561">
        <v>0</v>
      </c>
      <c r="K1561">
        <v>35842</v>
      </c>
    </row>
    <row r="1562" spans="1:11" x14ac:dyDescent="0.3">
      <c r="A1562" s="56">
        <v>45180</v>
      </c>
      <c r="B1562">
        <v>2023</v>
      </c>
      <c r="C1562">
        <v>9</v>
      </c>
      <c r="D1562">
        <v>11</v>
      </c>
      <c r="E1562" t="s">
        <v>130</v>
      </c>
      <c r="F1562">
        <v>15281</v>
      </c>
      <c r="G1562">
        <v>4599</v>
      </c>
      <c r="H1562">
        <v>3270</v>
      </c>
      <c r="I1562">
        <v>4862</v>
      </c>
      <c r="J1562">
        <v>0</v>
      </c>
      <c r="K1562">
        <v>35320</v>
      </c>
    </row>
    <row r="1563" spans="1:11" x14ac:dyDescent="0.3">
      <c r="A1563" s="56">
        <v>45180</v>
      </c>
      <c r="B1563">
        <v>2023</v>
      </c>
      <c r="C1563">
        <v>9</v>
      </c>
      <c r="D1563">
        <v>11</v>
      </c>
      <c r="E1563" t="s">
        <v>131</v>
      </c>
      <c r="F1563">
        <v>15441</v>
      </c>
      <c r="G1563">
        <v>4446</v>
      </c>
      <c r="H1563">
        <v>2922</v>
      </c>
      <c r="I1563">
        <v>5037</v>
      </c>
      <c r="J1563">
        <v>0</v>
      </c>
      <c r="K1563">
        <v>35387</v>
      </c>
    </row>
    <row r="1564" spans="1:11" x14ac:dyDescent="0.3">
      <c r="A1564" s="56">
        <v>45180</v>
      </c>
      <c r="B1564">
        <v>2023</v>
      </c>
      <c r="C1564">
        <v>9</v>
      </c>
      <c r="D1564">
        <v>11</v>
      </c>
      <c r="E1564" t="s">
        <v>132</v>
      </c>
      <c r="F1564">
        <v>15460</v>
      </c>
      <c r="G1564">
        <v>4436</v>
      </c>
      <c r="H1564">
        <v>2836</v>
      </c>
      <c r="I1564">
        <v>4941</v>
      </c>
      <c r="J1564">
        <v>0</v>
      </c>
      <c r="K1564">
        <v>35319</v>
      </c>
    </row>
    <row r="1565" spans="1:11" x14ac:dyDescent="0.3">
      <c r="A1565" s="56">
        <v>45180</v>
      </c>
      <c r="B1565">
        <v>2023</v>
      </c>
      <c r="C1565">
        <v>9</v>
      </c>
      <c r="D1565">
        <v>11</v>
      </c>
      <c r="E1565" t="s">
        <v>133</v>
      </c>
      <c r="F1565">
        <v>15762</v>
      </c>
      <c r="G1565">
        <v>4410</v>
      </c>
      <c r="H1565">
        <v>2374</v>
      </c>
      <c r="I1565">
        <v>4289</v>
      </c>
      <c r="J1565">
        <v>0</v>
      </c>
      <c r="K1565">
        <v>34566</v>
      </c>
    </row>
    <row r="1566" spans="1:11" x14ac:dyDescent="0.3">
      <c r="A1566" s="56">
        <v>45180</v>
      </c>
      <c r="B1566">
        <v>2023</v>
      </c>
      <c r="C1566">
        <v>9</v>
      </c>
      <c r="D1566">
        <v>11</v>
      </c>
      <c r="E1566" t="s">
        <v>134</v>
      </c>
      <c r="F1566">
        <v>16526</v>
      </c>
      <c r="G1566">
        <v>4163</v>
      </c>
      <c r="H1566">
        <v>2388</v>
      </c>
      <c r="I1566">
        <v>3892</v>
      </c>
      <c r="J1566">
        <v>0</v>
      </c>
      <c r="K1566">
        <v>34675</v>
      </c>
    </row>
    <row r="1567" spans="1:11" x14ac:dyDescent="0.3">
      <c r="A1567" s="56">
        <v>45180</v>
      </c>
      <c r="B1567">
        <v>2023</v>
      </c>
      <c r="C1567">
        <v>9</v>
      </c>
      <c r="D1567">
        <v>11</v>
      </c>
      <c r="E1567" t="s">
        <v>135</v>
      </c>
      <c r="F1567">
        <v>17546</v>
      </c>
      <c r="G1567">
        <v>3951</v>
      </c>
      <c r="H1567">
        <v>2042</v>
      </c>
      <c r="I1567">
        <v>3409</v>
      </c>
      <c r="J1567">
        <v>44</v>
      </c>
      <c r="K1567">
        <v>35034</v>
      </c>
    </row>
    <row r="1568" spans="1:11" x14ac:dyDescent="0.3">
      <c r="A1568" s="56">
        <v>45180</v>
      </c>
      <c r="B1568">
        <v>2023</v>
      </c>
      <c r="C1568">
        <v>9</v>
      </c>
      <c r="D1568">
        <v>11</v>
      </c>
      <c r="E1568" t="s">
        <v>136</v>
      </c>
      <c r="F1568">
        <v>17859</v>
      </c>
      <c r="G1568">
        <v>3914</v>
      </c>
      <c r="H1568">
        <v>2032</v>
      </c>
      <c r="I1568">
        <v>3065</v>
      </c>
      <c r="J1568">
        <v>0</v>
      </c>
      <c r="K1568">
        <v>35358</v>
      </c>
    </row>
    <row r="1569" spans="1:11" x14ac:dyDescent="0.3">
      <c r="A1569" s="56">
        <v>45180</v>
      </c>
      <c r="B1569">
        <v>2023</v>
      </c>
      <c r="C1569">
        <v>9</v>
      </c>
      <c r="D1569">
        <v>11</v>
      </c>
      <c r="E1569" t="s">
        <v>137</v>
      </c>
      <c r="F1569">
        <v>18435</v>
      </c>
      <c r="G1569">
        <v>3716</v>
      </c>
      <c r="H1569">
        <v>2314</v>
      </c>
      <c r="I1569">
        <v>2354</v>
      </c>
      <c r="J1569">
        <v>556</v>
      </c>
      <c r="K1569">
        <v>36114</v>
      </c>
    </row>
    <row r="1570" spans="1:11" x14ac:dyDescent="0.3">
      <c r="A1570" s="56">
        <v>45180</v>
      </c>
      <c r="B1570">
        <v>2023</v>
      </c>
      <c r="C1570">
        <v>9</v>
      </c>
      <c r="D1570">
        <v>11</v>
      </c>
      <c r="E1570" t="s">
        <v>138</v>
      </c>
      <c r="F1570">
        <v>18575</v>
      </c>
      <c r="G1570">
        <v>3823</v>
      </c>
      <c r="H1570">
        <v>2314</v>
      </c>
      <c r="I1570">
        <v>1810</v>
      </c>
      <c r="J1570">
        <v>608</v>
      </c>
      <c r="K1570">
        <v>36037</v>
      </c>
    </row>
    <row r="1571" spans="1:11" x14ac:dyDescent="0.3">
      <c r="A1571" s="56">
        <v>45180</v>
      </c>
      <c r="B1571">
        <v>2023</v>
      </c>
      <c r="C1571">
        <v>9</v>
      </c>
      <c r="D1571">
        <v>11</v>
      </c>
      <c r="E1571" t="s">
        <v>139</v>
      </c>
      <c r="F1571">
        <v>18577</v>
      </c>
      <c r="G1571">
        <v>3642</v>
      </c>
      <c r="H1571">
        <v>2288</v>
      </c>
      <c r="I1571">
        <v>1279</v>
      </c>
      <c r="J1571">
        <v>824</v>
      </c>
      <c r="K1571">
        <v>36062</v>
      </c>
    </row>
    <row r="1572" spans="1:11" x14ac:dyDescent="0.3">
      <c r="A1572" s="56">
        <v>45180</v>
      </c>
      <c r="B1572">
        <v>2023</v>
      </c>
      <c r="C1572">
        <v>9</v>
      </c>
      <c r="D1572">
        <v>11</v>
      </c>
      <c r="E1572" t="s">
        <v>140</v>
      </c>
      <c r="F1572">
        <v>18782</v>
      </c>
      <c r="G1572">
        <v>3548</v>
      </c>
      <c r="H1572">
        <v>2290</v>
      </c>
      <c r="I1572">
        <v>717</v>
      </c>
      <c r="J1572">
        <v>818</v>
      </c>
      <c r="K1572">
        <v>35628</v>
      </c>
    </row>
    <row r="1573" spans="1:11" x14ac:dyDescent="0.3">
      <c r="A1573" s="56">
        <v>45180</v>
      </c>
      <c r="B1573">
        <v>2023</v>
      </c>
      <c r="C1573">
        <v>9</v>
      </c>
      <c r="D1573">
        <v>11</v>
      </c>
      <c r="E1573" t="s">
        <v>141</v>
      </c>
      <c r="F1573">
        <v>18780</v>
      </c>
      <c r="G1573">
        <v>3183</v>
      </c>
      <c r="H1573">
        <v>2766</v>
      </c>
      <c r="I1573">
        <v>322</v>
      </c>
      <c r="J1573">
        <v>672</v>
      </c>
      <c r="K1573">
        <v>34906</v>
      </c>
    </row>
    <row r="1574" spans="1:11" x14ac:dyDescent="0.3">
      <c r="A1574" s="56">
        <v>45180</v>
      </c>
      <c r="B1574">
        <v>2023</v>
      </c>
      <c r="C1574">
        <v>9</v>
      </c>
      <c r="D1574">
        <v>11</v>
      </c>
      <c r="E1574" t="s">
        <v>142</v>
      </c>
      <c r="F1574">
        <v>18959</v>
      </c>
      <c r="G1574">
        <v>2987</v>
      </c>
      <c r="H1574">
        <v>2816</v>
      </c>
      <c r="I1574">
        <v>37</v>
      </c>
      <c r="J1574">
        <v>376</v>
      </c>
      <c r="K1574">
        <v>34300</v>
      </c>
    </row>
    <row r="1575" spans="1:11" x14ac:dyDescent="0.3">
      <c r="A1575" s="56">
        <v>45180</v>
      </c>
      <c r="B1575">
        <v>2023</v>
      </c>
      <c r="C1575">
        <v>9</v>
      </c>
      <c r="D1575">
        <v>11</v>
      </c>
      <c r="E1575" t="s">
        <v>143</v>
      </c>
      <c r="F1575">
        <v>18670</v>
      </c>
      <c r="G1575">
        <v>2920</v>
      </c>
      <c r="H1575">
        <v>3132</v>
      </c>
      <c r="I1575">
        <v>0</v>
      </c>
      <c r="J1575">
        <v>290</v>
      </c>
      <c r="K1575">
        <v>33712</v>
      </c>
    </row>
    <row r="1576" spans="1:11" x14ac:dyDescent="0.3">
      <c r="A1576" s="56">
        <v>45180</v>
      </c>
      <c r="B1576">
        <v>2023</v>
      </c>
      <c r="C1576">
        <v>9</v>
      </c>
      <c r="D1576">
        <v>11</v>
      </c>
      <c r="E1576" t="s">
        <v>144</v>
      </c>
      <c r="F1576">
        <v>18376</v>
      </c>
      <c r="G1576">
        <v>3119</v>
      </c>
      <c r="H1576">
        <v>3102</v>
      </c>
      <c r="I1576">
        <v>0</v>
      </c>
      <c r="J1576">
        <v>0</v>
      </c>
      <c r="K1576">
        <v>33074</v>
      </c>
    </row>
    <row r="1577" spans="1:11" x14ac:dyDescent="0.3">
      <c r="A1577" s="56">
        <v>45180</v>
      </c>
      <c r="B1577">
        <v>2023</v>
      </c>
      <c r="C1577">
        <v>9</v>
      </c>
      <c r="D1577">
        <v>11</v>
      </c>
      <c r="E1577" t="s">
        <v>145</v>
      </c>
      <c r="F1577">
        <v>18011</v>
      </c>
      <c r="G1577">
        <v>3154</v>
      </c>
      <c r="H1577">
        <v>2108</v>
      </c>
      <c r="I1577">
        <v>0</v>
      </c>
      <c r="J1577">
        <v>40</v>
      </c>
      <c r="K1577">
        <v>31635</v>
      </c>
    </row>
    <row r="1578" spans="1:11" x14ac:dyDescent="0.3">
      <c r="A1578" s="56">
        <v>45180</v>
      </c>
      <c r="B1578">
        <v>2023</v>
      </c>
      <c r="C1578">
        <v>9</v>
      </c>
      <c r="D1578">
        <v>11</v>
      </c>
      <c r="E1578" t="s">
        <v>146</v>
      </c>
      <c r="F1578">
        <v>17597</v>
      </c>
      <c r="G1578">
        <v>3095</v>
      </c>
      <c r="H1578">
        <v>2026</v>
      </c>
      <c r="I1578">
        <v>0</v>
      </c>
      <c r="J1578">
        <v>12</v>
      </c>
      <c r="K1578">
        <v>30686</v>
      </c>
    </row>
    <row r="1579" spans="1:11" x14ac:dyDescent="0.3">
      <c r="A1579" s="56">
        <v>45180</v>
      </c>
      <c r="B1579">
        <v>2023</v>
      </c>
      <c r="C1579">
        <v>9</v>
      </c>
      <c r="D1579">
        <v>11</v>
      </c>
      <c r="E1579" t="s">
        <v>147</v>
      </c>
      <c r="F1579">
        <v>17365</v>
      </c>
      <c r="G1579">
        <v>2971</v>
      </c>
      <c r="H1579">
        <v>1536</v>
      </c>
      <c r="I1579">
        <v>0</v>
      </c>
      <c r="J1579">
        <v>16</v>
      </c>
      <c r="K1579">
        <v>29565</v>
      </c>
    </row>
    <row r="1580" spans="1:11" x14ac:dyDescent="0.3">
      <c r="A1580" s="56">
        <v>45180</v>
      </c>
      <c r="B1580">
        <v>2023</v>
      </c>
      <c r="C1580">
        <v>9</v>
      </c>
      <c r="D1580">
        <v>11</v>
      </c>
      <c r="E1580" t="s">
        <v>148</v>
      </c>
      <c r="F1580">
        <v>16510</v>
      </c>
      <c r="G1580">
        <v>2917</v>
      </c>
      <c r="H1580">
        <v>1520</v>
      </c>
      <c r="I1580">
        <v>0</v>
      </c>
      <c r="J1580">
        <v>0</v>
      </c>
      <c r="K1580">
        <v>28507</v>
      </c>
    </row>
    <row r="1581" spans="1:11" x14ac:dyDescent="0.3">
      <c r="A1581" s="56">
        <v>45180</v>
      </c>
      <c r="B1581">
        <v>2023</v>
      </c>
      <c r="C1581">
        <v>9</v>
      </c>
      <c r="D1581">
        <v>11</v>
      </c>
      <c r="E1581" t="s">
        <v>149</v>
      </c>
      <c r="F1581">
        <v>15608</v>
      </c>
      <c r="G1581">
        <v>3031</v>
      </c>
      <c r="H1581">
        <v>1400</v>
      </c>
      <c r="I1581">
        <v>0</v>
      </c>
      <c r="J1581">
        <v>0</v>
      </c>
      <c r="K1581">
        <v>27507</v>
      </c>
    </row>
    <row r="1582" spans="1:11" x14ac:dyDescent="0.3">
      <c r="A1582" s="56">
        <v>45180</v>
      </c>
      <c r="B1582">
        <v>2023</v>
      </c>
      <c r="C1582">
        <v>9</v>
      </c>
      <c r="D1582">
        <v>11</v>
      </c>
      <c r="E1582" t="s">
        <v>150</v>
      </c>
      <c r="F1582">
        <v>14495</v>
      </c>
      <c r="G1582">
        <v>3026</v>
      </c>
      <c r="H1582">
        <v>1400</v>
      </c>
      <c r="I1582">
        <v>0</v>
      </c>
      <c r="J1582">
        <v>0</v>
      </c>
      <c r="K1582">
        <v>26371</v>
      </c>
    </row>
    <row r="1583" spans="1:11" x14ac:dyDescent="0.3">
      <c r="A1583" s="56">
        <v>45180</v>
      </c>
      <c r="B1583">
        <v>2023</v>
      </c>
      <c r="C1583">
        <v>9</v>
      </c>
      <c r="D1583">
        <v>11</v>
      </c>
      <c r="E1583" t="s">
        <v>151</v>
      </c>
      <c r="F1583">
        <v>14580</v>
      </c>
      <c r="G1583">
        <v>2871</v>
      </c>
      <c r="H1583">
        <v>1398</v>
      </c>
      <c r="I1583">
        <v>0</v>
      </c>
      <c r="J1583">
        <v>0</v>
      </c>
      <c r="K1583">
        <v>26210</v>
      </c>
    </row>
    <row r="1584" spans="1:11" x14ac:dyDescent="0.3">
      <c r="A1584" s="56">
        <v>45180</v>
      </c>
      <c r="B1584">
        <v>2023</v>
      </c>
      <c r="C1584">
        <v>9</v>
      </c>
      <c r="D1584">
        <v>11</v>
      </c>
      <c r="E1584" t="s">
        <v>152</v>
      </c>
      <c r="F1584">
        <v>14326</v>
      </c>
      <c r="G1584">
        <v>3056</v>
      </c>
      <c r="H1584">
        <v>1400</v>
      </c>
      <c r="I1584">
        <v>0</v>
      </c>
      <c r="J1584">
        <v>0</v>
      </c>
      <c r="K1584">
        <v>26022</v>
      </c>
    </row>
    <row r="1585" spans="1:11" x14ac:dyDescent="0.3">
      <c r="A1585" s="56">
        <v>45180</v>
      </c>
      <c r="B1585">
        <v>2023</v>
      </c>
      <c r="C1585">
        <v>9</v>
      </c>
      <c r="D1585">
        <v>11</v>
      </c>
      <c r="E1585" t="s">
        <v>153</v>
      </c>
      <c r="F1585">
        <v>14157</v>
      </c>
      <c r="G1585">
        <v>3164</v>
      </c>
      <c r="H1585">
        <v>1400</v>
      </c>
      <c r="I1585">
        <v>0</v>
      </c>
      <c r="J1585">
        <v>0</v>
      </c>
      <c r="K1585">
        <v>25946</v>
      </c>
    </row>
    <row r="1586" spans="1:11" x14ac:dyDescent="0.3">
      <c r="A1586" s="56">
        <v>45181</v>
      </c>
      <c r="B1586">
        <v>2023</v>
      </c>
      <c r="C1586">
        <v>9</v>
      </c>
      <c r="D1586">
        <v>12</v>
      </c>
      <c r="E1586" t="s">
        <v>106</v>
      </c>
      <c r="F1586">
        <v>13975</v>
      </c>
      <c r="G1586">
        <v>3045</v>
      </c>
      <c r="H1586">
        <v>1400</v>
      </c>
      <c r="I1586">
        <v>0</v>
      </c>
      <c r="J1586">
        <v>0</v>
      </c>
      <c r="K1586">
        <v>25659</v>
      </c>
    </row>
    <row r="1587" spans="1:11" x14ac:dyDescent="0.3">
      <c r="A1587" s="56">
        <v>45181</v>
      </c>
      <c r="B1587">
        <v>2023</v>
      </c>
      <c r="C1587">
        <v>9</v>
      </c>
      <c r="D1587">
        <v>12</v>
      </c>
      <c r="E1587" t="s">
        <v>107</v>
      </c>
      <c r="F1587">
        <v>13773</v>
      </c>
      <c r="G1587">
        <v>3074</v>
      </c>
      <c r="H1587">
        <v>1400</v>
      </c>
      <c r="I1587">
        <v>0</v>
      </c>
      <c r="J1587">
        <v>0</v>
      </c>
      <c r="K1587">
        <v>25473</v>
      </c>
    </row>
    <row r="1588" spans="1:11" x14ac:dyDescent="0.3">
      <c r="A1588" s="56">
        <v>45181</v>
      </c>
      <c r="B1588">
        <v>2023</v>
      </c>
      <c r="C1588">
        <v>9</v>
      </c>
      <c r="D1588">
        <v>12</v>
      </c>
      <c r="E1588" t="s">
        <v>108</v>
      </c>
      <c r="F1588">
        <v>13428</v>
      </c>
      <c r="G1588">
        <v>3170</v>
      </c>
      <c r="H1588">
        <v>1400</v>
      </c>
      <c r="I1588">
        <v>0</v>
      </c>
      <c r="J1588">
        <v>0</v>
      </c>
      <c r="K1588">
        <v>25222</v>
      </c>
    </row>
    <row r="1589" spans="1:11" x14ac:dyDescent="0.3">
      <c r="A1589" s="56">
        <v>45181</v>
      </c>
      <c r="B1589">
        <v>2023</v>
      </c>
      <c r="C1589">
        <v>9</v>
      </c>
      <c r="D1589">
        <v>12</v>
      </c>
      <c r="E1589" t="s">
        <v>109</v>
      </c>
      <c r="F1589">
        <v>12926</v>
      </c>
      <c r="G1589">
        <v>3350</v>
      </c>
      <c r="H1589">
        <v>1409</v>
      </c>
      <c r="I1589">
        <v>0</v>
      </c>
      <c r="J1589">
        <v>0</v>
      </c>
      <c r="K1589">
        <v>24901</v>
      </c>
    </row>
    <row r="1590" spans="1:11" x14ac:dyDescent="0.3">
      <c r="A1590" s="56">
        <v>45181</v>
      </c>
      <c r="B1590">
        <v>2023</v>
      </c>
      <c r="C1590">
        <v>9</v>
      </c>
      <c r="D1590">
        <v>12</v>
      </c>
      <c r="E1590" t="s">
        <v>110</v>
      </c>
      <c r="F1590">
        <v>12765</v>
      </c>
      <c r="G1590">
        <v>3395</v>
      </c>
      <c r="H1590">
        <v>1417</v>
      </c>
      <c r="I1590">
        <v>0</v>
      </c>
      <c r="J1590">
        <v>0</v>
      </c>
      <c r="K1590">
        <v>24812</v>
      </c>
    </row>
    <row r="1591" spans="1:11" x14ac:dyDescent="0.3">
      <c r="A1591" s="56">
        <v>45181</v>
      </c>
      <c r="B1591">
        <v>2023</v>
      </c>
      <c r="C1591">
        <v>9</v>
      </c>
      <c r="D1591">
        <v>12</v>
      </c>
      <c r="E1591" t="s">
        <v>111</v>
      </c>
      <c r="F1591">
        <v>13282</v>
      </c>
      <c r="G1591">
        <v>3228</v>
      </c>
      <c r="H1591">
        <v>1426</v>
      </c>
      <c r="I1591">
        <v>0</v>
      </c>
      <c r="J1591">
        <v>0</v>
      </c>
      <c r="K1591">
        <v>25188</v>
      </c>
    </row>
    <row r="1592" spans="1:11" x14ac:dyDescent="0.3">
      <c r="A1592" s="56">
        <v>45181</v>
      </c>
      <c r="B1592">
        <v>2023</v>
      </c>
      <c r="C1592">
        <v>9</v>
      </c>
      <c r="D1592">
        <v>12</v>
      </c>
      <c r="E1592" t="s">
        <v>112</v>
      </c>
      <c r="F1592">
        <v>13485</v>
      </c>
      <c r="G1592">
        <v>3099</v>
      </c>
      <c r="H1592">
        <v>1434</v>
      </c>
      <c r="I1592">
        <v>0</v>
      </c>
      <c r="J1592">
        <v>0</v>
      </c>
      <c r="K1592">
        <v>25292</v>
      </c>
    </row>
    <row r="1593" spans="1:11" x14ac:dyDescent="0.3">
      <c r="A1593" s="56">
        <v>45181</v>
      </c>
      <c r="B1593">
        <v>2023</v>
      </c>
      <c r="C1593">
        <v>9</v>
      </c>
      <c r="D1593">
        <v>12</v>
      </c>
      <c r="E1593" t="s">
        <v>113</v>
      </c>
      <c r="F1593">
        <v>14862</v>
      </c>
      <c r="G1593">
        <v>2897</v>
      </c>
      <c r="H1593">
        <v>1443</v>
      </c>
      <c r="I1593">
        <v>0</v>
      </c>
      <c r="J1593">
        <v>0</v>
      </c>
      <c r="K1593">
        <v>26597</v>
      </c>
    </row>
    <row r="1594" spans="1:11" x14ac:dyDescent="0.3">
      <c r="A1594" s="56">
        <v>45181</v>
      </c>
      <c r="B1594">
        <v>2023</v>
      </c>
      <c r="C1594">
        <v>9</v>
      </c>
      <c r="D1594">
        <v>12</v>
      </c>
      <c r="E1594" t="s">
        <v>114</v>
      </c>
      <c r="F1594">
        <v>15415</v>
      </c>
      <c r="G1594">
        <v>2785</v>
      </c>
      <c r="H1594">
        <v>1451</v>
      </c>
      <c r="I1594">
        <v>0</v>
      </c>
      <c r="J1594">
        <v>0</v>
      </c>
      <c r="K1594">
        <v>27156</v>
      </c>
    </row>
    <row r="1595" spans="1:11" x14ac:dyDescent="0.3">
      <c r="A1595" s="56">
        <v>45181</v>
      </c>
      <c r="B1595">
        <v>2023</v>
      </c>
      <c r="C1595">
        <v>9</v>
      </c>
      <c r="D1595">
        <v>12</v>
      </c>
      <c r="E1595" t="s">
        <v>115</v>
      </c>
      <c r="F1595">
        <v>15883</v>
      </c>
      <c r="G1595">
        <v>2792</v>
      </c>
      <c r="H1595">
        <v>1470</v>
      </c>
      <c r="I1595">
        <v>0</v>
      </c>
      <c r="J1595">
        <v>142</v>
      </c>
      <c r="K1595">
        <v>28038</v>
      </c>
    </row>
    <row r="1596" spans="1:11" x14ac:dyDescent="0.3">
      <c r="A1596" s="56">
        <v>45181</v>
      </c>
      <c r="B1596">
        <v>2023</v>
      </c>
      <c r="C1596">
        <v>9</v>
      </c>
      <c r="D1596">
        <v>12</v>
      </c>
      <c r="E1596" t="s">
        <v>116</v>
      </c>
      <c r="F1596">
        <v>17130</v>
      </c>
      <c r="G1596">
        <v>2642</v>
      </c>
      <c r="H1596">
        <v>1568</v>
      </c>
      <c r="I1596">
        <v>0</v>
      </c>
      <c r="J1596">
        <v>140</v>
      </c>
      <c r="K1596">
        <v>29697</v>
      </c>
    </row>
    <row r="1597" spans="1:11" x14ac:dyDescent="0.3">
      <c r="A1597" s="56">
        <v>45181</v>
      </c>
      <c r="B1597">
        <v>2023</v>
      </c>
      <c r="C1597">
        <v>9</v>
      </c>
      <c r="D1597">
        <v>12</v>
      </c>
      <c r="E1597" t="s">
        <v>117</v>
      </c>
      <c r="F1597">
        <v>17425</v>
      </c>
      <c r="G1597">
        <v>2558</v>
      </c>
      <c r="H1597">
        <v>1424</v>
      </c>
      <c r="I1597">
        <v>3</v>
      </c>
      <c r="J1597">
        <v>178</v>
      </c>
      <c r="K1597">
        <v>30095</v>
      </c>
    </row>
    <row r="1598" spans="1:11" x14ac:dyDescent="0.3">
      <c r="A1598" s="56">
        <v>45181</v>
      </c>
      <c r="B1598">
        <v>2023</v>
      </c>
      <c r="C1598">
        <v>9</v>
      </c>
      <c r="D1598">
        <v>12</v>
      </c>
      <c r="E1598" t="s">
        <v>118</v>
      </c>
      <c r="F1598">
        <v>17823</v>
      </c>
      <c r="G1598">
        <v>2527</v>
      </c>
      <c r="H1598">
        <v>1400</v>
      </c>
      <c r="I1598">
        <v>120</v>
      </c>
      <c r="J1598">
        <v>344</v>
      </c>
      <c r="K1598">
        <v>31270</v>
      </c>
    </row>
    <row r="1599" spans="1:11" x14ac:dyDescent="0.3">
      <c r="A1599" s="56">
        <v>45181</v>
      </c>
      <c r="B1599">
        <v>2023</v>
      </c>
      <c r="C1599">
        <v>9</v>
      </c>
      <c r="D1599">
        <v>12</v>
      </c>
      <c r="E1599" t="s">
        <v>119</v>
      </c>
      <c r="F1599">
        <v>17435</v>
      </c>
      <c r="G1599">
        <v>2408</v>
      </c>
      <c r="H1599">
        <v>2142</v>
      </c>
      <c r="I1599">
        <v>403</v>
      </c>
      <c r="J1599">
        <v>250</v>
      </c>
      <c r="K1599">
        <v>31217</v>
      </c>
    </row>
    <row r="1600" spans="1:11" x14ac:dyDescent="0.3">
      <c r="A1600" s="56">
        <v>45181</v>
      </c>
      <c r="B1600">
        <v>2023</v>
      </c>
      <c r="C1600">
        <v>9</v>
      </c>
      <c r="D1600">
        <v>12</v>
      </c>
      <c r="E1600" t="s">
        <v>120</v>
      </c>
      <c r="F1600">
        <v>17971</v>
      </c>
      <c r="G1600">
        <v>2207</v>
      </c>
      <c r="H1600">
        <v>2258</v>
      </c>
      <c r="I1600">
        <v>710</v>
      </c>
      <c r="J1600">
        <v>182</v>
      </c>
      <c r="K1600">
        <v>31766</v>
      </c>
    </row>
    <row r="1601" spans="1:11" x14ac:dyDescent="0.3">
      <c r="A1601" s="56">
        <v>45181</v>
      </c>
      <c r="B1601">
        <v>2023</v>
      </c>
      <c r="C1601">
        <v>9</v>
      </c>
      <c r="D1601">
        <v>12</v>
      </c>
      <c r="E1601" t="s">
        <v>121</v>
      </c>
      <c r="F1601">
        <v>17830</v>
      </c>
      <c r="G1601">
        <v>2080</v>
      </c>
      <c r="H1601">
        <v>3590</v>
      </c>
      <c r="I1601">
        <v>944</v>
      </c>
      <c r="J1601">
        <v>178</v>
      </c>
      <c r="K1601">
        <v>32609</v>
      </c>
    </row>
    <row r="1602" spans="1:11" x14ac:dyDescent="0.3">
      <c r="A1602" s="56">
        <v>45181</v>
      </c>
      <c r="B1602">
        <v>2023</v>
      </c>
      <c r="C1602">
        <v>9</v>
      </c>
      <c r="D1602">
        <v>12</v>
      </c>
      <c r="E1602" t="s">
        <v>122</v>
      </c>
      <c r="F1602">
        <v>18069</v>
      </c>
      <c r="G1602">
        <v>2084</v>
      </c>
      <c r="H1602">
        <v>3690</v>
      </c>
      <c r="I1602">
        <v>1359</v>
      </c>
      <c r="J1602">
        <v>0</v>
      </c>
      <c r="K1602">
        <v>33004</v>
      </c>
    </row>
    <row r="1603" spans="1:11" x14ac:dyDescent="0.3">
      <c r="A1603" s="56">
        <v>45181</v>
      </c>
      <c r="B1603">
        <v>2023</v>
      </c>
      <c r="C1603">
        <v>9</v>
      </c>
      <c r="D1603">
        <v>12</v>
      </c>
      <c r="E1603" t="s">
        <v>123</v>
      </c>
      <c r="F1603">
        <v>18084</v>
      </c>
      <c r="G1603">
        <v>2084</v>
      </c>
      <c r="H1603">
        <v>3370</v>
      </c>
      <c r="I1603">
        <v>1781</v>
      </c>
      <c r="J1603">
        <v>134</v>
      </c>
      <c r="K1603">
        <v>33327</v>
      </c>
    </row>
    <row r="1604" spans="1:11" x14ac:dyDescent="0.3">
      <c r="A1604" s="56">
        <v>45181</v>
      </c>
      <c r="B1604">
        <v>2023</v>
      </c>
      <c r="C1604">
        <v>9</v>
      </c>
      <c r="D1604">
        <v>12</v>
      </c>
      <c r="E1604" t="s">
        <v>124</v>
      </c>
      <c r="F1604">
        <v>18138</v>
      </c>
      <c r="G1604">
        <v>2075</v>
      </c>
      <c r="H1604">
        <v>3360</v>
      </c>
      <c r="I1604">
        <v>2288</v>
      </c>
      <c r="J1604">
        <v>0</v>
      </c>
      <c r="K1604">
        <v>33824</v>
      </c>
    </row>
    <row r="1605" spans="1:11" x14ac:dyDescent="0.3">
      <c r="A1605" s="56">
        <v>45181</v>
      </c>
      <c r="B1605">
        <v>2023</v>
      </c>
      <c r="C1605">
        <v>9</v>
      </c>
      <c r="D1605">
        <v>12</v>
      </c>
      <c r="E1605" t="s">
        <v>125</v>
      </c>
      <c r="F1605">
        <v>17938</v>
      </c>
      <c r="G1605">
        <v>2053</v>
      </c>
      <c r="H1605">
        <v>2966</v>
      </c>
      <c r="I1605">
        <v>2786</v>
      </c>
      <c r="J1605">
        <v>54</v>
      </c>
      <c r="K1605">
        <v>33812</v>
      </c>
    </row>
    <row r="1606" spans="1:11" x14ac:dyDescent="0.3">
      <c r="A1606" s="56">
        <v>45181</v>
      </c>
      <c r="B1606">
        <v>2023</v>
      </c>
      <c r="C1606">
        <v>9</v>
      </c>
      <c r="D1606">
        <v>12</v>
      </c>
      <c r="E1606" t="s">
        <v>126</v>
      </c>
      <c r="F1606">
        <v>17997</v>
      </c>
      <c r="G1606">
        <v>2019</v>
      </c>
      <c r="H1606">
        <v>2954</v>
      </c>
      <c r="I1606">
        <v>3104</v>
      </c>
      <c r="J1606">
        <v>96</v>
      </c>
      <c r="K1606">
        <v>34138</v>
      </c>
    </row>
    <row r="1607" spans="1:11" x14ac:dyDescent="0.3">
      <c r="A1607" s="56">
        <v>45181</v>
      </c>
      <c r="B1607">
        <v>2023</v>
      </c>
      <c r="C1607">
        <v>9</v>
      </c>
      <c r="D1607">
        <v>12</v>
      </c>
      <c r="E1607" t="s">
        <v>127</v>
      </c>
      <c r="F1607">
        <v>18062</v>
      </c>
      <c r="G1607">
        <v>2192</v>
      </c>
      <c r="H1607">
        <v>3144</v>
      </c>
      <c r="I1607">
        <v>3543</v>
      </c>
      <c r="J1607">
        <v>2</v>
      </c>
      <c r="K1607">
        <v>34715</v>
      </c>
    </row>
    <row r="1608" spans="1:11" x14ac:dyDescent="0.3">
      <c r="A1608" s="56">
        <v>45181</v>
      </c>
      <c r="B1608">
        <v>2023</v>
      </c>
      <c r="C1608">
        <v>9</v>
      </c>
      <c r="D1608">
        <v>12</v>
      </c>
      <c r="E1608" t="s">
        <v>128</v>
      </c>
      <c r="F1608">
        <v>18176</v>
      </c>
      <c r="G1608">
        <v>2302</v>
      </c>
      <c r="H1608">
        <v>3120</v>
      </c>
      <c r="I1608">
        <v>3507</v>
      </c>
      <c r="J1608">
        <v>0</v>
      </c>
      <c r="K1608">
        <v>34821</v>
      </c>
    </row>
    <row r="1609" spans="1:11" x14ac:dyDescent="0.3">
      <c r="A1609" s="56">
        <v>45181</v>
      </c>
      <c r="B1609">
        <v>2023</v>
      </c>
      <c r="C1609">
        <v>9</v>
      </c>
      <c r="D1609">
        <v>12</v>
      </c>
      <c r="E1609" t="s">
        <v>129</v>
      </c>
      <c r="F1609">
        <v>18196</v>
      </c>
      <c r="G1609">
        <v>2534</v>
      </c>
      <c r="H1609">
        <v>2388</v>
      </c>
      <c r="I1609">
        <v>3652</v>
      </c>
      <c r="J1609">
        <v>14</v>
      </c>
      <c r="K1609">
        <v>34623</v>
      </c>
    </row>
    <row r="1610" spans="1:11" x14ac:dyDescent="0.3">
      <c r="A1610" s="56">
        <v>45181</v>
      </c>
      <c r="B1610">
        <v>2023</v>
      </c>
      <c r="C1610">
        <v>9</v>
      </c>
      <c r="D1610">
        <v>12</v>
      </c>
      <c r="E1610" t="s">
        <v>130</v>
      </c>
      <c r="F1610">
        <v>17707</v>
      </c>
      <c r="G1610">
        <v>2867</v>
      </c>
      <c r="H1610">
        <v>2284</v>
      </c>
      <c r="I1610">
        <v>3927</v>
      </c>
      <c r="J1610">
        <v>28</v>
      </c>
      <c r="K1610">
        <v>34629</v>
      </c>
    </row>
    <row r="1611" spans="1:11" x14ac:dyDescent="0.3">
      <c r="A1611" s="56">
        <v>45181</v>
      </c>
      <c r="B1611">
        <v>2023</v>
      </c>
      <c r="C1611">
        <v>9</v>
      </c>
      <c r="D1611">
        <v>12</v>
      </c>
      <c r="E1611" t="s">
        <v>131</v>
      </c>
      <c r="F1611">
        <v>18135</v>
      </c>
      <c r="G1611">
        <v>3271</v>
      </c>
      <c r="H1611">
        <v>1554</v>
      </c>
      <c r="I1611">
        <v>3483</v>
      </c>
      <c r="J1611">
        <v>64</v>
      </c>
      <c r="K1611">
        <v>34331</v>
      </c>
    </row>
    <row r="1612" spans="1:11" x14ac:dyDescent="0.3">
      <c r="A1612" s="56">
        <v>45181</v>
      </c>
      <c r="B1612">
        <v>2023</v>
      </c>
      <c r="C1612">
        <v>9</v>
      </c>
      <c r="D1612">
        <v>12</v>
      </c>
      <c r="E1612" t="s">
        <v>132</v>
      </c>
      <c r="F1612">
        <v>17803</v>
      </c>
      <c r="G1612">
        <v>3842</v>
      </c>
      <c r="H1612">
        <v>1546</v>
      </c>
      <c r="I1612">
        <v>3232</v>
      </c>
      <c r="J1612">
        <v>0</v>
      </c>
      <c r="K1612">
        <v>34180</v>
      </c>
    </row>
    <row r="1613" spans="1:11" x14ac:dyDescent="0.3">
      <c r="A1613" s="56">
        <v>45181</v>
      </c>
      <c r="B1613">
        <v>2023</v>
      </c>
      <c r="C1613">
        <v>9</v>
      </c>
      <c r="D1613">
        <v>12</v>
      </c>
      <c r="E1613" t="s">
        <v>133</v>
      </c>
      <c r="F1613">
        <v>18038</v>
      </c>
      <c r="G1613">
        <v>4268</v>
      </c>
      <c r="H1613">
        <v>1540</v>
      </c>
      <c r="I1613">
        <v>3144</v>
      </c>
      <c r="J1613">
        <v>0</v>
      </c>
      <c r="K1613">
        <v>34831</v>
      </c>
    </row>
    <row r="1614" spans="1:11" x14ac:dyDescent="0.3">
      <c r="A1614" s="56">
        <v>45181</v>
      </c>
      <c r="B1614">
        <v>2023</v>
      </c>
      <c r="C1614">
        <v>9</v>
      </c>
      <c r="D1614">
        <v>12</v>
      </c>
      <c r="E1614" t="s">
        <v>134</v>
      </c>
      <c r="F1614">
        <v>17628</v>
      </c>
      <c r="G1614">
        <v>5012</v>
      </c>
      <c r="H1614">
        <v>1562</v>
      </c>
      <c r="I1614">
        <v>2770</v>
      </c>
      <c r="J1614">
        <v>0</v>
      </c>
      <c r="K1614">
        <v>34864</v>
      </c>
    </row>
    <row r="1615" spans="1:11" x14ac:dyDescent="0.3">
      <c r="A1615" s="56">
        <v>45181</v>
      </c>
      <c r="B1615">
        <v>2023</v>
      </c>
      <c r="C1615">
        <v>9</v>
      </c>
      <c r="D1615">
        <v>12</v>
      </c>
      <c r="E1615" t="s">
        <v>135</v>
      </c>
      <c r="F1615">
        <v>17325</v>
      </c>
      <c r="G1615">
        <v>5747</v>
      </c>
      <c r="H1615">
        <v>2134</v>
      </c>
      <c r="I1615">
        <v>2639</v>
      </c>
      <c r="J1615">
        <v>0</v>
      </c>
      <c r="K1615">
        <v>35725</v>
      </c>
    </row>
    <row r="1616" spans="1:11" x14ac:dyDescent="0.3">
      <c r="A1616" s="56">
        <v>45181</v>
      </c>
      <c r="B1616">
        <v>2023</v>
      </c>
      <c r="C1616">
        <v>9</v>
      </c>
      <c r="D1616">
        <v>12</v>
      </c>
      <c r="E1616" t="s">
        <v>136</v>
      </c>
      <c r="F1616">
        <v>17650</v>
      </c>
      <c r="G1616">
        <v>6180</v>
      </c>
      <c r="H1616">
        <v>2158</v>
      </c>
      <c r="I1616">
        <v>2320</v>
      </c>
      <c r="J1616">
        <v>0</v>
      </c>
      <c r="K1616">
        <v>36415</v>
      </c>
    </row>
    <row r="1617" spans="1:11" x14ac:dyDescent="0.3">
      <c r="A1617" s="56">
        <v>45181</v>
      </c>
      <c r="B1617">
        <v>2023</v>
      </c>
      <c r="C1617">
        <v>9</v>
      </c>
      <c r="D1617">
        <v>12</v>
      </c>
      <c r="E1617" t="s">
        <v>137</v>
      </c>
      <c r="F1617">
        <v>18289</v>
      </c>
      <c r="G1617">
        <v>6418</v>
      </c>
      <c r="H1617">
        <v>1632</v>
      </c>
      <c r="I1617">
        <v>1910</v>
      </c>
      <c r="J1617">
        <v>52</v>
      </c>
      <c r="K1617">
        <v>36938</v>
      </c>
    </row>
    <row r="1618" spans="1:11" x14ac:dyDescent="0.3">
      <c r="A1618" s="56">
        <v>45181</v>
      </c>
      <c r="B1618">
        <v>2023</v>
      </c>
      <c r="C1618">
        <v>9</v>
      </c>
      <c r="D1618">
        <v>12</v>
      </c>
      <c r="E1618" t="s">
        <v>138</v>
      </c>
      <c r="F1618">
        <v>18302</v>
      </c>
      <c r="G1618">
        <v>6616</v>
      </c>
      <c r="H1618">
        <v>1606</v>
      </c>
      <c r="I1618">
        <v>1422</v>
      </c>
      <c r="J1618">
        <v>56</v>
      </c>
      <c r="K1618">
        <v>36846</v>
      </c>
    </row>
    <row r="1619" spans="1:11" x14ac:dyDescent="0.3">
      <c r="A1619" s="56">
        <v>45181</v>
      </c>
      <c r="B1619">
        <v>2023</v>
      </c>
      <c r="C1619">
        <v>9</v>
      </c>
      <c r="D1619">
        <v>12</v>
      </c>
      <c r="E1619" t="s">
        <v>139</v>
      </c>
      <c r="F1619">
        <v>18050</v>
      </c>
      <c r="G1619">
        <v>6721</v>
      </c>
      <c r="H1619">
        <v>1400</v>
      </c>
      <c r="I1619">
        <v>942</v>
      </c>
      <c r="J1619">
        <v>52</v>
      </c>
      <c r="K1619">
        <v>36621</v>
      </c>
    </row>
    <row r="1620" spans="1:11" x14ac:dyDescent="0.3">
      <c r="A1620" s="56">
        <v>45181</v>
      </c>
      <c r="B1620">
        <v>2023</v>
      </c>
      <c r="C1620">
        <v>9</v>
      </c>
      <c r="D1620">
        <v>12</v>
      </c>
      <c r="E1620" t="s">
        <v>140</v>
      </c>
      <c r="F1620">
        <v>18037</v>
      </c>
      <c r="G1620">
        <v>6964</v>
      </c>
      <c r="H1620">
        <v>1400</v>
      </c>
      <c r="I1620">
        <v>553</v>
      </c>
      <c r="J1620">
        <v>124</v>
      </c>
      <c r="K1620">
        <v>36576</v>
      </c>
    </row>
    <row r="1621" spans="1:11" x14ac:dyDescent="0.3">
      <c r="A1621" s="56">
        <v>45181</v>
      </c>
      <c r="B1621">
        <v>2023</v>
      </c>
      <c r="C1621">
        <v>9</v>
      </c>
      <c r="D1621">
        <v>12</v>
      </c>
      <c r="E1621" t="s">
        <v>141</v>
      </c>
      <c r="F1621">
        <v>17733</v>
      </c>
      <c r="G1621">
        <v>7200</v>
      </c>
      <c r="H1621">
        <v>1400</v>
      </c>
      <c r="I1621">
        <v>200</v>
      </c>
      <c r="J1621">
        <v>184</v>
      </c>
      <c r="K1621">
        <v>36353</v>
      </c>
    </row>
    <row r="1622" spans="1:11" x14ac:dyDescent="0.3">
      <c r="A1622" s="56">
        <v>45181</v>
      </c>
      <c r="B1622">
        <v>2023</v>
      </c>
      <c r="C1622">
        <v>9</v>
      </c>
      <c r="D1622">
        <v>12</v>
      </c>
      <c r="E1622" t="s">
        <v>142</v>
      </c>
      <c r="F1622">
        <v>17454</v>
      </c>
      <c r="G1622">
        <v>7350</v>
      </c>
      <c r="H1622">
        <v>1400</v>
      </c>
      <c r="I1622">
        <v>20</v>
      </c>
      <c r="J1622">
        <v>352</v>
      </c>
      <c r="K1622">
        <v>36117</v>
      </c>
    </row>
    <row r="1623" spans="1:11" x14ac:dyDescent="0.3">
      <c r="A1623" s="56">
        <v>45181</v>
      </c>
      <c r="B1623">
        <v>2023</v>
      </c>
      <c r="C1623">
        <v>9</v>
      </c>
      <c r="D1623">
        <v>12</v>
      </c>
      <c r="E1623" t="s">
        <v>143</v>
      </c>
      <c r="F1623">
        <v>17245</v>
      </c>
      <c r="G1623">
        <v>7366</v>
      </c>
      <c r="H1623">
        <v>1400</v>
      </c>
      <c r="I1623">
        <v>0</v>
      </c>
      <c r="J1623">
        <v>234</v>
      </c>
      <c r="K1623">
        <v>35618</v>
      </c>
    </row>
    <row r="1624" spans="1:11" x14ac:dyDescent="0.3">
      <c r="A1624" s="56">
        <v>45181</v>
      </c>
      <c r="B1624">
        <v>2023</v>
      </c>
      <c r="C1624">
        <v>9</v>
      </c>
      <c r="D1624">
        <v>12</v>
      </c>
      <c r="E1624" t="s">
        <v>144</v>
      </c>
      <c r="F1624">
        <v>17017</v>
      </c>
      <c r="G1624">
        <v>7126</v>
      </c>
      <c r="H1624">
        <v>1400</v>
      </c>
      <c r="I1624">
        <v>0</v>
      </c>
      <c r="J1624">
        <v>222</v>
      </c>
      <c r="K1624">
        <v>34630</v>
      </c>
    </row>
    <row r="1625" spans="1:11" x14ac:dyDescent="0.3">
      <c r="A1625" s="56">
        <v>45181</v>
      </c>
      <c r="B1625">
        <v>2023</v>
      </c>
      <c r="C1625">
        <v>9</v>
      </c>
      <c r="D1625">
        <v>12</v>
      </c>
      <c r="E1625" t="s">
        <v>145</v>
      </c>
      <c r="F1625">
        <v>17118</v>
      </c>
      <c r="G1625">
        <v>6916</v>
      </c>
      <c r="H1625">
        <v>1400</v>
      </c>
      <c r="I1625">
        <v>0</v>
      </c>
      <c r="J1625">
        <v>208</v>
      </c>
      <c r="K1625">
        <v>33948</v>
      </c>
    </row>
    <row r="1626" spans="1:11" x14ac:dyDescent="0.3">
      <c r="A1626" s="56">
        <v>45181</v>
      </c>
      <c r="B1626">
        <v>2023</v>
      </c>
      <c r="C1626">
        <v>9</v>
      </c>
      <c r="D1626">
        <v>12</v>
      </c>
      <c r="E1626" t="s">
        <v>146</v>
      </c>
      <c r="F1626">
        <v>16481</v>
      </c>
      <c r="G1626">
        <v>6985</v>
      </c>
      <c r="H1626">
        <v>1400</v>
      </c>
      <c r="I1626">
        <v>0</v>
      </c>
      <c r="J1626">
        <v>0</v>
      </c>
      <c r="K1626">
        <v>32902</v>
      </c>
    </row>
    <row r="1627" spans="1:11" x14ac:dyDescent="0.3">
      <c r="A1627" s="56">
        <v>45181</v>
      </c>
      <c r="B1627">
        <v>2023</v>
      </c>
      <c r="C1627">
        <v>9</v>
      </c>
      <c r="D1627">
        <v>12</v>
      </c>
      <c r="E1627" t="s">
        <v>147</v>
      </c>
      <c r="F1627">
        <v>15839</v>
      </c>
      <c r="G1627">
        <v>6683</v>
      </c>
      <c r="H1627">
        <v>1400</v>
      </c>
      <c r="I1627">
        <v>0</v>
      </c>
      <c r="J1627">
        <v>64</v>
      </c>
      <c r="K1627">
        <v>31859</v>
      </c>
    </row>
    <row r="1628" spans="1:11" x14ac:dyDescent="0.3">
      <c r="A1628" s="56">
        <v>45181</v>
      </c>
      <c r="B1628">
        <v>2023</v>
      </c>
      <c r="C1628">
        <v>9</v>
      </c>
      <c r="D1628">
        <v>12</v>
      </c>
      <c r="E1628" t="s">
        <v>148</v>
      </c>
      <c r="F1628">
        <v>14385</v>
      </c>
      <c r="G1628">
        <v>6362</v>
      </c>
      <c r="H1628">
        <v>1400</v>
      </c>
      <c r="I1628">
        <v>0</v>
      </c>
      <c r="J1628">
        <v>126</v>
      </c>
      <c r="K1628">
        <v>30022</v>
      </c>
    </row>
    <row r="1629" spans="1:11" x14ac:dyDescent="0.3">
      <c r="A1629" s="56">
        <v>45181</v>
      </c>
      <c r="B1629">
        <v>2023</v>
      </c>
      <c r="C1629">
        <v>9</v>
      </c>
      <c r="D1629">
        <v>12</v>
      </c>
      <c r="E1629" t="s">
        <v>149</v>
      </c>
      <c r="F1629">
        <v>11007</v>
      </c>
      <c r="G1629">
        <v>6250</v>
      </c>
      <c r="H1629">
        <v>1474</v>
      </c>
      <c r="I1629">
        <v>0</v>
      </c>
      <c r="J1629">
        <v>62</v>
      </c>
      <c r="K1629">
        <v>26223</v>
      </c>
    </row>
    <row r="1630" spans="1:11" x14ac:dyDescent="0.3">
      <c r="A1630" s="56">
        <v>45181</v>
      </c>
      <c r="B1630">
        <v>2023</v>
      </c>
      <c r="C1630">
        <v>9</v>
      </c>
      <c r="D1630">
        <v>12</v>
      </c>
      <c r="E1630" t="s">
        <v>150</v>
      </c>
      <c r="F1630">
        <v>9423</v>
      </c>
      <c r="G1630">
        <v>6616</v>
      </c>
      <c r="H1630">
        <v>1518</v>
      </c>
      <c r="I1630">
        <v>0</v>
      </c>
      <c r="J1630">
        <v>0</v>
      </c>
      <c r="K1630">
        <v>24882</v>
      </c>
    </row>
    <row r="1631" spans="1:11" x14ac:dyDescent="0.3">
      <c r="A1631" s="56">
        <v>45181</v>
      </c>
      <c r="B1631">
        <v>2023</v>
      </c>
      <c r="C1631">
        <v>9</v>
      </c>
      <c r="D1631">
        <v>12</v>
      </c>
      <c r="E1631" t="s">
        <v>151</v>
      </c>
      <c r="F1631">
        <v>8008</v>
      </c>
      <c r="G1631">
        <v>7538</v>
      </c>
      <c r="H1631">
        <v>1452</v>
      </c>
      <c r="I1631">
        <v>0</v>
      </c>
      <c r="J1631">
        <v>64</v>
      </c>
      <c r="K1631">
        <v>24111</v>
      </c>
    </row>
    <row r="1632" spans="1:11" x14ac:dyDescent="0.3">
      <c r="A1632" s="56">
        <v>45181</v>
      </c>
      <c r="B1632">
        <v>2023</v>
      </c>
      <c r="C1632">
        <v>9</v>
      </c>
      <c r="D1632">
        <v>12</v>
      </c>
      <c r="E1632" t="s">
        <v>152</v>
      </c>
      <c r="F1632">
        <v>8112</v>
      </c>
      <c r="G1632">
        <v>7738</v>
      </c>
      <c r="H1632">
        <v>1450</v>
      </c>
      <c r="I1632">
        <v>0</v>
      </c>
      <c r="J1632">
        <v>140</v>
      </c>
      <c r="K1632">
        <v>24504</v>
      </c>
    </row>
    <row r="1633" spans="1:11" x14ac:dyDescent="0.3">
      <c r="A1633" s="56">
        <v>45181</v>
      </c>
      <c r="B1633">
        <v>2023</v>
      </c>
      <c r="C1633">
        <v>9</v>
      </c>
      <c r="D1633">
        <v>12</v>
      </c>
      <c r="E1633" t="s">
        <v>153</v>
      </c>
      <c r="F1633">
        <v>8214</v>
      </c>
      <c r="G1633">
        <v>7849</v>
      </c>
      <c r="H1633">
        <v>1400</v>
      </c>
      <c r="I1633">
        <v>0</v>
      </c>
      <c r="J1633">
        <v>0</v>
      </c>
      <c r="K1633">
        <v>24501</v>
      </c>
    </row>
    <row r="1634" spans="1:11" x14ac:dyDescent="0.3">
      <c r="A1634" s="56">
        <v>45182</v>
      </c>
      <c r="B1634">
        <v>2023</v>
      </c>
      <c r="C1634">
        <v>9</v>
      </c>
      <c r="D1634">
        <v>13</v>
      </c>
      <c r="E1634" t="s">
        <v>106</v>
      </c>
      <c r="F1634">
        <v>8097</v>
      </c>
      <c r="G1634">
        <v>8212</v>
      </c>
      <c r="H1634">
        <v>1400</v>
      </c>
      <c r="I1634">
        <v>0</v>
      </c>
      <c r="J1634">
        <v>0</v>
      </c>
      <c r="K1634">
        <v>24742</v>
      </c>
    </row>
    <row r="1635" spans="1:11" x14ac:dyDescent="0.3">
      <c r="A1635" s="56">
        <v>45182</v>
      </c>
      <c r="B1635">
        <v>2023</v>
      </c>
      <c r="C1635">
        <v>9</v>
      </c>
      <c r="D1635">
        <v>13</v>
      </c>
      <c r="E1635" t="s">
        <v>107</v>
      </c>
      <c r="F1635">
        <v>8066</v>
      </c>
      <c r="G1635">
        <v>7902</v>
      </c>
      <c r="H1635">
        <v>1554</v>
      </c>
      <c r="I1635">
        <v>0</v>
      </c>
      <c r="J1635">
        <v>0</v>
      </c>
      <c r="K1635">
        <v>24540</v>
      </c>
    </row>
    <row r="1636" spans="1:11" x14ac:dyDescent="0.3">
      <c r="A1636" s="56">
        <v>45182</v>
      </c>
      <c r="B1636">
        <v>2023</v>
      </c>
      <c r="C1636">
        <v>9</v>
      </c>
      <c r="D1636">
        <v>13</v>
      </c>
      <c r="E1636" t="s">
        <v>108</v>
      </c>
      <c r="F1636">
        <v>7879</v>
      </c>
      <c r="G1636">
        <v>7394</v>
      </c>
      <c r="H1636">
        <v>1570</v>
      </c>
      <c r="I1636">
        <v>0</v>
      </c>
      <c r="J1636">
        <v>0</v>
      </c>
      <c r="K1636">
        <v>23878</v>
      </c>
    </row>
    <row r="1637" spans="1:11" x14ac:dyDescent="0.3">
      <c r="A1637" s="56">
        <v>45182</v>
      </c>
      <c r="B1637">
        <v>2023</v>
      </c>
      <c r="C1637">
        <v>9</v>
      </c>
      <c r="D1637">
        <v>13</v>
      </c>
      <c r="E1637" t="s">
        <v>109</v>
      </c>
      <c r="F1637">
        <v>7584</v>
      </c>
      <c r="G1637">
        <v>7053</v>
      </c>
      <c r="H1637">
        <v>1984</v>
      </c>
      <c r="I1637">
        <v>0</v>
      </c>
      <c r="J1637">
        <v>0</v>
      </c>
      <c r="K1637">
        <v>23674</v>
      </c>
    </row>
    <row r="1638" spans="1:11" x14ac:dyDescent="0.3">
      <c r="A1638" s="56">
        <v>45182</v>
      </c>
      <c r="B1638">
        <v>2023</v>
      </c>
      <c r="C1638">
        <v>9</v>
      </c>
      <c r="D1638">
        <v>13</v>
      </c>
      <c r="E1638" t="s">
        <v>110</v>
      </c>
      <c r="F1638">
        <v>7422</v>
      </c>
      <c r="G1638">
        <v>6844</v>
      </c>
      <c r="H1638">
        <v>2030</v>
      </c>
      <c r="I1638">
        <v>0</v>
      </c>
      <c r="J1638">
        <v>0</v>
      </c>
      <c r="K1638">
        <v>23341</v>
      </c>
    </row>
    <row r="1639" spans="1:11" x14ac:dyDescent="0.3">
      <c r="A1639" s="56">
        <v>45182</v>
      </c>
      <c r="B1639">
        <v>2023</v>
      </c>
      <c r="C1639">
        <v>9</v>
      </c>
      <c r="D1639">
        <v>13</v>
      </c>
      <c r="E1639" t="s">
        <v>111</v>
      </c>
      <c r="F1639">
        <v>7329</v>
      </c>
      <c r="G1639">
        <v>6911</v>
      </c>
      <c r="H1639">
        <v>1480</v>
      </c>
      <c r="I1639">
        <v>0</v>
      </c>
      <c r="J1639">
        <v>0</v>
      </c>
      <c r="K1639">
        <v>22734</v>
      </c>
    </row>
    <row r="1640" spans="1:11" x14ac:dyDescent="0.3">
      <c r="A1640" s="56">
        <v>45182</v>
      </c>
      <c r="B1640">
        <v>2023</v>
      </c>
      <c r="C1640">
        <v>9</v>
      </c>
      <c r="D1640">
        <v>13</v>
      </c>
      <c r="E1640" t="s">
        <v>112</v>
      </c>
      <c r="F1640">
        <v>7262</v>
      </c>
      <c r="G1640">
        <v>7026</v>
      </c>
      <c r="H1640">
        <v>1436</v>
      </c>
      <c r="I1640">
        <v>0</v>
      </c>
      <c r="J1640">
        <v>0</v>
      </c>
      <c r="K1640">
        <v>22712</v>
      </c>
    </row>
    <row r="1641" spans="1:11" x14ac:dyDescent="0.3">
      <c r="A1641" s="56">
        <v>45182</v>
      </c>
      <c r="B1641">
        <v>2023</v>
      </c>
      <c r="C1641">
        <v>9</v>
      </c>
      <c r="D1641">
        <v>13</v>
      </c>
      <c r="E1641" t="s">
        <v>113</v>
      </c>
      <c r="F1641">
        <v>7137</v>
      </c>
      <c r="G1641">
        <v>7154</v>
      </c>
      <c r="H1641">
        <v>1400</v>
      </c>
      <c r="I1641">
        <v>0</v>
      </c>
      <c r="J1641">
        <v>0</v>
      </c>
      <c r="K1641">
        <v>22687</v>
      </c>
    </row>
    <row r="1642" spans="1:11" x14ac:dyDescent="0.3">
      <c r="A1642" s="56">
        <v>45182</v>
      </c>
      <c r="B1642">
        <v>2023</v>
      </c>
      <c r="C1642">
        <v>9</v>
      </c>
      <c r="D1642">
        <v>13</v>
      </c>
      <c r="E1642" t="s">
        <v>114</v>
      </c>
      <c r="F1642">
        <v>7268</v>
      </c>
      <c r="G1642">
        <v>7066</v>
      </c>
      <c r="H1642">
        <v>1400</v>
      </c>
      <c r="I1642">
        <v>0</v>
      </c>
      <c r="J1642">
        <v>108</v>
      </c>
      <c r="K1642">
        <v>23007</v>
      </c>
    </row>
    <row r="1643" spans="1:11" x14ac:dyDescent="0.3">
      <c r="A1643" s="56">
        <v>45182</v>
      </c>
      <c r="B1643">
        <v>2023</v>
      </c>
      <c r="C1643">
        <v>9</v>
      </c>
      <c r="D1643">
        <v>13</v>
      </c>
      <c r="E1643" t="s">
        <v>115</v>
      </c>
      <c r="F1643">
        <v>7455</v>
      </c>
      <c r="G1643">
        <v>7023</v>
      </c>
      <c r="H1643">
        <v>1400</v>
      </c>
      <c r="I1643">
        <v>0</v>
      </c>
      <c r="J1643">
        <v>140</v>
      </c>
      <c r="K1643">
        <v>23341</v>
      </c>
    </row>
    <row r="1644" spans="1:11" x14ac:dyDescent="0.3">
      <c r="A1644" s="56">
        <v>45182</v>
      </c>
      <c r="B1644">
        <v>2023</v>
      </c>
      <c r="C1644">
        <v>9</v>
      </c>
      <c r="D1644">
        <v>13</v>
      </c>
      <c r="E1644" t="s">
        <v>116</v>
      </c>
      <c r="F1644">
        <v>8074</v>
      </c>
      <c r="G1644">
        <v>6921</v>
      </c>
      <c r="H1644">
        <v>1400</v>
      </c>
      <c r="I1644">
        <v>0</v>
      </c>
      <c r="J1644">
        <v>168</v>
      </c>
      <c r="K1644">
        <v>24181</v>
      </c>
    </row>
    <row r="1645" spans="1:11" x14ac:dyDescent="0.3">
      <c r="A1645" s="56">
        <v>45182</v>
      </c>
      <c r="B1645">
        <v>2023</v>
      </c>
      <c r="C1645">
        <v>9</v>
      </c>
      <c r="D1645">
        <v>13</v>
      </c>
      <c r="E1645" t="s">
        <v>117</v>
      </c>
      <c r="F1645">
        <v>8837</v>
      </c>
      <c r="G1645">
        <v>6866</v>
      </c>
      <c r="H1645">
        <v>2004</v>
      </c>
      <c r="I1645">
        <v>10</v>
      </c>
      <c r="J1645">
        <v>146</v>
      </c>
      <c r="K1645">
        <v>25665</v>
      </c>
    </row>
    <row r="1646" spans="1:11" x14ac:dyDescent="0.3">
      <c r="A1646" s="56">
        <v>45182</v>
      </c>
      <c r="B1646">
        <v>2023</v>
      </c>
      <c r="C1646">
        <v>9</v>
      </c>
      <c r="D1646">
        <v>13</v>
      </c>
      <c r="E1646" t="s">
        <v>118</v>
      </c>
      <c r="F1646">
        <v>10009</v>
      </c>
      <c r="G1646">
        <v>6866</v>
      </c>
      <c r="H1646">
        <v>2126</v>
      </c>
      <c r="I1646">
        <v>316</v>
      </c>
      <c r="J1646">
        <v>254</v>
      </c>
      <c r="K1646">
        <v>27895</v>
      </c>
    </row>
    <row r="1647" spans="1:11" x14ac:dyDescent="0.3">
      <c r="A1647" s="56">
        <v>45182</v>
      </c>
      <c r="B1647">
        <v>2023</v>
      </c>
      <c r="C1647">
        <v>9</v>
      </c>
      <c r="D1647">
        <v>13</v>
      </c>
      <c r="E1647" t="s">
        <v>119</v>
      </c>
      <c r="F1647">
        <v>11020</v>
      </c>
      <c r="G1647">
        <v>6266</v>
      </c>
      <c r="H1647">
        <v>3664</v>
      </c>
      <c r="I1647">
        <v>1062</v>
      </c>
      <c r="J1647">
        <v>24</v>
      </c>
      <c r="K1647">
        <v>29809</v>
      </c>
    </row>
    <row r="1648" spans="1:11" x14ac:dyDescent="0.3">
      <c r="A1648" s="56">
        <v>45182</v>
      </c>
      <c r="B1648">
        <v>2023</v>
      </c>
      <c r="C1648">
        <v>9</v>
      </c>
      <c r="D1648">
        <v>13</v>
      </c>
      <c r="E1648" t="s">
        <v>120</v>
      </c>
      <c r="F1648">
        <v>11913</v>
      </c>
      <c r="G1648">
        <v>5649</v>
      </c>
      <c r="H1648">
        <v>3782</v>
      </c>
      <c r="I1648">
        <v>2087</v>
      </c>
      <c r="J1648">
        <v>0</v>
      </c>
      <c r="K1648">
        <v>31020</v>
      </c>
    </row>
    <row r="1649" spans="1:11" x14ac:dyDescent="0.3">
      <c r="A1649" s="56">
        <v>45182</v>
      </c>
      <c r="B1649">
        <v>2023</v>
      </c>
      <c r="C1649">
        <v>9</v>
      </c>
      <c r="D1649">
        <v>13</v>
      </c>
      <c r="E1649" t="s">
        <v>121</v>
      </c>
      <c r="F1649">
        <v>12376</v>
      </c>
      <c r="G1649">
        <v>4936</v>
      </c>
      <c r="H1649">
        <v>3428</v>
      </c>
      <c r="I1649">
        <v>3143</v>
      </c>
      <c r="J1649">
        <v>76</v>
      </c>
      <c r="K1649">
        <v>31293</v>
      </c>
    </row>
    <row r="1650" spans="1:11" x14ac:dyDescent="0.3">
      <c r="A1650" s="56">
        <v>45182</v>
      </c>
      <c r="B1650">
        <v>2023</v>
      </c>
      <c r="C1650">
        <v>9</v>
      </c>
      <c r="D1650">
        <v>13</v>
      </c>
      <c r="E1650" t="s">
        <v>122</v>
      </c>
      <c r="F1650">
        <v>12673</v>
      </c>
      <c r="G1650">
        <v>4442</v>
      </c>
      <c r="H1650">
        <v>3384</v>
      </c>
      <c r="I1650">
        <v>4211</v>
      </c>
      <c r="J1650">
        <v>0</v>
      </c>
      <c r="K1650">
        <v>32049</v>
      </c>
    </row>
    <row r="1651" spans="1:11" x14ac:dyDescent="0.3">
      <c r="A1651" s="56">
        <v>45182</v>
      </c>
      <c r="B1651">
        <v>2023</v>
      </c>
      <c r="C1651">
        <v>9</v>
      </c>
      <c r="D1651">
        <v>13</v>
      </c>
      <c r="E1651" t="s">
        <v>123</v>
      </c>
      <c r="F1651">
        <v>12821</v>
      </c>
      <c r="G1651">
        <v>4293</v>
      </c>
      <c r="H1651">
        <v>2644</v>
      </c>
      <c r="I1651">
        <v>5272</v>
      </c>
      <c r="J1651">
        <v>0</v>
      </c>
      <c r="K1651">
        <v>32485</v>
      </c>
    </row>
    <row r="1652" spans="1:11" x14ac:dyDescent="0.3">
      <c r="A1652" s="56">
        <v>45182</v>
      </c>
      <c r="B1652">
        <v>2023</v>
      </c>
      <c r="C1652">
        <v>9</v>
      </c>
      <c r="D1652">
        <v>13</v>
      </c>
      <c r="E1652" t="s">
        <v>124</v>
      </c>
      <c r="F1652">
        <v>12897</v>
      </c>
      <c r="G1652">
        <v>4278</v>
      </c>
      <c r="H1652">
        <v>2622</v>
      </c>
      <c r="I1652">
        <v>5999</v>
      </c>
      <c r="J1652">
        <v>0</v>
      </c>
      <c r="K1652">
        <v>33208</v>
      </c>
    </row>
    <row r="1653" spans="1:11" x14ac:dyDescent="0.3">
      <c r="A1653" s="56">
        <v>45182</v>
      </c>
      <c r="B1653">
        <v>2023</v>
      </c>
      <c r="C1653">
        <v>9</v>
      </c>
      <c r="D1653">
        <v>13</v>
      </c>
      <c r="E1653" t="s">
        <v>125</v>
      </c>
      <c r="F1653">
        <v>12878</v>
      </c>
      <c r="G1653">
        <v>4026</v>
      </c>
      <c r="H1653">
        <v>3160</v>
      </c>
      <c r="I1653">
        <v>6654</v>
      </c>
      <c r="J1653">
        <v>24</v>
      </c>
      <c r="K1653">
        <v>34126</v>
      </c>
    </row>
    <row r="1654" spans="1:11" x14ac:dyDescent="0.3">
      <c r="A1654" s="56">
        <v>45182</v>
      </c>
      <c r="B1654">
        <v>2023</v>
      </c>
      <c r="C1654">
        <v>9</v>
      </c>
      <c r="D1654">
        <v>13</v>
      </c>
      <c r="E1654" t="s">
        <v>126</v>
      </c>
      <c r="F1654">
        <v>12865</v>
      </c>
      <c r="G1654">
        <v>3886</v>
      </c>
      <c r="H1654">
        <v>3144</v>
      </c>
      <c r="I1654">
        <v>6693</v>
      </c>
      <c r="J1654">
        <v>48</v>
      </c>
      <c r="K1654">
        <v>33927</v>
      </c>
    </row>
    <row r="1655" spans="1:11" x14ac:dyDescent="0.3">
      <c r="A1655" s="56">
        <v>45182</v>
      </c>
      <c r="B1655">
        <v>2023</v>
      </c>
      <c r="C1655">
        <v>9</v>
      </c>
      <c r="D1655">
        <v>13</v>
      </c>
      <c r="E1655" t="s">
        <v>127</v>
      </c>
      <c r="F1655">
        <v>12838</v>
      </c>
      <c r="G1655">
        <v>3821</v>
      </c>
      <c r="H1655">
        <v>2868</v>
      </c>
      <c r="I1655">
        <v>6726</v>
      </c>
      <c r="J1655">
        <v>0</v>
      </c>
      <c r="K1655">
        <v>33693</v>
      </c>
    </row>
    <row r="1656" spans="1:11" x14ac:dyDescent="0.3">
      <c r="A1656" s="56">
        <v>45182</v>
      </c>
      <c r="B1656">
        <v>2023</v>
      </c>
      <c r="C1656">
        <v>9</v>
      </c>
      <c r="D1656">
        <v>13</v>
      </c>
      <c r="E1656" t="s">
        <v>128</v>
      </c>
      <c r="F1656">
        <v>12383</v>
      </c>
      <c r="G1656">
        <v>3718</v>
      </c>
      <c r="H1656">
        <v>2870</v>
      </c>
      <c r="I1656">
        <v>6743</v>
      </c>
      <c r="J1656">
        <v>0</v>
      </c>
      <c r="K1656">
        <v>33198</v>
      </c>
    </row>
    <row r="1657" spans="1:11" x14ac:dyDescent="0.3">
      <c r="A1657" s="56">
        <v>45182</v>
      </c>
      <c r="B1657">
        <v>2023</v>
      </c>
      <c r="C1657">
        <v>9</v>
      </c>
      <c r="D1657">
        <v>13</v>
      </c>
      <c r="E1657" t="s">
        <v>129</v>
      </c>
      <c r="F1657">
        <v>12549</v>
      </c>
      <c r="G1657">
        <v>3712</v>
      </c>
      <c r="H1657">
        <v>2436</v>
      </c>
      <c r="I1657">
        <v>6861</v>
      </c>
      <c r="J1657">
        <v>0</v>
      </c>
      <c r="K1657">
        <v>33319</v>
      </c>
    </row>
    <row r="1658" spans="1:11" x14ac:dyDescent="0.3">
      <c r="A1658" s="56">
        <v>45182</v>
      </c>
      <c r="B1658">
        <v>2023</v>
      </c>
      <c r="C1658">
        <v>9</v>
      </c>
      <c r="D1658">
        <v>13</v>
      </c>
      <c r="E1658" t="s">
        <v>130</v>
      </c>
      <c r="F1658">
        <v>12648</v>
      </c>
      <c r="G1658">
        <v>3800</v>
      </c>
      <c r="H1658">
        <v>2378</v>
      </c>
      <c r="I1658">
        <v>7005</v>
      </c>
      <c r="J1658">
        <v>0</v>
      </c>
      <c r="K1658">
        <v>33379</v>
      </c>
    </row>
    <row r="1659" spans="1:11" x14ac:dyDescent="0.3">
      <c r="A1659" s="56">
        <v>45182</v>
      </c>
      <c r="B1659">
        <v>2023</v>
      </c>
      <c r="C1659">
        <v>9</v>
      </c>
      <c r="D1659">
        <v>13</v>
      </c>
      <c r="E1659" t="s">
        <v>131</v>
      </c>
      <c r="F1659">
        <v>12667</v>
      </c>
      <c r="G1659">
        <v>3840</v>
      </c>
      <c r="H1659">
        <v>1746</v>
      </c>
      <c r="I1659">
        <v>6361</v>
      </c>
      <c r="J1659">
        <v>56</v>
      </c>
      <c r="K1659">
        <v>32208</v>
      </c>
    </row>
    <row r="1660" spans="1:11" x14ac:dyDescent="0.3">
      <c r="A1660" s="56">
        <v>45182</v>
      </c>
      <c r="B1660">
        <v>2023</v>
      </c>
      <c r="C1660">
        <v>9</v>
      </c>
      <c r="D1660">
        <v>13</v>
      </c>
      <c r="E1660" t="s">
        <v>132</v>
      </c>
      <c r="F1660">
        <v>12906</v>
      </c>
      <c r="G1660">
        <v>3810</v>
      </c>
      <c r="H1660">
        <v>1772</v>
      </c>
      <c r="I1660">
        <v>5992</v>
      </c>
      <c r="J1660">
        <v>174</v>
      </c>
      <c r="K1660">
        <v>32205</v>
      </c>
    </row>
    <row r="1661" spans="1:11" x14ac:dyDescent="0.3">
      <c r="A1661" s="56">
        <v>45182</v>
      </c>
      <c r="B1661">
        <v>2023</v>
      </c>
      <c r="C1661">
        <v>9</v>
      </c>
      <c r="D1661">
        <v>13</v>
      </c>
      <c r="E1661" t="s">
        <v>133</v>
      </c>
      <c r="F1661">
        <v>13252</v>
      </c>
      <c r="G1661">
        <v>4047</v>
      </c>
      <c r="H1661">
        <v>1862</v>
      </c>
      <c r="I1661">
        <v>5586</v>
      </c>
      <c r="J1661">
        <v>0</v>
      </c>
      <c r="K1661">
        <v>32176</v>
      </c>
    </row>
    <row r="1662" spans="1:11" x14ac:dyDescent="0.3">
      <c r="A1662" s="56">
        <v>45182</v>
      </c>
      <c r="B1662">
        <v>2023</v>
      </c>
      <c r="C1662">
        <v>9</v>
      </c>
      <c r="D1662">
        <v>13</v>
      </c>
      <c r="E1662" t="s">
        <v>134</v>
      </c>
      <c r="F1662">
        <v>13807</v>
      </c>
      <c r="G1662">
        <v>4283</v>
      </c>
      <c r="H1662">
        <v>1994</v>
      </c>
      <c r="I1662">
        <v>5356</v>
      </c>
      <c r="J1662">
        <v>0</v>
      </c>
      <c r="K1662">
        <v>32911</v>
      </c>
    </row>
    <row r="1663" spans="1:11" x14ac:dyDescent="0.3">
      <c r="A1663" s="56">
        <v>45182</v>
      </c>
      <c r="B1663">
        <v>2023</v>
      </c>
      <c r="C1663">
        <v>9</v>
      </c>
      <c r="D1663">
        <v>13</v>
      </c>
      <c r="E1663" t="s">
        <v>135</v>
      </c>
      <c r="F1663">
        <v>14315</v>
      </c>
      <c r="G1663">
        <v>4591</v>
      </c>
      <c r="H1663">
        <v>2850</v>
      </c>
      <c r="I1663">
        <v>4535</v>
      </c>
      <c r="J1663">
        <v>0</v>
      </c>
      <c r="K1663">
        <v>34048</v>
      </c>
    </row>
    <row r="1664" spans="1:11" x14ac:dyDescent="0.3">
      <c r="A1664" s="56">
        <v>45182</v>
      </c>
      <c r="B1664">
        <v>2023</v>
      </c>
      <c r="C1664">
        <v>9</v>
      </c>
      <c r="D1664">
        <v>13</v>
      </c>
      <c r="E1664" t="s">
        <v>136</v>
      </c>
      <c r="F1664">
        <v>15108</v>
      </c>
      <c r="G1664">
        <v>4908</v>
      </c>
      <c r="H1664">
        <v>2910</v>
      </c>
      <c r="I1664">
        <v>3900</v>
      </c>
      <c r="J1664">
        <v>110</v>
      </c>
      <c r="K1664">
        <v>34881</v>
      </c>
    </row>
    <row r="1665" spans="1:11" x14ac:dyDescent="0.3">
      <c r="A1665" s="56">
        <v>45182</v>
      </c>
      <c r="B1665">
        <v>2023</v>
      </c>
      <c r="C1665">
        <v>9</v>
      </c>
      <c r="D1665">
        <v>13</v>
      </c>
      <c r="E1665" t="s">
        <v>137</v>
      </c>
      <c r="F1665">
        <v>16101</v>
      </c>
      <c r="G1665">
        <v>5382</v>
      </c>
      <c r="H1665">
        <v>2376</v>
      </c>
      <c r="I1665">
        <v>3168</v>
      </c>
      <c r="J1665">
        <v>334</v>
      </c>
      <c r="K1665">
        <v>35955</v>
      </c>
    </row>
    <row r="1666" spans="1:11" x14ac:dyDescent="0.3">
      <c r="A1666" s="56">
        <v>45182</v>
      </c>
      <c r="B1666">
        <v>2023</v>
      </c>
      <c r="C1666">
        <v>9</v>
      </c>
      <c r="D1666">
        <v>13</v>
      </c>
      <c r="E1666" t="s">
        <v>138</v>
      </c>
      <c r="F1666">
        <v>16220</v>
      </c>
      <c r="G1666">
        <v>5858</v>
      </c>
      <c r="H1666">
        <v>2378</v>
      </c>
      <c r="I1666">
        <v>2387</v>
      </c>
      <c r="J1666">
        <v>562</v>
      </c>
      <c r="K1666">
        <v>36211</v>
      </c>
    </row>
    <row r="1667" spans="1:11" x14ac:dyDescent="0.3">
      <c r="A1667" s="56">
        <v>45182</v>
      </c>
      <c r="B1667">
        <v>2023</v>
      </c>
      <c r="C1667">
        <v>9</v>
      </c>
      <c r="D1667">
        <v>13</v>
      </c>
      <c r="E1667" t="s">
        <v>139</v>
      </c>
      <c r="F1667">
        <v>15245</v>
      </c>
      <c r="G1667">
        <v>6121</v>
      </c>
      <c r="H1667">
        <v>3500</v>
      </c>
      <c r="I1667">
        <v>1603</v>
      </c>
      <c r="J1667">
        <v>470</v>
      </c>
      <c r="K1667">
        <v>35940</v>
      </c>
    </row>
    <row r="1668" spans="1:11" x14ac:dyDescent="0.3">
      <c r="A1668" s="56">
        <v>45182</v>
      </c>
      <c r="B1668">
        <v>2023</v>
      </c>
      <c r="C1668">
        <v>9</v>
      </c>
      <c r="D1668">
        <v>13</v>
      </c>
      <c r="E1668" t="s">
        <v>140</v>
      </c>
      <c r="F1668">
        <v>15465</v>
      </c>
      <c r="G1668">
        <v>6552</v>
      </c>
      <c r="H1668">
        <v>3440</v>
      </c>
      <c r="I1668">
        <v>903</v>
      </c>
      <c r="J1668">
        <v>440</v>
      </c>
      <c r="K1668">
        <v>35762</v>
      </c>
    </row>
    <row r="1669" spans="1:11" x14ac:dyDescent="0.3">
      <c r="A1669" s="56">
        <v>45182</v>
      </c>
      <c r="B1669">
        <v>2023</v>
      </c>
      <c r="C1669">
        <v>9</v>
      </c>
      <c r="D1669">
        <v>13</v>
      </c>
      <c r="E1669" t="s">
        <v>141</v>
      </c>
      <c r="F1669">
        <v>14760</v>
      </c>
      <c r="G1669">
        <v>6720</v>
      </c>
      <c r="H1669">
        <v>3044</v>
      </c>
      <c r="I1669">
        <v>288</v>
      </c>
      <c r="J1669">
        <v>540</v>
      </c>
      <c r="K1669">
        <v>34313</v>
      </c>
    </row>
    <row r="1670" spans="1:11" x14ac:dyDescent="0.3">
      <c r="A1670" s="56">
        <v>45182</v>
      </c>
      <c r="B1670">
        <v>2023</v>
      </c>
      <c r="C1670">
        <v>9</v>
      </c>
      <c r="D1670">
        <v>13</v>
      </c>
      <c r="E1670" t="s">
        <v>142</v>
      </c>
      <c r="F1670">
        <v>15174</v>
      </c>
      <c r="G1670">
        <v>6933</v>
      </c>
      <c r="H1670">
        <v>2940</v>
      </c>
      <c r="I1670">
        <v>18</v>
      </c>
      <c r="J1670">
        <v>284</v>
      </c>
      <c r="K1670">
        <v>34145</v>
      </c>
    </row>
    <row r="1671" spans="1:11" x14ac:dyDescent="0.3">
      <c r="A1671" s="56">
        <v>45182</v>
      </c>
      <c r="B1671">
        <v>2023</v>
      </c>
      <c r="C1671">
        <v>9</v>
      </c>
      <c r="D1671">
        <v>13</v>
      </c>
      <c r="E1671" t="s">
        <v>143</v>
      </c>
      <c r="F1671">
        <v>15276</v>
      </c>
      <c r="G1671">
        <v>7116</v>
      </c>
      <c r="H1671">
        <v>2250</v>
      </c>
      <c r="I1671">
        <v>0</v>
      </c>
      <c r="J1671">
        <v>170</v>
      </c>
      <c r="K1671">
        <v>33527</v>
      </c>
    </row>
    <row r="1672" spans="1:11" x14ac:dyDescent="0.3">
      <c r="A1672" s="56">
        <v>45182</v>
      </c>
      <c r="B1672">
        <v>2023</v>
      </c>
      <c r="C1672">
        <v>9</v>
      </c>
      <c r="D1672">
        <v>13</v>
      </c>
      <c r="E1672" t="s">
        <v>144</v>
      </c>
      <c r="F1672">
        <v>14538</v>
      </c>
      <c r="G1672">
        <v>7586</v>
      </c>
      <c r="H1672">
        <v>1938</v>
      </c>
      <c r="I1672">
        <v>0</v>
      </c>
      <c r="J1672">
        <v>50</v>
      </c>
      <c r="K1672">
        <v>32713</v>
      </c>
    </row>
    <row r="1673" spans="1:11" x14ac:dyDescent="0.3">
      <c r="A1673" s="56">
        <v>45182</v>
      </c>
      <c r="B1673">
        <v>2023</v>
      </c>
      <c r="C1673">
        <v>9</v>
      </c>
      <c r="D1673">
        <v>13</v>
      </c>
      <c r="E1673" t="s">
        <v>145</v>
      </c>
      <c r="F1673">
        <v>15159</v>
      </c>
      <c r="G1673">
        <v>7943</v>
      </c>
      <c r="H1673">
        <v>1574</v>
      </c>
      <c r="I1673">
        <v>0</v>
      </c>
      <c r="J1673">
        <v>124</v>
      </c>
      <c r="K1673">
        <v>33191</v>
      </c>
    </row>
    <row r="1674" spans="1:11" x14ac:dyDescent="0.3">
      <c r="A1674" s="56">
        <v>45182</v>
      </c>
      <c r="B1674">
        <v>2023</v>
      </c>
      <c r="C1674">
        <v>9</v>
      </c>
      <c r="D1674">
        <v>13</v>
      </c>
      <c r="E1674" t="s">
        <v>146</v>
      </c>
      <c r="F1674">
        <v>14103</v>
      </c>
      <c r="G1674">
        <v>8358</v>
      </c>
      <c r="H1674">
        <v>1512</v>
      </c>
      <c r="I1674">
        <v>0</v>
      </c>
      <c r="J1674">
        <v>0</v>
      </c>
      <c r="K1674">
        <v>32037</v>
      </c>
    </row>
    <row r="1675" spans="1:11" x14ac:dyDescent="0.3">
      <c r="A1675" s="56">
        <v>45182</v>
      </c>
      <c r="B1675">
        <v>2023</v>
      </c>
      <c r="C1675">
        <v>9</v>
      </c>
      <c r="D1675">
        <v>13</v>
      </c>
      <c r="E1675" t="s">
        <v>147</v>
      </c>
      <c r="F1675">
        <v>12910</v>
      </c>
      <c r="G1675">
        <v>8533</v>
      </c>
      <c r="H1675">
        <v>1400</v>
      </c>
      <c r="I1675">
        <v>0</v>
      </c>
      <c r="J1675">
        <v>0</v>
      </c>
      <c r="K1675">
        <v>30708</v>
      </c>
    </row>
    <row r="1676" spans="1:11" x14ac:dyDescent="0.3">
      <c r="A1676" s="56">
        <v>45182</v>
      </c>
      <c r="B1676">
        <v>2023</v>
      </c>
      <c r="C1676">
        <v>9</v>
      </c>
      <c r="D1676">
        <v>13</v>
      </c>
      <c r="E1676" t="s">
        <v>148</v>
      </c>
      <c r="F1676">
        <v>11702</v>
      </c>
      <c r="G1676">
        <v>8739</v>
      </c>
      <c r="H1676">
        <v>1400</v>
      </c>
      <c r="I1676">
        <v>0</v>
      </c>
      <c r="J1676">
        <v>0</v>
      </c>
      <c r="K1676">
        <v>29410</v>
      </c>
    </row>
    <row r="1677" spans="1:11" x14ac:dyDescent="0.3">
      <c r="A1677" s="56">
        <v>45182</v>
      </c>
      <c r="B1677">
        <v>2023</v>
      </c>
      <c r="C1677">
        <v>9</v>
      </c>
      <c r="D1677">
        <v>13</v>
      </c>
      <c r="E1677" t="s">
        <v>149</v>
      </c>
      <c r="F1677">
        <v>8792</v>
      </c>
      <c r="G1677">
        <v>8786</v>
      </c>
      <c r="H1677">
        <v>1746</v>
      </c>
      <c r="I1677">
        <v>0</v>
      </c>
      <c r="J1677">
        <v>0</v>
      </c>
      <c r="K1677">
        <v>26771</v>
      </c>
    </row>
    <row r="1678" spans="1:11" x14ac:dyDescent="0.3">
      <c r="A1678" s="56">
        <v>45182</v>
      </c>
      <c r="B1678">
        <v>2023</v>
      </c>
      <c r="C1678">
        <v>9</v>
      </c>
      <c r="D1678">
        <v>13</v>
      </c>
      <c r="E1678" t="s">
        <v>150</v>
      </c>
      <c r="F1678">
        <v>7712</v>
      </c>
      <c r="G1678">
        <v>8707</v>
      </c>
      <c r="H1678">
        <v>1770</v>
      </c>
      <c r="I1678">
        <v>0</v>
      </c>
      <c r="J1678">
        <v>0</v>
      </c>
      <c r="K1678">
        <v>25650</v>
      </c>
    </row>
    <row r="1679" spans="1:11" x14ac:dyDescent="0.3">
      <c r="A1679" s="56">
        <v>45182</v>
      </c>
      <c r="B1679">
        <v>2023</v>
      </c>
      <c r="C1679">
        <v>9</v>
      </c>
      <c r="D1679">
        <v>13</v>
      </c>
      <c r="E1679" t="s">
        <v>151</v>
      </c>
      <c r="F1679">
        <v>7596</v>
      </c>
      <c r="G1679">
        <v>9066</v>
      </c>
      <c r="H1679">
        <v>1442</v>
      </c>
      <c r="I1679">
        <v>0</v>
      </c>
      <c r="J1679">
        <v>0</v>
      </c>
      <c r="K1679">
        <v>25555</v>
      </c>
    </row>
    <row r="1680" spans="1:11" x14ac:dyDescent="0.3">
      <c r="A1680" s="56">
        <v>45182</v>
      </c>
      <c r="B1680">
        <v>2023</v>
      </c>
      <c r="C1680">
        <v>9</v>
      </c>
      <c r="D1680">
        <v>13</v>
      </c>
      <c r="E1680" t="s">
        <v>152</v>
      </c>
      <c r="F1680">
        <v>6936</v>
      </c>
      <c r="G1680">
        <v>9542</v>
      </c>
      <c r="H1680">
        <v>1406</v>
      </c>
      <c r="I1680">
        <v>0</v>
      </c>
      <c r="J1680">
        <v>0</v>
      </c>
      <c r="K1680">
        <v>25356</v>
      </c>
    </row>
    <row r="1681" spans="1:11" x14ac:dyDescent="0.3">
      <c r="A1681" s="56">
        <v>45182</v>
      </c>
      <c r="B1681">
        <v>2023</v>
      </c>
      <c r="C1681">
        <v>9</v>
      </c>
      <c r="D1681">
        <v>13</v>
      </c>
      <c r="E1681" t="s">
        <v>153</v>
      </c>
      <c r="F1681">
        <v>7183</v>
      </c>
      <c r="G1681">
        <v>9846</v>
      </c>
      <c r="H1681">
        <v>1400</v>
      </c>
      <c r="I1681">
        <v>0</v>
      </c>
      <c r="J1681">
        <v>0</v>
      </c>
      <c r="K1681">
        <v>25897</v>
      </c>
    </row>
    <row r="1682" spans="1:11" x14ac:dyDescent="0.3">
      <c r="A1682" s="56">
        <v>45183</v>
      </c>
      <c r="B1682">
        <v>2023</v>
      </c>
      <c r="C1682">
        <v>9</v>
      </c>
      <c r="D1682">
        <v>14</v>
      </c>
      <c r="E1682" t="s">
        <v>106</v>
      </c>
      <c r="F1682">
        <v>6720</v>
      </c>
      <c r="G1682">
        <v>10181</v>
      </c>
      <c r="H1682">
        <v>1394</v>
      </c>
      <c r="I1682">
        <v>0</v>
      </c>
      <c r="J1682">
        <v>0</v>
      </c>
      <c r="K1682">
        <v>25746</v>
      </c>
    </row>
    <row r="1683" spans="1:11" x14ac:dyDescent="0.3">
      <c r="A1683" s="56">
        <v>45183</v>
      </c>
      <c r="B1683">
        <v>2023</v>
      </c>
      <c r="C1683">
        <v>9</v>
      </c>
      <c r="D1683">
        <v>14</v>
      </c>
      <c r="E1683" t="s">
        <v>107</v>
      </c>
      <c r="F1683">
        <v>6300</v>
      </c>
      <c r="G1683">
        <v>10262</v>
      </c>
      <c r="H1683">
        <v>1332</v>
      </c>
      <c r="I1683">
        <v>0</v>
      </c>
      <c r="J1683">
        <v>0</v>
      </c>
      <c r="K1683">
        <v>25347</v>
      </c>
    </row>
    <row r="1684" spans="1:11" x14ac:dyDescent="0.3">
      <c r="A1684" s="56">
        <v>45183</v>
      </c>
      <c r="B1684">
        <v>2023</v>
      </c>
      <c r="C1684">
        <v>9</v>
      </c>
      <c r="D1684">
        <v>14</v>
      </c>
      <c r="E1684" t="s">
        <v>108</v>
      </c>
      <c r="F1684">
        <v>5916</v>
      </c>
      <c r="G1684">
        <v>10657</v>
      </c>
      <c r="H1684">
        <v>1314</v>
      </c>
      <c r="I1684">
        <v>0</v>
      </c>
      <c r="J1684">
        <v>0</v>
      </c>
      <c r="K1684">
        <v>25193</v>
      </c>
    </row>
    <row r="1685" spans="1:11" x14ac:dyDescent="0.3">
      <c r="A1685" s="56">
        <v>45183</v>
      </c>
      <c r="B1685">
        <v>2023</v>
      </c>
      <c r="C1685">
        <v>9</v>
      </c>
      <c r="D1685">
        <v>14</v>
      </c>
      <c r="E1685" t="s">
        <v>109</v>
      </c>
      <c r="F1685">
        <v>5134</v>
      </c>
      <c r="G1685">
        <v>11021</v>
      </c>
      <c r="H1685">
        <v>1400</v>
      </c>
      <c r="I1685">
        <v>0</v>
      </c>
      <c r="J1685">
        <v>0</v>
      </c>
      <c r="K1685">
        <v>24815</v>
      </c>
    </row>
    <row r="1686" spans="1:11" x14ac:dyDescent="0.3">
      <c r="A1686" s="56">
        <v>45183</v>
      </c>
      <c r="B1686">
        <v>2023</v>
      </c>
      <c r="C1686">
        <v>9</v>
      </c>
      <c r="D1686">
        <v>14</v>
      </c>
      <c r="E1686" t="s">
        <v>110</v>
      </c>
      <c r="F1686">
        <v>4896</v>
      </c>
      <c r="G1686">
        <v>11043</v>
      </c>
      <c r="H1686">
        <v>1422</v>
      </c>
      <c r="I1686">
        <v>0</v>
      </c>
      <c r="J1686">
        <v>0</v>
      </c>
      <c r="K1686">
        <v>24527</v>
      </c>
    </row>
    <row r="1687" spans="1:11" x14ac:dyDescent="0.3">
      <c r="A1687" s="56">
        <v>45183</v>
      </c>
      <c r="B1687">
        <v>2023</v>
      </c>
      <c r="C1687">
        <v>9</v>
      </c>
      <c r="D1687">
        <v>14</v>
      </c>
      <c r="E1687" t="s">
        <v>111</v>
      </c>
      <c r="F1687">
        <v>4598</v>
      </c>
      <c r="G1687">
        <v>10969</v>
      </c>
      <c r="H1687">
        <v>1648</v>
      </c>
      <c r="I1687">
        <v>0</v>
      </c>
      <c r="J1687">
        <v>0</v>
      </c>
      <c r="K1687">
        <v>24312</v>
      </c>
    </row>
    <row r="1688" spans="1:11" x14ac:dyDescent="0.3">
      <c r="A1688" s="56">
        <v>45183</v>
      </c>
      <c r="B1688">
        <v>2023</v>
      </c>
      <c r="C1688">
        <v>9</v>
      </c>
      <c r="D1688">
        <v>14</v>
      </c>
      <c r="E1688" t="s">
        <v>112</v>
      </c>
      <c r="F1688">
        <v>4908</v>
      </c>
      <c r="G1688">
        <v>10684</v>
      </c>
      <c r="H1688">
        <v>1680</v>
      </c>
      <c r="I1688">
        <v>0</v>
      </c>
      <c r="J1688">
        <v>0</v>
      </c>
      <c r="K1688">
        <v>24351</v>
      </c>
    </row>
    <row r="1689" spans="1:11" x14ac:dyDescent="0.3">
      <c r="A1689" s="56">
        <v>45183</v>
      </c>
      <c r="B1689">
        <v>2023</v>
      </c>
      <c r="C1689">
        <v>9</v>
      </c>
      <c r="D1689">
        <v>14</v>
      </c>
      <c r="E1689" t="s">
        <v>113</v>
      </c>
      <c r="F1689">
        <v>5547</v>
      </c>
      <c r="G1689">
        <v>10578</v>
      </c>
      <c r="H1689">
        <v>1424</v>
      </c>
      <c r="I1689">
        <v>0</v>
      </c>
      <c r="J1689">
        <v>0</v>
      </c>
      <c r="K1689">
        <v>24655</v>
      </c>
    </row>
    <row r="1690" spans="1:11" x14ac:dyDescent="0.3">
      <c r="A1690" s="56">
        <v>45183</v>
      </c>
      <c r="B1690">
        <v>2023</v>
      </c>
      <c r="C1690">
        <v>9</v>
      </c>
      <c r="D1690">
        <v>14</v>
      </c>
      <c r="E1690" t="s">
        <v>114</v>
      </c>
      <c r="F1690">
        <v>6659</v>
      </c>
      <c r="G1690">
        <v>10214</v>
      </c>
      <c r="H1690">
        <v>1400</v>
      </c>
      <c r="I1690">
        <v>0</v>
      </c>
      <c r="J1690">
        <v>0</v>
      </c>
      <c r="K1690">
        <v>25384</v>
      </c>
    </row>
    <row r="1691" spans="1:11" x14ac:dyDescent="0.3">
      <c r="A1691" s="56">
        <v>45183</v>
      </c>
      <c r="B1691">
        <v>2023</v>
      </c>
      <c r="C1691">
        <v>9</v>
      </c>
      <c r="D1691">
        <v>14</v>
      </c>
      <c r="E1691" t="s">
        <v>115</v>
      </c>
      <c r="F1691">
        <v>8691</v>
      </c>
      <c r="G1691">
        <v>9726</v>
      </c>
      <c r="H1691">
        <v>1400</v>
      </c>
      <c r="I1691">
        <v>0</v>
      </c>
      <c r="J1691">
        <v>0</v>
      </c>
      <c r="K1691">
        <v>27142</v>
      </c>
    </row>
    <row r="1692" spans="1:11" x14ac:dyDescent="0.3">
      <c r="A1692" s="56">
        <v>45183</v>
      </c>
      <c r="B1692">
        <v>2023</v>
      </c>
      <c r="C1692">
        <v>9</v>
      </c>
      <c r="D1692">
        <v>14</v>
      </c>
      <c r="E1692" t="s">
        <v>116</v>
      </c>
      <c r="F1692">
        <v>10761</v>
      </c>
      <c r="G1692">
        <v>9183</v>
      </c>
      <c r="H1692">
        <v>1400</v>
      </c>
      <c r="I1692">
        <v>0</v>
      </c>
      <c r="J1692">
        <v>0</v>
      </c>
      <c r="K1692">
        <v>28936</v>
      </c>
    </row>
    <row r="1693" spans="1:11" x14ac:dyDescent="0.3">
      <c r="A1693" s="56">
        <v>45183</v>
      </c>
      <c r="B1693">
        <v>2023</v>
      </c>
      <c r="C1693">
        <v>9</v>
      </c>
      <c r="D1693">
        <v>14</v>
      </c>
      <c r="E1693" t="s">
        <v>117</v>
      </c>
      <c r="F1693">
        <v>11851</v>
      </c>
      <c r="G1693">
        <v>8679</v>
      </c>
      <c r="H1693">
        <v>1870</v>
      </c>
      <c r="I1693">
        <v>4</v>
      </c>
      <c r="J1693">
        <v>44</v>
      </c>
      <c r="K1693">
        <v>30422</v>
      </c>
    </row>
    <row r="1694" spans="1:11" x14ac:dyDescent="0.3">
      <c r="A1694" s="56">
        <v>45183</v>
      </c>
      <c r="B1694">
        <v>2023</v>
      </c>
      <c r="C1694">
        <v>9</v>
      </c>
      <c r="D1694">
        <v>14</v>
      </c>
      <c r="E1694" t="s">
        <v>118</v>
      </c>
      <c r="F1694">
        <v>11994</v>
      </c>
      <c r="G1694">
        <v>8238</v>
      </c>
      <c r="H1694">
        <v>1900</v>
      </c>
      <c r="I1694">
        <v>201</v>
      </c>
      <c r="J1694">
        <v>482</v>
      </c>
      <c r="K1694">
        <v>31230</v>
      </c>
    </row>
    <row r="1695" spans="1:11" x14ac:dyDescent="0.3">
      <c r="A1695" s="56">
        <v>45183</v>
      </c>
      <c r="B1695">
        <v>2023</v>
      </c>
      <c r="C1695">
        <v>9</v>
      </c>
      <c r="D1695">
        <v>14</v>
      </c>
      <c r="E1695" t="s">
        <v>119</v>
      </c>
      <c r="F1695">
        <v>11968</v>
      </c>
      <c r="G1695">
        <v>7801</v>
      </c>
      <c r="H1695">
        <v>1564</v>
      </c>
      <c r="I1695">
        <v>709</v>
      </c>
      <c r="J1695">
        <v>632</v>
      </c>
      <c r="K1695">
        <v>31030</v>
      </c>
    </row>
    <row r="1696" spans="1:11" x14ac:dyDescent="0.3">
      <c r="A1696" s="56">
        <v>45183</v>
      </c>
      <c r="B1696">
        <v>2023</v>
      </c>
      <c r="C1696">
        <v>9</v>
      </c>
      <c r="D1696">
        <v>14</v>
      </c>
      <c r="E1696" t="s">
        <v>120</v>
      </c>
      <c r="F1696">
        <v>12154</v>
      </c>
      <c r="G1696">
        <v>7640</v>
      </c>
      <c r="H1696">
        <v>1572</v>
      </c>
      <c r="I1696">
        <v>1419</v>
      </c>
      <c r="J1696">
        <v>460</v>
      </c>
      <c r="K1696">
        <v>31665</v>
      </c>
    </row>
    <row r="1697" spans="1:11" x14ac:dyDescent="0.3">
      <c r="A1697" s="56">
        <v>45183</v>
      </c>
      <c r="B1697">
        <v>2023</v>
      </c>
      <c r="C1697">
        <v>9</v>
      </c>
      <c r="D1697">
        <v>14</v>
      </c>
      <c r="E1697" t="s">
        <v>121</v>
      </c>
      <c r="F1697">
        <v>12112</v>
      </c>
      <c r="G1697">
        <v>7446</v>
      </c>
      <c r="H1697">
        <v>2236</v>
      </c>
      <c r="I1697">
        <v>2199</v>
      </c>
      <c r="J1697">
        <v>270</v>
      </c>
      <c r="K1697">
        <v>32395</v>
      </c>
    </row>
    <row r="1698" spans="1:11" x14ac:dyDescent="0.3">
      <c r="A1698" s="56">
        <v>45183</v>
      </c>
      <c r="B1698">
        <v>2023</v>
      </c>
      <c r="C1698">
        <v>9</v>
      </c>
      <c r="D1698">
        <v>14</v>
      </c>
      <c r="E1698" t="s">
        <v>122</v>
      </c>
      <c r="F1698">
        <v>12201</v>
      </c>
      <c r="G1698">
        <v>7339</v>
      </c>
      <c r="H1698">
        <v>2260</v>
      </c>
      <c r="I1698">
        <v>2966</v>
      </c>
      <c r="J1698">
        <v>0</v>
      </c>
      <c r="K1698">
        <v>32894</v>
      </c>
    </row>
    <row r="1699" spans="1:11" x14ac:dyDescent="0.3">
      <c r="A1699" s="56">
        <v>45183</v>
      </c>
      <c r="B1699">
        <v>2023</v>
      </c>
      <c r="C1699">
        <v>9</v>
      </c>
      <c r="D1699">
        <v>14</v>
      </c>
      <c r="E1699" t="s">
        <v>123</v>
      </c>
      <c r="F1699">
        <v>12038</v>
      </c>
      <c r="G1699">
        <v>7328</v>
      </c>
      <c r="H1699">
        <v>2666</v>
      </c>
      <c r="I1699">
        <v>3684</v>
      </c>
      <c r="J1699">
        <v>0</v>
      </c>
      <c r="K1699">
        <v>33762</v>
      </c>
    </row>
    <row r="1700" spans="1:11" x14ac:dyDescent="0.3">
      <c r="A1700" s="56">
        <v>45183</v>
      </c>
      <c r="B1700">
        <v>2023</v>
      </c>
      <c r="C1700">
        <v>9</v>
      </c>
      <c r="D1700">
        <v>14</v>
      </c>
      <c r="E1700" t="s">
        <v>124</v>
      </c>
      <c r="F1700">
        <v>11868</v>
      </c>
      <c r="G1700">
        <v>7327</v>
      </c>
      <c r="H1700">
        <v>2694</v>
      </c>
      <c r="I1700">
        <v>4305</v>
      </c>
      <c r="J1700">
        <v>0</v>
      </c>
      <c r="K1700">
        <v>34193</v>
      </c>
    </row>
    <row r="1701" spans="1:11" x14ac:dyDescent="0.3">
      <c r="A1701" s="56">
        <v>45183</v>
      </c>
      <c r="B1701">
        <v>2023</v>
      </c>
      <c r="C1701">
        <v>9</v>
      </c>
      <c r="D1701">
        <v>14</v>
      </c>
      <c r="E1701" t="s">
        <v>125</v>
      </c>
      <c r="F1701">
        <v>12011</v>
      </c>
      <c r="G1701">
        <v>7340</v>
      </c>
      <c r="H1701">
        <v>2286</v>
      </c>
      <c r="I1701">
        <v>4873</v>
      </c>
      <c r="J1701">
        <v>0</v>
      </c>
      <c r="K1701">
        <v>34496</v>
      </c>
    </row>
    <row r="1702" spans="1:11" x14ac:dyDescent="0.3">
      <c r="A1702" s="56">
        <v>45183</v>
      </c>
      <c r="B1702">
        <v>2023</v>
      </c>
      <c r="C1702">
        <v>9</v>
      </c>
      <c r="D1702">
        <v>14</v>
      </c>
      <c r="E1702" t="s">
        <v>126</v>
      </c>
      <c r="F1702">
        <v>11899</v>
      </c>
      <c r="G1702">
        <v>7410</v>
      </c>
      <c r="H1702">
        <v>2292</v>
      </c>
      <c r="I1702">
        <v>5390</v>
      </c>
      <c r="J1702">
        <v>0</v>
      </c>
      <c r="K1702">
        <v>34945</v>
      </c>
    </row>
    <row r="1703" spans="1:11" x14ac:dyDescent="0.3">
      <c r="A1703" s="56">
        <v>45183</v>
      </c>
      <c r="B1703">
        <v>2023</v>
      </c>
      <c r="C1703">
        <v>9</v>
      </c>
      <c r="D1703">
        <v>14</v>
      </c>
      <c r="E1703" t="s">
        <v>127</v>
      </c>
      <c r="F1703">
        <v>11609</v>
      </c>
      <c r="G1703">
        <v>7539</v>
      </c>
      <c r="H1703">
        <v>2618</v>
      </c>
      <c r="I1703">
        <v>5480</v>
      </c>
      <c r="J1703">
        <v>0</v>
      </c>
      <c r="K1703">
        <v>35134</v>
      </c>
    </row>
    <row r="1704" spans="1:11" x14ac:dyDescent="0.3">
      <c r="A1704" s="56">
        <v>45183</v>
      </c>
      <c r="B1704">
        <v>2023</v>
      </c>
      <c r="C1704">
        <v>9</v>
      </c>
      <c r="D1704">
        <v>14</v>
      </c>
      <c r="E1704" t="s">
        <v>128</v>
      </c>
      <c r="F1704">
        <v>11388</v>
      </c>
      <c r="G1704">
        <v>7615</v>
      </c>
      <c r="H1704">
        <v>2602</v>
      </c>
      <c r="I1704">
        <v>5427</v>
      </c>
      <c r="J1704">
        <v>0</v>
      </c>
      <c r="K1704">
        <v>34839</v>
      </c>
    </row>
    <row r="1705" spans="1:11" x14ac:dyDescent="0.3">
      <c r="A1705" s="56">
        <v>45183</v>
      </c>
      <c r="B1705">
        <v>2023</v>
      </c>
      <c r="C1705">
        <v>9</v>
      </c>
      <c r="D1705">
        <v>14</v>
      </c>
      <c r="E1705" t="s">
        <v>129</v>
      </c>
      <c r="F1705">
        <v>11587</v>
      </c>
      <c r="G1705">
        <v>7545</v>
      </c>
      <c r="H1705">
        <v>2152</v>
      </c>
      <c r="I1705">
        <v>5559</v>
      </c>
      <c r="J1705">
        <v>0</v>
      </c>
      <c r="K1705">
        <v>34736</v>
      </c>
    </row>
    <row r="1706" spans="1:11" x14ac:dyDescent="0.3">
      <c r="A1706" s="56">
        <v>45183</v>
      </c>
      <c r="B1706">
        <v>2023</v>
      </c>
      <c r="C1706">
        <v>9</v>
      </c>
      <c r="D1706">
        <v>14</v>
      </c>
      <c r="E1706" t="s">
        <v>130</v>
      </c>
      <c r="F1706">
        <v>11763</v>
      </c>
      <c r="G1706">
        <v>6888</v>
      </c>
      <c r="H1706">
        <v>2134</v>
      </c>
      <c r="I1706">
        <v>5756</v>
      </c>
      <c r="J1706">
        <v>0</v>
      </c>
      <c r="K1706">
        <v>34639</v>
      </c>
    </row>
    <row r="1707" spans="1:11" x14ac:dyDescent="0.3">
      <c r="A1707" s="56">
        <v>45183</v>
      </c>
      <c r="B1707">
        <v>2023</v>
      </c>
      <c r="C1707">
        <v>9</v>
      </c>
      <c r="D1707">
        <v>14</v>
      </c>
      <c r="E1707" t="s">
        <v>131</v>
      </c>
      <c r="F1707">
        <v>12057</v>
      </c>
      <c r="G1707">
        <v>6590</v>
      </c>
      <c r="H1707">
        <v>2286</v>
      </c>
      <c r="I1707">
        <v>5554</v>
      </c>
      <c r="J1707">
        <v>0</v>
      </c>
      <c r="K1707">
        <v>34532</v>
      </c>
    </row>
    <row r="1708" spans="1:11" x14ac:dyDescent="0.3">
      <c r="A1708" s="56">
        <v>45183</v>
      </c>
      <c r="B1708">
        <v>2023</v>
      </c>
      <c r="C1708">
        <v>9</v>
      </c>
      <c r="D1708">
        <v>14</v>
      </c>
      <c r="E1708" t="s">
        <v>132</v>
      </c>
      <c r="F1708">
        <v>12602</v>
      </c>
      <c r="G1708">
        <v>6444</v>
      </c>
      <c r="H1708">
        <v>2298</v>
      </c>
      <c r="I1708">
        <v>5399</v>
      </c>
      <c r="J1708">
        <v>0</v>
      </c>
      <c r="K1708">
        <v>34684</v>
      </c>
    </row>
    <row r="1709" spans="1:11" x14ac:dyDescent="0.3">
      <c r="A1709" s="56">
        <v>45183</v>
      </c>
      <c r="B1709">
        <v>2023</v>
      </c>
      <c r="C1709">
        <v>9</v>
      </c>
      <c r="D1709">
        <v>14</v>
      </c>
      <c r="E1709" t="s">
        <v>133</v>
      </c>
      <c r="F1709">
        <v>13476</v>
      </c>
      <c r="G1709">
        <v>6130</v>
      </c>
      <c r="H1709">
        <v>2092</v>
      </c>
      <c r="I1709">
        <v>4953</v>
      </c>
      <c r="J1709">
        <v>0</v>
      </c>
      <c r="K1709">
        <v>34819</v>
      </c>
    </row>
    <row r="1710" spans="1:11" x14ac:dyDescent="0.3">
      <c r="A1710" s="56">
        <v>45183</v>
      </c>
      <c r="B1710">
        <v>2023</v>
      </c>
      <c r="C1710">
        <v>9</v>
      </c>
      <c r="D1710">
        <v>14</v>
      </c>
      <c r="E1710" t="s">
        <v>134</v>
      </c>
      <c r="F1710">
        <v>14535</v>
      </c>
      <c r="G1710">
        <v>5853</v>
      </c>
      <c r="H1710">
        <v>2092</v>
      </c>
      <c r="I1710">
        <v>4281</v>
      </c>
      <c r="J1710">
        <v>0</v>
      </c>
      <c r="K1710">
        <v>34977</v>
      </c>
    </row>
    <row r="1711" spans="1:11" x14ac:dyDescent="0.3">
      <c r="A1711" s="56">
        <v>45183</v>
      </c>
      <c r="B1711">
        <v>2023</v>
      </c>
      <c r="C1711">
        <v>9</v>
      </c>
      <c r="D1711">
        <v>14</v>
      </c>
      <c r="E1711" t="s">
        <v>135</v>
      </c>
      <c r="F1711">
        <v>15009</v>
      </c>
      <c r="G1711">
        <v>5672</v>
      </c>
      <c r="H1711">
        <v>2966</v>
      </c>
      <c r="I1711">
        <v>3768</v>
      </c>
      <c r="J1711">
        <v>0</v>
      </c>
      <c r="K1711">
        <v>35760</v>
      </c>
    </row>
    <row r="1712" spans="1:11" x14ac:dyDescent="0.3">
      <c r="A1712" s="56">
        <v>45183</v>
      </c>
      <c r="B1712">
        <v>2023</v>
      </c>
      <c r="C1712">
        <v>9</v>
      </c>
      <c r="D1712">
        <v>14</v>
      </c>
      <c r="E1712" t="s">
        <v>136</v>
      </c>
      <c r="F1712">
        <v>15626</v>
      </c>
      <c r="G1712">
        <v>5375</v>
      </c>
      <c r="H1712">
        <v>3030</v>
      </c>
      <c r="I1712">
        <v>3278</v>
      </c>
      <c r="J1712">
        <v>0</v>
      </c>
      <c r="K1712">
        <v>35796</v>
      </c>
    </row>
    <row r="1713" spans="1:11" x14ac:dyDescent="0.3">
      <c r="A1713" s="56">
        <v>45183</v>
      </c>
      <c r="B1713">
        <v>2023</v>
      </c>
      <c r="C1713">
        <v>9</v>
      </c>
      <c r="D1713">
        <v>14</v>
      </c>
      <c r="E1713" t="s">
        <v>137</v>
      </c>
      <c r="F1713">
        <v>15777</v>
      </c>
      <c r="G1713">
        <v>4970</v>
      </c>
      <c r="H1713">
        <v>3478</v>
      </c>
      <c r="I1713">
        <v>2528</v>
      </c>
      <c r="J1713">
        <v>474</v>
      </c>
      <c r="K1713">
        <v>35607</v>
      </c>
    </row>
    <row r="1714" spans="1:11" x14ac:dyDescent="0.3">
      <c r="A1714" s="56">
        <v>45183</v>
      </c>
      <c r="B1714">
        <v>2023</v>
      </c>
      <c r="C1714">
        <v>9</v>
      </c>
      <c r="D1714">
        <v>14</v>
      </c>
      <c r="E1714" t="s">
        <v>138</v>
      </c>
      <c r="F1714">
        <v>16397</v>
      </c>
      <c r="G1714">
        <v>4512</v>
      </c>
      <c r="H1714">
        <v>3508</v>
      </c>
      <c r="I1714">
        <v>1893</v>
      </c>
      <c r="J1714">
        <v>462</v>
      </c>
      <c r="K1714">
        <v>35428</v>
      </c>
    </row>
    <row r="1715" spans="1:11" x14ac:dyDescent="0.3">
      <c r="A1715" s="56">
        <v>45183</v>
      </c>
      <c r="B1715">
        <v>2023</v>
      </c>
      <c r="C1715">
        <v>9</v>
      </c>
      <c r="D1715">
        <v>14</v>
      </c>
      <c r="E1715" t="s">
        <v>139</v>
      </c>
      <c r="F1715">
        <v>16257</v>
      </c>
      <c r="G1715">
        <v>4095</v>
      </c>
      <c r="H1715">
        <v>3686</v>
      </c>
      <c r="I1715">
        <v>1230</v>
      </c>
      <c r="J1715">
        <v>526</v>
      </c>
      <c r="K1715">
        <v>34856</v>
      </c>
    </row>
    <row r="1716" spans="1:11" x14ac:dyDescent="0.3">
      <c r="A1716" s="56">
        <v>45183</v>
      </c>
      <c r="B1716">
        <v>2023</v>
      </c>
      <c r="C1716">
        <v>9</v>
      </c>
      <c r="D1716">
        <v>14</v>
      </c>
      <c r="E1716" t="s">
        <v>140</v>
      </c>
      <c r="F1716">
        <v>16600</v>
      </c>
      <c r="G1716">
        <v>3620</v>
      </c>
      <c r="H1716">
        <v>3716</v>
      </c>
      <c r="I1716">
        <v>616</v>
      </c>
      <c r="J1716">
        <v>562</v>
      </c>
      <c r="K1716">
        <v>34208</v>
      </c>
    </row>
    <row r="1717" spans="1:11" x14ac:dyDescent="0.3">
      <c r="A1717" s="56">
        <v>45183</v>
      </c>
      <c r="B1717">
        <v>2023</v>
      </c>
      <c r="C1717">
        <v>9</v>
      </c>
      <c r="D1717">
        <v>14</v>
      </c>
      <c r="E1717" t="s">
        <v>141</v>
      </c>
      <c r="F1717">
        <v>16766</v>
      </c>
      <c r="G1717">
        <v>3278</v>
      </c>
      <c r="H1717">
        <v>4212</v>
      </c>
      <c r="I1717">
        <v>169</v>
      </c>
      <c r="J1717">
        <v>470</v>
      </c>
      <c r="K1717">
        <v>34258</v>
      </c>
    </row>
    <row r="1718" spans="1:11" x14ac:dyDescent="0.3">
      <c r="A1718" s="56">
        <v>45183</v>
      </c>
      <c r="B1718">
        <v>2023</v>
      </c>
      <c r="C1718">
        <v>9</v>
      </c>
      <c r="D1718">
        <v>14</v>
      </c>
      <c r="E1718" t="s">
        <v>142</v>
      </c>
      <c r="F1718">
        <v>16685</v>
      </c>
      <c r="G1718">
        <v>3204</v>
      </c>
      <c r="H1718">
        <v>4246</v>
      </c>
      <c r="I1718">
        <v>5</v>
      </c>
      <c r="J1718">
        <v>716</v>
      </c>
      <c r="K1718">
        <v>34282</v>
      </c>
    </row>
    <row r="1719" spans="1:11" x14ac:dyDescent="0.3">
      <c r="A1719" s="56">
        <v>45183</v>
      </c>
      <c r="B1719">
        <v>2023</v>
      </c>
      <c r="C1719">
        <v>9</v>
      </c>
      <c r="D1719">
        <v>14</v>
      </c>
      <c r="E1719" t="s">
        <v>143</v>
      </c>
      <c r="F1719">
        <v>16584</v>
      </c>
      <c r="G1719">
        <v>3135</v>
      </c>
      <c r="H1719">
        <v>3496</v>
      </c>
      <c r="I1719">
        <v>0</v>
      </c>
      <c r="J1719">
        <v>878</v>
      </c>
      <c r="K1719">
        <v>32942</v>
      </c>
    </row>
    <row r="1720" spans="1:11" x14ac:dyDescent="0.3">
      <c r="A1720" s="56">
        <v>45183</v>
      </c>
      <c r="B1720">
        <v>2023</v>
      </c>
      <c r="C1720">
        <v>9</v>
      </c>
      <c r="D1720">
        <v>14</v>
      </c>
      <c r="E1720" t="s">
        <v>144</v>
      </c>
      <c r="F1720">
        <v>16091</v>
      </c>
      <c r="G1720">
        <v>3285</v>
      </c>
      <c r="H1720">
        <v>3480</v>
      </c>
      <c r="I1720">
        <v>0</v>
      </c>
      <c r="J1720">
        <v>790</v>
      </c>
      <c r="K1720">
        <v>32004</v>
      </c>
    </row>
    <row r="1721" spans="1:11" x14ac:dyDescent="0.3">
      <c r="A1721" s="56">
        <v>45183</v>
      </c>
      <c r="B1721">
        <v>2023</v>
      </c>
      <c r="C1721">
        <v>9</v>
      </c>
      <c r="D1721">
        <v>14</v>
      </c>
      <c r="E1721" t="s">
        <v>145</v>
      </c>
      <c r="F1721">
        <v>15856</v>
      </c>
      <c r="G1721">
        <v>3220</v>
      </c>
      <c r="H1721">
        <v>3074</v>
      </c>
      <c r="I1721">
        <v>0</v>
      </c>
      <c r="J1721">
        <v>560</v>
      </c>
      <c r="K1721">
        <v>30764</v>
      </c>
    </row>
    <row r="1722" spans="1:11" x14ac:dyDescent="0.3">
      <c r="A1722" s="56">
        <v>45183</v>
      </c>
      <c r="B1722">
        <v>2023</v>
      </c>
      <c r="C1722">
        <v>9</v>
      </c>
      <c r="D1722">
        <v>14</v>
      </c>
      <c r="E1722" t="s">
        <v>146</v>
      </c>
      <c r="F1722">
        <v>15233</v>
      </c>
      <c r="G1722">
        <v>3064</v>
      </c>
      <c r="H1722">
        <v>3056</v>
      </c>
      <c r="I1722">
        <v>0</v>
      </c>
      <c r="J1722">
        <v>556</v>
      </c>
      <c r="K1722">
        <v>29674</v>
      </c>
    </row>
    <row r="1723" spans="1:11" x14ac:dyDescent="0.3">
      <c r="A1723" s="56">
        <v>45183</v>
      </c>
      <c r="B1723">
        <v>2023</v>
      </c>
      <c r="C1723">
        <v>9</v>
      </c>
      <c r="D1723">
        <v>14</v>
      </c>
      <c r="E1723" t="s">
        <v>147</v>
      </c>
      <c r="F1723">
        <v>15197</v>
      </c>
      <c r="G1723">
        <v>2752</v>
      </c>
      <c r="H1723">
        <v>2562</v>
      </c>
      <c r="I1723">
        <v>0</v>
      </c>
      <c r="J1723">
        <v>156</v>
      </c>
      <c r="K1723">
        <v>28387</v>
      </c>
    </row>
    <row r="1724" spans="1:11" x14ac:dyDescent="0.3">
      <c r="A1724" s="56">
        <v>45183</v>
      </c>
      <c r="B1724">
        <v>2023</v>
      </c>
      <c r="C1724">
        <v>9</v>
      </c>
      <c r="D1724">
        <v>14</v>
      </c>
      <c r="E1724" t="s">
        <v>148</v>
      </c>
      <c r="F1724">
        <v>14606</v>
      </c>
      <c r="G1724">
        <v>2605</v>
      </c>
      <c r="H1724">
        <v>2578</v>
      </c>
      <c r="I1724">
        <v>0</v>
      </c>
      <c r="J1724">
        <v>0</v>
      </c>
      <c r="K1724">
        <v>27006</v>
      </c>
    </row>
    <row r="1725" spans="1:11" x14ac:dyDescent="0.3">
      <c r="A1725" s="56">
        <v>45183</v>
      </c>
      <c r="B1725">
        <v>2023</v>
      </c>
      <c r="C1725">
        <v>9</v>
      </c>
      <c r="D1725">
        <v>14</v>
      </c>
      <c r="E1725" t="s">
        <v>149</v>
      </c>
      <c r="F1725">
        <v>12429</v>
      </c>
      <c r="G1725">
        <v>2383</v>
      </c>
      <c r="H1725">
        <v>3226</v>
      </c>
      <c r="I1725">
        <v>0</v>
      </c>
      <c r="J1725">
        <v>42</v>
      </c>
      <c r="K1725">
        <v>24934</v>
      </c>
    </row>
    <row r="1726" spans="1:11" x14ac:dyDescent="0.3">
      <c r="A1726" s="56">
        <v>45183</v>
      </c>
      <c r="B1726">
        <v>2023</v>
      </c>
      <c r="C1726">
        <v>9</v>
      </c>
      <c r="D1726">
        <v>14</v>
      </c>
      <c r="E1726" t="s">
        <v>150</v>
      </c>
      <c r="F1726">
        <v>11138</v>
      </c>
      <c r="G1726">
        <v>2270</v>
      </c>
      <c r="H1726">
        <v>3246</v>
      </c>
      <c r="I1726">
        <v>0</v>
      </c>
      <c r="J1726">
        <v>200</v>
      </c>
      <c r="K1726">
        <v>23833</v>
      </c>
    </row>
    <row r="1727" spans="1:11" x14ac:dyDescent="0.3">
      <c r="A1727" s="56">
        <v>45183</v>
      </c>
      <c r="B1727">
        <v>2023</v>
      </c>
      <c r="C1727">
        <v>9</v>
      </c>
      <c r="D1727">
        <v>14</v>
      </c>
      <c r="E1727" t="s">
        <v>151</v>
      </c>
      <c r="F1727">
        <v>10908</v>
      </c>
      <c r="G1727">
        <v>2233</v>
      </c>
      <c r="H1727">
        <v>3084</v>
      </c>
      <c r="I1727">
        <v>0</v>
      </c>
      <c r="J1727">
        <v>110</v>
      </c>
      <c r="K1727">
        <v>23288</v>
      </c>
    </row>
    <row r="1728" spans="1:11" x14ac:dyDescent="0.3">
      <c r="A1728" s="56">
        <v>45183</v>
      </c>
      <c r="B1728">
        <v>2023</v>
      </c>
      <c r="C1728">
        <v>9</v>
      </c>
      <c r="D1728">
        <v>14</v>
      </c>
      <c r="E1728" t="s">
        <v>152</v>
      </c>
      <c r="F1728">
        <v>10932</v>
      </c>
      <c r="G1728">
        <v>2219</v>
      </c>
      <c r="H1728">
        <v>3078</v>
      </c>
      <c r="I1728">
        <v>0</v>
      </c>
      <c r="J1728">
        <v>0</v>
      </c>
      <c r="K1728">
        <v>23166</v>
      </c>
    </row>
    <row r="1729" spans="1:11" x14ac:dyDescent="0.3">
      <c r="A1729" s="56">
        <v>45183</v>
      </c>
      <c r="B1729">
        <v>2023</v>
      </c>
      <c r="C1729">
        <v>9</v>
      </c>
      <c r="D1729">
        <v>14</v>
      </c>
      <c r="E1729" t="s">
        <v>153</v>
      </c>
      <c r="F1729">
        <v>11082</v>
      </c>
      <c r="G1729">
        <v>2223</v>
      </c>
      <c r="H1729">
        <v>2972</v>
      </c>
      <c r="I1729">
        <v>0</v>
      </c>
      <c r="J1729">
        <v>0</v>
      </c>
      <c r="K1729">
        <v>23244</v>
      </c>
    </row>
    <row r="1730" spans="1:11" x14ac:dyDescent="0.3">
      <c r="A1730" s="56"/>
      <c r="E1730"/>
    </row>
    <row r="1731" spans="1:11" x14ac:dyDescent="0.3">
      <c r="A1731" s="56"/>
      <c r="E1731"/>
    </row>
    <row r="1732" spans="1:11" x14ac:dyDescent="0.3">
      <c r="A1732" s="56"/>
      <c r="E1732"/>
    </row>
    <row r="1733" spans="1:11" x14ac:dyDescent="0.3">
      <c r="A1733" s="56"/>
      <c r="E1733"/>
    </row>
    <row r="1734" spans="1:11" x14ac:dyDescent="0.3">
      <c r="A1734" s="56"/>
      <c r="E1734"/>
    </row>
    <row r="1735" spans="1:11" x14ac:dyDescent="0.3">
      <c r="A1735" s="56"/>
      <c r="E1735"/>
    </row>
    <row r="1736" spans="1:11" x14ac:dyDescent="0.3">
      <c r="A1736" s="56"/>
      <c r="E1736"/>
    </row>
    <row r="1737" spans="1:11" x14ac:dyDescent="0.3">
      <c r="A1737" s="56"/>
      <c r="E1737"/>
    </row>
    <row r="1738" spans="1:11" x14ac:dyDescent="0.3">
      <c r="A1738" s="56"/>
      <c r="E1738"/>
    </row>
    <row r="1739" spans="1:11" x14ac:dyDescent="0.3">
      <c r="A1739" s="56"/>
      <c r="E1739"/>
    </row>
    <row r="1740" spans="1:11" x14ac:dyDescent="0.3">
      <c r="A1740" s="56"/>
      <c r="E1740"/>
    </row>
    <row r="1741" spans="1:11" x14ac:dyDescent="0.3">
      <c r="A1741" s="56"/>
      <c r="E1741"/>
    </row>
    <row r="1742" spans="1:11" x14ac:dyDescent="0.3">
      <c r="A1742" s="56"/>
      <c r="E1742"/>
    </row>
    <row r="1743" spans="1:11" x14ac:dyDescent="0.3">
      <c r="A1743" s="56"/>
      <c r="E1743"/>
    </row>
    <row r="1744" spans="1:11" x14ac:dyDescent="0.3">
      <c r="A1744" s="56"/>
      <c r="E1744"/>
    </row>
    <row r="1745" spans="1:5" x14ac:dyDescent="0.3">
      <c r="A1745" s="56"/>
      <c r="E1745"/>
    </row>
    <row r="1746" spans="1:5" x14ac:dyDescent="0.3">
      <c r="A1746" s="56"/>
      <c r="E1746"/>
    </row>
    <row r="1747" spans="1:5" x14ac:dyDescent="0.3">
      <c r="A1747" s="56"/>
      <c r="E1747"/>
    </row>
    <row r="1748" spans="1:5" x14ac:dyDescent="0.3">
      <c r="A1748" s="56"/>
      <c r="E1748"/>
    </row>
    <row r="1749" spans="1:5" x14ac:dyDescent="0.3">
      <c r="A1749" s="56"/>
      <c r="E1749"/>
    </row>
    <row r="1750" spans="1:5" x14ac:dyDescent="0.3">
      <c r="A1750" s="56"/>
      <c r="E1750"/>
    </row>
    <row r="1751" spans="1:5" x14ac:dyDescent="0.3">
      <c r="A1751" s="56"/>
      <c r="E1751"/>
    </row>
    <row r="1752" spans="1:5" x14ac:dyDescent="0.3">
      <c r="A1752" s="56"/>
      <c r="E1752"/>
    </row>
    <row r="1753" spans="1:5" x14ac:dyDescent="0.3">
      <c r="A1753" s="56"/>
      <c r="E1753"/>
    </row>
    <row r="1754" spans="1:5" x14ac:dyDescent="0.3">
      <c r="A1754" s="56"/>
      <c r="E1754"/>
    </row>
    <row r="1755" spans="1:5" x14ac:dyDescent="0.3">
      <c r="A1755" s="56"/>
      <c r="E1755"/>
    </row>
    <row r="1756" spans="1:5" x14ac:dyDescent="0.3">
      <c r="A1756" s="56"/>
      <c r="E1756"/>
    </row>
    <row r="1757" spans="1:5" x14ac:dyDescent="0.3">
      <c r="A1757" s="56"/>
      <c r="E1757"/>
    </row>
    <row r="1758" spans="1:5" x14ac:dyDescent="0.3">
      <c r="A1758" s="56"/>
      <c r="E1758"/>
    </row>
    <row r="1759" spans="1:5" x14ac:dyDescent="0.3">
      <c r="A1759" s="56"/>
      <c r="E1759"/>
    </row>
    <row r="1760" spans="1:5" x14ac:dyDescent="0.3">
      <c r="A1760" s="56"/>
      <c r="E1760"/>
    </row>
    <row r="1761" spans="1:5" x14ac:dyDescent="0.3">
      <c r="A1761" s="56"/>
      <c r="E1761"/>
    </row>
    <row r="1762" spans="1:5" x14ac:dyDescent="0.3">
      <c r="A1762" s="56"/>
      <c r="E1762"/>
    </row>
    <row r="1763" spans="1:5" x14ac:dyDescent="0.3">
      <c r="A1763" s="56"/>
      <c r="E1763"/>
    </row>
    <row r="1764" spans="1:5" x14ac:dyDescent="0.3">
      <c r="A1764" s="56"/>
      <c r="E1764"/>
    </row>
    <row r="1765" spans="1:5" x14ac:dyDescent="0.3">
      <c r="A1765" s="56"/>
      <c r="E1765"/>
    </row>
    <row r="1766" spans="1:5" x14ac:dyDescent="0.3">
      <c r="A1766" s="56"/>
      <c r="E1766"/>
    </row>
    <row r="1767" spans="1:5" x14ac:dyDescent="0.3">
      <c r="A1767" s="56"/>
      <c r="E1767"/>
    </row>
    <row r="1768" spans="1:5" x14ac:dyDescent="0.3">
      <c r="A1768" s="56"/>
      <c r="E1768"/>
    </row>
    <row r="1769" spans="1:5" x14ac:dyDescent="0.3">
      <c r="A1769" s="56"/>
      <c r="E1769"/>
    </row>
    <row r="1770" spans="1:5" x14ac:dyDescent="0.3">
      <c r="A1770" s="56"/>
      <c r="E1770"/>
    </row>
    <row r="1771" spans="1:5" x14ac:dyDescent="0.3">
      <c r="A1771" s="56"/>
      <c r="E1771"/>
    </row>
    <row r="1772" spans="1:5" x14ac:dyDescent="0.3">
      <c r="A1772" s="56"/>
      <c r="E1772"/>
    </row>
    <row r="1773" spans="1:5" x14ac:dyDescent="0.3">
      <c r="A1773" s="56"/>
      <c r="E1773"/>
    </row>
    <row r="1774" spans="1:5" x14ac:dyDescent="0.3">
      <c r="A1774" s="56"/>
      <c r="E1774"/>
    </row>
    <row r="1775" spans="1:5" x14ac:dyDescent="0.3">
      <c r="A1775" s="56"/>
      <c r="E1775"/>
    </row>
    <row r="1776" spans="1:5" x14ac:dyDescent="0.3">
      <c r="A1776" s="56"/>
      <c r="E1776"/>
    </row>
    <row r="1777" spans="1:5" x14ac:dyDescent="0.3">
      <c r="A1777" s="56"/>
      <c r="E1777"/>
    </row>
    <row r="1778" spans="1:5" x14ac:dyDescent="0.3">
      <c r="A1778" s="56"/>
      <c r="E1778"/>
    </row>
    <row r="1779" spans="1:5" x14ac:dyDescent="0.3">
      <c r="A1779" s="56"/>
      <c r="E1779"/>
    </row>
    <row r="1780" spans="1:5" x14ac:dyDescent="0.3">
      <c r="A1780" s="56"/>
      <c r="E1780"/>
    </row>
    <row r="1781" spans="1:5" x14ac:dyDescent="0.3">
      <c r="A1781" s="56"/>
      <c r="E1781"/>
    </row>
    <row r="1782" spans="1:5" x14ac:dyDescent="0.3">
      <c r="A1782" s="56"/>
      <c r="E1782"/>
    </row>
    <row r="1783" spans="1:5" x14ac:dyDescent="0.3">
      <c r="A1783" s="56"/>
      <c r="E1783"/>
    </row>
    <row r="1784" spans="1:5" x14ac:dyDescent="0.3">
      <c r="A1784" s="56"/>
      <c r="E1784"/>
    </row>
    <row r="1785" spans="1:5" x14ac:dyDescent="0.3">
      <c r="A1785" s="56"/>
      <c r="E1785"/>
    </row>
    <row r="1786" spans="1:5" x14ac:dyDescent="0.3">
      <c r="A1786" s="56"/>
      <c r="E1786"/>
    </row>
    <row r="1787" spans="1:5" x14ac:dyDescent="0.3">
      <c r="A1787" s="56"/>
      <c r="E1787"/>
    </row>
    <row r="1788" spans="1:5" x14ac:dyDescent="0.3">
      <c r="A1788" s="56"/>
      <c r="E1788"/>
    </row>
    <row r="1789" spans="1:5" x14ac:dyDescent="0.3">
      <c r="A1789" s="56"/>
      <c r="E1789"/>
    </row>
    <row r="1790" spans="1:5" x14ac:dyDescent="0.3">
      <c r="A1790" s="56"/>
      <c r="E1790"/>
    </row>
    <row r="1791" spans="1:5" x14ac:dyDescent="0.3">
      <c r="A1791" s="56"/>
      <c r="E1791"/>
    </row>
    <row r="1792" spans="1:5" x14ac:dyDescent="0.3">
      <c r="A1792" s="56"/>
      <c r="E1792"/>
    </row>
    <row r="1793" spans="1:5" x14ac:dyDescent="0.3">
      <c r="A1793" s="56"/>
      <c r="E1793"/>
    </row>
    <row r="1794" spans="1:5" x14ac:dyDescent="0.3">
      <c r="A1794" s="56"/>
      <c r="E1794"/>
    </row>
    <row r="1795" spans="1:5" x14ac:dyDescent="0.3">
      <c r="A1795" s="56"/>
      <c r="E1795"/>
    </row>
    <row r="1796" spans="1:5" x14ac:dyDescent="0.3">
      <c r="A1796" s="56"/>
      <c r="E1796"/>
    </row>
    <row r="1797" spans="1:5" x14ac:dyDescent="0.3">
      <c r="A1797" s="56"/>
      <c r="E1797"/>
    </row>
    <row r="1798" spans="1:5" x14ac:dyDescent="0.3">
      <c r="A1798" s="56"/>
      <c r="E1798"/>
    </row>
    <row r="1799" spans="1:5" x14ac:dyDescent="0.3">
      <c r="A1799" s="56"/>
      <c r="E1799"/>
    </row>
    <row r="1800" spans="1:5" x14ac:dyDescent="0.3">
      <c r="A1800" s="56"/>
      <c r="E1800"/>
    </row>
    <row r="1801" spans="1:5" x14ac:dyDescent="0.3">
      <c r="A1801" s="56"/>
      <c r="E1801"/>
    </row>
    <row r="1802" spans="1:5" x14ac:dyDescent="0.3">
      <c r="A1802" s="56"/>
      <c r="E1802"/>
    </row>
    <row r="1803" spans="1:5" x14ac:dyDescent="0.3">
      <c r="A1803" s="56"/>
      <c r="E1803"/>
    </row>
    <row r="1804" spans="1:5" x14ac:dyDescent="0.3">
      <c r="A1804" s="56"/>
      <c r="E1804"/>
    </row>
    <row r="1805" spans="1:5" x14ac:dyDescent="0.3">
      <c r="A1805" s="56"/>
      <c r="E1805"/>
    </row>
    <row r="1806" spans="1:5" x14ac:dyDescent="0.3">
      <c r="A1806" s="56"/>
      <c r="E1806"/>
    </row>
    <row r="1807" spans="1:5" x14ac:dyDescent="0.3">
      <c r="A1807" s="56"/>
      <c r="E1807"/>
    </row>
    <row r="1808" spans="1:5" x14ac:dyDescent="0.3">
      <c r="A1808" s="56"/>
      <c r="E1808"/>
    </row>
    <row r="1809" spans="1:5" x14ac:dyDescent="0.3">
      <c r="A1809" s="56"/>
      <c r="E1809"/>
    </row>
    <row r="1810" spans="1:5" x14ac:dyDescent="0.3">
      <c r="A1810" s="56"/>
      <c r="E1810"/>
    </row>
    <row r="1811" spans="1:5" x14ac:dyDescent="0.3">
      <c r="A1811" s="56"/>
      <c r="E1811"/>
    </row>
    <row r="1812" spans="1:5" x14ac:dyDescent="0.3">
      <c r="A1812" s="56"/>
      <c r="E1812"/>
    </row>
    <row r="1813" spans="1:5" x14ac:dyDescent="0.3">
      <c r="A1813" s="56"/>
      <c r="E1813"/>
    </row>
    <row r="1814" spans="1:5" x14ac:dyDescent="0.3">
      <c r="A1814" s="56"/>
      <c r="E1814"/>
    </row>
    <row r="1815" spans="1:5" x14ac:dyDescent="0.3">
      <c r="A1815" s="56"/>
      <c r="E1815"/>
    </row>
    <row r="1816" spans="1:5" x14ac:dyDescent="0.3">
      <c r="A1816" s="56"/>
      <c r="E1816"/>
    </row>
    <row r="1817" spans="1:5" x14ac:dyDescent="0.3">
      <c r="A1817" s="56"/>
      <c r="E1817"/>
    </row>
    <row r="1818" spans="1:5" x14ac:dyDescent="0.3">
      <c r="A1818" s="56"/>
      <c r="E1818"/>
    </row>
    <row r="1819" spans="1:5" x14ac:dyDescent="0.3">
      <c r="A1819" s="56"/>
      <c r="E1819"/>
    </row>
    <row r="1820" spans="1:5" x14ac:dyDescent="0.3">
      <c r="A1820" s="56"/>
      <c r="E1820"/>
    </row>
    <row r="1821" spans="1:5" x14ac:dyDescent="0.3">
      <c r="A1821" s="56"/>
      <c r="E1821"/>
    </row>
    <row r="1822" spans="1:5" x14ac:dyDescent="0.3">
      <c r="A1822" s="56"/>
      <c r="E1822"/>
    </row>
    <row r="1823" spans="1:5" x14ac:dyDescent="0.3">
      <c r="A1823" s="56"/>
      <c r="E1823"/>
    </row>
    <row r="1824" spans="1:5" x14ac:dyDescent="0.3">
      <c r="A1824" s="56"/>
      <c r="E1824"/>
    </row>
    <row r="1825" spans="1:5" x14ac:dyDescent="0.3">
      <c r="A1825" s="56"/>
      <c r="E1825"/>
    </row>
    <row r="1826" spans="1:5" x14ac:dyDescent="0.3">
      <c r="A1826" s="56"/>
      <c r="E1826"/>
    </row>
    <row r="1827" spans="1:5" x14ac:dyDescent="0.3">
      <c r="A1827" s="56"/>
      <c r="E1827"/>
    </row>
    <row r="1828" spans="1:5" x14ac:dyDescent="0.3">
      <c r="A1828" s="56"/>
      <c r="E1828"/>
    </row>
    <row r="1829" spans="1:5" x14ac:dyDescent="0.3">
      <c r="A1829" s="56"/>
      <c r="E1829"/>
    </row>
    <row r="1830" spans="1:5" x14ac:dyDescent="0.3">
      <c r="A1830" s="56"/>
      <c r="E1830"/>
    </row>
    <row r="1831" spans="1:5" x14ac:dyDescent="0.3">
      <c r="A1831" s="56"/>
      <c r="E1831"/>
    </row>
    <row r="1832" spans="1:5" x14ac:dyDescent="0.3">
      <c r="A1832" s="56"/>
      <c r="E1832"/>
    </row>
    <row r="1833" spans="1:5" x14ac:dyDescent="0.3">
      <c r="A1833" s="56"/>
      <c r="E1833"/>
    </row>
    <row r="1834" spans="1:5" x14ac:dyDescent="0.3">
      <c r="A1834" s="56"/>
      <c r="E1834"/>
    </row>
    <row r="1835" spans="1:5" x14ac:dyDescent="0.3">
      <c r="A1835" s="56"/>
      <c r="E1835"/>
    </row>
    <row r="1836" spans="1:5" x14ac:dyDescent="0.3">
      <c r="A1836" s="56"/>
      <c r="E1836"/>
    </row>
    <row r="1837" spans="1:5" x14ac:dyDescent="0.3">
      <c r="A1837" s="56"/>
      <c r="E1837"/>
    </row>
    <row r="1838" spans="1:5" x14ac:dyDescent="0.3">
      <c r="A1838" s="56"/>
      <c r="E1838"/>
    </row>
    <row r="1839" spans="1:5" x14ac:dyDescent="0.3">
      <c r="A1839" s="56"/>
      <c r="E1839"/>
    </row>
    <row r="1840" spans="1:5" x14ac:dyDescent="0.3">
      <c r="A1840" s="56"/>
      <c r="E1840"/>
    </row>
    <row r="1841" spans="1:5" x14ac:dyDescent="0.3">
      <c r="A1841" s="56"/>
      <c r="E1841"/>
    </row>
    <row r="1842" spans="1:5" x14ac:dyDescent="0.3">
      <c r="A1842" s="56"/>
      <c r="E1842"/>
    </row>
    <row r="1843" spans="1:5" x14ac:dyDescent="0.3">
      <c r="A1843" s="56"/>
      <c r="E1843"/>
    </row>
    <row r="1844" spans="1:5" x14ac:dyDescent="0.3">
      <c r="A1844" s="56"/>
      <c r="E1844"/>
    </row>
    <row r="1845" spans="1:5" x14ac:dyDescent="0.3">
      <c r="A1845" s="56"/>
      <c r="E1845"/>
    </row>
    <row r="1846" spans="1:5" x14ac:dyDescent="0.3">
      <c r="A1846" s="56"/>
      <c r="E1846"/>
    </row>
    <row r="1847" spans="1:5" x14ac:dyDescent="0.3">
      <c r="A1847" s="56"/>
      <c r="E1847"/>
    </row>
    <row r="1848" spans="1:5" x14ac:dyDescent="0.3">
      <c r="A1848" s="56"/>
      <c r="E1848"/>
    </row>
    <row r="1849" spans="1:5" x14ac:dyDescent="0.3">
      <c r="A1849" s="56"/>
      <c r="E1849"/>
    </row>
    <row r="1850" spans="1:5" x14ac:dyDescent="0.3">
      <c r="A1850" s="56"/>
      <c r="E1850"/>
    </row>
    <row r="1851" spans="1:5" x14ac:dyDescent="0.3">
      <c r="A1851" s="56"/>
      <c r="E1851"/>
    </row>
    <row r="1852" spans="1:5" x14ac:dyDescent="0.3">
      <c r="A1852" s="56"/>
      <c r="E1852"/>
    </row>
    <row r="1853" spans="1:5" x14ac:dyDescent="0.3">
      <c r="A1853" s="56"/>
      <c r="E1853"/>
    </row>
    <row r="1854" spans="1:5" x14ac:dyDescent="0.3">
      <c r="A1854" s="56"/>
      <c r="E1854"/>
    </row>
    <row r="1855" spans="1:5" x14ac:dyDescent="0.3">
      <c r="A1855" s="56"/>
      <c r="E1855"/>
    </row>
    <row r="1856" spans="1:5" x14ac:dyDescent="0.3">
      <c r="A1856" s="56"/>
      <c r="E1856"/>
    </row>
    <row r="1857" spans="1:5" x14ac:dyDescent="0.3">
      <c r="A1857" s="56"/>
      <c r="E1857"/>
    </row>
    <row r="1858" spans="1:5" x14ac:dyDescent="0.3">
      <c r="A1858" s="56"/>
      <c r="E1858"/>
    </row>
    <row r="1859" spans="1:5" x14ac:dyDescent="0.3">
      <c r="A1859" s="56"/>
      <c r="E1859"/>
    </row>
    <row r="1860" spans="1:5" x14ac:dyDescent="0.3">
      <c r="A1860" s="56"/>
      <c r="E1860"/>
    </row>
    <row r="1861" spans="1:5" x14ac:dyDescent="0.3">
      <c r="A1861" s="56"/>
      <c r="E1861"/>
    </row>
    <row r="1862" spans="1:5" x14ac:dyDescent="0.3">
      <c r="A1862" s="56"/>
      <c r="E1862"/>
    </row>
    <row r="1863" spans="1:5" x14ac:dyDescent="0.3">
      <c r="A1863" s="56"/>
      <c r="E1863"/>
    </row>
    <row r="1864" spans="1:5" x14ac:dyDescent="0.3">
      <c r="A1864" s="56"/>
      <c r="E1864"/>
    </row>
    <row r="1865" spans="1:5" x14ac:dyDescent="0.3">
      <c r="A1865" s="56"/>
      <c r="E1865"/>
    </row>
    <row r="1866" spans="1:5" x14ac:dyDescent="0.3">
      <c r="A1866" s="56"/>
      <c r="E1866"/>
    </row>
    <row r="1867" spans="1:5" x14ac:dyDescent="0.3">
      <c r="A1867" s="56"/>
      <c r="E1867"/>
    </row>
    <row r="1868" spans="1:5" x14ac:dyDescent="0.3">
      <c r="A1868" s="56"/>
      <c r="E1868"/>
    </row>
    <row r="1869" spans="1:5" x14ac:dyDescent="0.3">
      <c r="A1869" s="56"/>
      <c r="E1869"/>
    </row>
    <row r="1870" spans="1:5" x14ac:dyDescent="0.3">
      <c r="A1870" s="56"/>
      <c r="E1870"/>
    </row>
    <row r="1871" spans="1:5" x14ac:dyDescent="0.3">
      <c r="A1871" s="56"/>
      <c r="E1871"/>
    </row>
    <row r="1872" spans="1:5" x14ac:dyDescent="0.3">
      <c r="A1872" s="56"/>
      <c r="E1872"/>
    </row>
    <row r="1873" spans="1:5" x14ac:dyDescent="0.3">
      <c r="A1873" s="56"/>
      <c r="E1873"/>
    </row>
    <row r="1874" spans="1:5" x14ac:dyDescent="0.3">
      <c r="A1874" s="56"/>
      <c r="E1874"/>
    </row>
    <row r="1875" spans="1:5" x14ac:dyDescent="0.3">
      <c r="A1875" s="56"/>
      <c r="E1875"/>
    </row>
    <row r="1876" spans="1:5" x14ac:dyDescent="0.3">
      <c r="A1876" s="56"/>
      <c r="E1876"/>
    </row>
    <row r="1877" spans="1:5" x14ac:dyDescent="0.3">
      <c r="A1877" s="56"/>
      <c r="E1877"/>
    </row>
    <row r="1878" spans="1:5" x14ac:dyDescent="0.3">
      <c r="A1878" s="56"/>
      <c r="E1878"/>
    </row>
    <row r="1879" spans="1:5" x14ac:dyDescent="0.3">
      <c r="A1879" s="56"/>
      <c r="E1879"/>
    </row>
    <row r="1880" spans="1:5" x14ac:dyDescent="0.3">
      <c r="A1880" s="56"/>
      <c r="E1880"/>
    </row>
    <row r="1881" spans="1:5" x14ac:dyDescent="0.3">
      <c r="A1881" s="56"/>
      <c r="E1881"/>
    </row>
    <row r="1882" spans="1:5" x14ac:dyDescent="0.3">
      <c r="A1882" s="56"/>
      <c r="E1882"/>
    </row>
    <row r="1883" spans="1:5" x14ac:dyDescent="0.3">
      <c r="A1883" s="56"/>
      <c r="E1883"/>
    </row>
    <row r="1884" spans="1:5" x14ac:dyDescent="0.3">
      <c r="A1884" s="56"/>
      <c r="E1884"/>
    </row>
    <row r="1885" spans="1:5" x14ac:dyDescent="0.3">
      <c r="A1885" s="56"/>
      <c r="E1885"/>
    </row>
    <row r="1886" spans="1:5" x14ac:dyDescent="0.3">
      <c r="A1886" s="56"/>
      <c r="E1886"/>
    </row>
    <row r="1887" spans="1:5" x14ac:dyDescent="0.3">
      <c r="A1887" s="56"/>
      <c r="E1887"/>
    </row>
    <row r="1888" spans="1:5" x14ac:dyDescent="0.3">
      <c r="A1888" s="56"/>
      <c r="E1888"/>
    </row>
    <row r="1889" spans="1:5" x14ac:dyDescent="0.3">
      <c r="A1889" s="56"/>
      <c r="E1889"/>
    </row>
    <row r="1890" spans="1:5" x14ac:dyDescent="0.3">
      <c r="A1890" s="56"/>
      <c r="E1890"/>
    </row>
    <row r="1891" spans="1:5" x14ac:dyDescent="0.3">
      <c r="A1891" s="56"/>
      <c r="E1891"/>
    </row>
    <row r="1892" spans="1:5" x14ac:dyDescent="0.3">
      <c r="A1892" s="56"/>
      <c r="E1892"/>
    </row>
    <row r="1893" spans="1:5" x14ac:dyDescent="0.3">
      <c r="A1893" s="56"/>
      <c r="E1893"/>
    </row>
    <row r="1894" spans="1:5" x14ac:dyDescent="0.3">
      <c r="A1894" s="56"/>
      <c r="E1894"/>
    </row>
    <row r="1895" spans="1:5" x14ac:dyDescent="0.3">
      <c r="A1895" s="56"/>
      <c r="E1895"/>
    </row>
    <row r="1896" spans="1:5" x14ac:dyDescent="0.3">
      <c r="A1896" s="56"/>
      <c r="E1896"/>
    </row>
    <row r="1897" spans="1:5" x14ac:dyDescent="0.3">
      <c r="A1897" s="56"/>
      <c r="E1897"/>
    </row>
    <row r="1898" spans="1:5" x14ac:dyDescent="0.3">
      <c r="A1898" s="56"/>
      <c r="E1898"/>
    </row>
    <row r="1899" spans="1:5" x14ac:dyDescent="0.3">
      <c r="A1899" s="56"/>
      <c r="E1899"/>
    </row>
    <row r="1900" spans="1:5" x14ac:dyDescent="0.3">
      <c r="A1900" s="56"/>
      <c r="E1900"/>
    </row>
    <row r="1901" spans="1:5" x14ac:dyDescent="0.3">
      <c r="A1901" s="56"/>
      <c r="E1901"/>
    </row>
    <row r="1902" spans="1:5" x14ac:dyDescent="0.3">
      <c r="A1902" s="56"/>
      <c r="E1902"/>
    </row>
    <row r="1903" spans="1:5" x14ac:dyDescent="0.3">
      <c r="A1903" s="56"/>
      <c r="E1903"/>
    </row>
    <row r="1904" spans="1:5" x14ac:dyDescent="0.3">
      <c r="A1904" s="56"/>
      <c r="E1904"/>
    </row>
    <row r="1905" spans="1:5" x14ac:dyDescent="0.3">
      <c r="A1905" s="56"/>
      <c r="E1905"/>
    </row>
    <row r="1906" spans="1:5" x14ac:dyDescent="0.3">
      <c r="A1906" s="56"/>
      <c r="E1906"/>
    </row>
    <row r="1907" spans="1:5" x14ac:dyDescent="0.3">
      <c r="A1907" s="56"/>
      <c r="E1907"/>
    </row>
    <row r="1908" spans="1:5" x14ac:dyDescent="0.3">
      <c r="A1908" s="56"/>
      <c r="E1908"/>
    </row>
    <row r="1909" spans="1:5" x14ac:dyDescent="0.3">
      <c r="A1909" s="56"/>
      <c r="E1909"/>
    </row>
    <row r="1910" spans="1:5" x14ac:dyDescent="0.3">
      <c r="A1910" s="56"/>
      <c r="E1910"/>
    </row>
    <row r="1911" spans="1:5" x14ac:dyDescent="0.3">
      <c r="A1911" s="56"/>
      <c r="E1911"/>
    </row>
    <row r="1912" spans="1:5" x14ac:dyDescent="0.3">
      <c r="A1912" s="56"/>
      <c r="E1912"/>
    </row>
    <row r="1913" spans="1:5" x14ac:dyDescent="0.3">
      <c r="A1913" s="56"/>
      <c r="E1913"/>
    </row>
    <row r="1914" spans="1:5" x14ac:dyDescent="0.3">
      <c r="A1914" s="56"/>
      <c r="E1914"/>
    </row>
    <row r="1915" spans="1:5" x14ac:dyDescent="0.3">
      <c r="A1915" s="56"/>
      <c r="E1915"/>
    </row>
    <row r="1916" spans="1:5" x14ac:dyDescent="0.3">
      <c r="A1916" s="56"/>
      <c r="E1916"/>
    </row>
    <row r="1917" spans="1:5" x14ac:dyDescent="0.3">
      <c r="A1917" s="56"/>
      <c r="E1917"/>
    </row>
    <row r="1918" spans="1:5" x14ac:dyDescent="0.3">
      <c r="A1918" s="56"/>
      <c r="E1918"/>
    </row>
    <row r="1919" spans="1:5" x14ac:dyDescent="0.3">
      <c r="A1919" s="56"/>
      <c r="E1919"/>
    </row>
    <row r="1920" spans="1:5" x14ac:dyDescent="0.3">
      <c r="A1920" s="56"/>
      <c r="E1920"/>
    </row>
    <row r="1921" spans="1:5" x14ac:dyDescent="0.3">
      <c r="A1921" s="56"/>
      <c r="E1921"/>
    </row>
    <row r="1922" spans="1:5" x14ac:dyDescent="0.3">
      <c r="A1922" s="56"/>
      <c r="E1922"/>
    </row>
    <row r="1923" spans="1:5" x14ac:dyDescent="0.3">
      <c r="A1923" s="56"/>
      <c r="E1923"/>
    </row>
    <row r="1924" spans="1:5" x14ac:dyDescent="0.3">
      <c r="A1924" s="56"/>
      <c r="E1924"/>
    </row>
    <row r="1925" spans="1:5" x14ac:dyDescent="0.3">
      <c r="A1925" s="56"/>
      <c r="E1925"/>
    </row>
    <row r="1926" spans="1:5" x14ac:dyDescent="0.3">
      <c r="A1926" s="56"/>
      <c r="E1926"/>
    </row>
    <row r="1927" spans="1:5" x14ac:dyDescent="0.3">
      <c r="A1927" s="56"/>
      <c r="E1927"/>
    </row>
    <row r="1928" spans="1:5" x14ac:dyDescent="0.3">
      <c r="A1928" s="56"/>
      <c r="E1928"/>
    </row>
    <row r="1929" spans="1:5" x14ac:dyDescent="0.3">
      <c r="A1929" s="56"/>
      <c r="E1929"/>
    </row>
    <row r="1930" spans="1:5" x14ac:dyDescent="0.3">
      <c r="A1930" s="56"/>
      <c r="E1930"/>
    </row>
    <row r="1931" spans="1:5" x14ac:dyDescent="0.3">
      <c r="A1931" s="56"/>
      <c r="E1931"/>
    </row>
    <row r="1932" spans="1:5" x14ac:dyDescent="0.3">
      <c r="A1932" s="56"/>
      <c r="E1932"/>
    </row>
    <row r="1933" spans="1:5" x14ac:dyDescent="0.3">
      <c r="A1933" s="56"/>
      <c r="E1933"/>
    </row>
    <row r="1934" spans="1:5" x14ac:dyDescent="0.3">
      <c r="A1934" s="56"/>
      <c r="E1934"/>
    </row>
    <row r="1935" spans="1:5" x14ac:dyDescent="0.3">
      <c r="A1935" s="56"/>
      <c r="E1935"/>
    </row>
    <row r="1936" spans="1:5" x14ac:dyDescent="0.3">
      <c r="A1936" s="56"/>
      <c r="E1936"/>
    </row>
    <row r="1937" spans="1:5" x14ac:dyDescent="0.3">
      <c r="A1937" s="56"/>
      <c r="E1937"/>
    </row>
    <row r="1938" spans="1:5" x14ac:dyDescent="0.3">
      <c r="A1938" s="56"/>
      <c r="E1938"/>
    </row>
    <row r="1939" spans="1:5" x14ac:dyDescent="0.3">
      <c r="A1939" s="56"/>
      <c r="E1939"/>
    </row>
    <row r="1940" spans="1:5" x14ac:dyDescent="0.3">
      <c r="A1940" s="56"/>
      <c r="E1940"/>
    </row>
    <row r="1941" spans="1:5" x14ac:dyDescent="0.3">
      <c r="A1941" s="56"/>
      <c r="E1941"/>
    </row>
    <row r="1942" spans="1:5" x14ac:dyDescent="0.3">
      <c r="A1942" s="56"/>
      <c r="E1942"/>
    </row>
    <row r="1943" spans="1:5" x14ac:dyDescent="0.3">
      <c r="A1943" s="56"/>
      <c r="E1943"/>
    </row>
    <row r="1944" spans="1:5" x14ac:dyDescent="0.3">
      <c r="A1944" s="56"/>
      <c r="E1944"/>
    </row>
    <row r="1945" spans="1:5" x14ac:dyDescent="0.3">
      <c r="A1945" s="56"/>
      <c r="E1945"/>
    </row>
    <row r="1946" spans="1:5" x14ac:dyDescent="0.3">
      <c r="A1946" s="56"/>
      <c r="E1946"/>
    </row>
    <row r="1947" spans="1:5" x14ac:dyDescent="0.3">
      <c r="A1947" s="56"/>
      <c r="E1947"/>
    </row>
    <row r="1948" spans="1:5" x14ac:dyDescent="0.3">
      <c r="A1948" s="56"/>
      <c r="E1948"/>
    </row>
    <row r="1949" spans="1:5" x14ac:dyDescent="0.3">
      <c r="A1949" s="56"/>
      <c r="E1949"/>
    </row>
    <row r="1950" spans="1:5" x14ac:dyDescent="0.3">
      <c r="A1950" s="56"/>
      <c r="E1950"/>
    </row>
    <row r="1951" spans="1:5" x14ac:dyDescent="0.3">
      <c r="A1951" s="56"/>
      <c r="E1951"/>
    </row>
    <row r="1952" spans="1:5" x14ac:dyDescent="0.3">
      <c r="A1952" s="56"/>
      <c r="E1952"/>
    </row>
    <row r="1953" spans="1:5" x14ac:dyDescent="0.3">
      <c r="A1953" s="56"/>
      <c r="E1953"/>
    </row>
    <row r="1954" spans="1:5" x14ac:dyDescent="0.3">
      <c r="A1954" s="56"/>
      <c r="E1954"/>
    </row>
    <row r="1955" spans="1:5" x14ac:dyDescent="0.3">
      <c r="A1955" s="56"/>
      <c r="E1955"/>
    </row>
    <row r="1956" spans="1:5" x14ac:dyDescent="0.3">
      <c r="A1956" s="56"/>
      <c r="E1956"/>
    </row>
    <row r="1957" spans="1:5" x14ac:dyDescent="0.3">
      <c r="A1957" s="56"/>
      <c r="E1957"/>
    </row>
    <row r="1958" spans="1:5" x14ac:dyDescent="0.3">
      <c r="A1958" s="56"/>
      <c r="E1958"/>
    </row>
    <row r="1959" spans="1:5" x14ac:dyDescent="0.3">
      <c r="A1959" s="56"/>
      <c r="E1959"/>
    </row>
    <row r="1960" spans="1:5" x14ac:dyDescent="0.3">
      <c r="A1960" s="56"/>
      <c r="E1960"/>
    </row>
    <row r="1961" spans="1:5" x14ac:dyDescent="0.3">
      <c r="A1961" s="56"/>
      <c r="E1961"/>
    </row>
    <row r="1962" spans="1:5" x14ac:dyDescent="0.3">
      <c r="A1962" s="56"/>
      <c r="E1962"/>
    </row>
    <row r="1963" spans="1:5" x14ac:dyDescent="0.3">
      <c r="A1963" s="56"/>
      <c r="E1963"/>
    </row>
    <row r="1964" spans="1:5" x14ac:dyDescent="0.3">
      <c r="A1964" s="56"/>
      <c r="E1964"/>
    </row>
    <row r="1965" spans="1:5" x14ac:dyDescent="0.3">
      <c r="A1965" s="56"/>
      <c r="E1965"/>
    </row>
    <row r="1966" spans="1:5" x14ac:dyDescent="0.3">
      <c r="A1966" s="56"/>
      <c r="E1966"/>
    </row>
    <row r="1967" spans="1:5" x14ac:dyDescent="0.3">
      <c r="A1967" s="56"/>
      <c r="E1967"/>
    </row>
    <row r="1968" spans="1:5" x14ac:dyDescent="0.3">
      <c r="A1968" s="56"/>
      <c r="E1968"/>
    </row>
    <row r="1969" spans="1:11" x14ac:dyDescent="0.3">
      <c r="A1969" s="56"/>
      <c r="E1969"/>
    </row>
    <row r="1970" spans="1:11" x14ac:dyDescent="0.3">
      <c r="A1970" s="56">
        <v>45189</v>
      </c>
      <c r="B1970">
        <v>2023</v>
      </c>
      <c r="C1970">
        <v>9</v>
      </c>
      <c r="D1970">
        <v>20</v>
      </c>
      <c r="E1970" t="s">
        <v>106</v>
      </c>
      <c r="F1970">
        <v>2847</v>
      </c>
      <c r="G1970">
        <v>15563</v>
      </c>
      <c r="H1970">
        <v>336</v>
      </c>
      <c r="I1970">
        <v>0</v>
      </c>
      <c r="J1970">
        <v>0</v>
      </c>
      <c r="K1970">
        <v>25208</v>
      </c>
    </row>
    <row r="1971" spans="1:11" x14ac:dyDescent="0.3">
      <c r="A1971" s="56">
        <v>45189</v>
      </c>
      <c r="B1971">
        <v>2023</v>
      </c>
      <c r="C1971">
        <v>9</v>
      </c>
      <c r="D1971">
        <v>20</v>
      </c>
      <c r="E1971" t="s">
        <v>107</v>
      </c>
      <c r="F1971">
        <v>2760</v>
      </c>
      <c r="G1971">
        <v>15892</v>
      </c>
      <c r="H1971">
        <v>410</v>
      </c>
      <c r="I1971">
        <v>0</v>
      </c>
      <c r="J1971">
        <v>0</v>
      </c>
      <c r="K1971">
        <v>25426</v>
      </c>
    </row>
    <row r="1972" spans="1:11" x14ac:dyDescent="0.3">
      <c r="A1972" s="56">
        <v>45189</v>
      </c>
      <c r="B1972">
        <v>2023</v>
      </c>
      <c r="C1972">
        <v>9</v>
      </c>
      <c r="D1972">
        <v>20</v>
      </c>
      <c r="E1972" t="s">
        <v>108</v>
      </c>
      <c r="F1972">
        <v>2807</v>
      </c>
      <c r="G1972">
        <v>15604</v>
      </c>
      <c r="H1972">
        <v>342</v>
      </c>
      <c r="I1972">
        <v>0</v>
      </c>
      <c r="J1972">
        <v>0</v>
      </c>
      <c r="K1972">
        <v>25125</v>
      </c>
    </row>
    <row r="1973" spans="1:11" x14ac:dyDescent="0.3">
      <c r="A1973" s="56">
        <v>45189</v>
      </c>
      <c r="B1973">
        <v>2023</v>
      </c>
      <c r="C1973">
        <v>9</v>
      </c>
      <c r="D1973">
        <v>20</v>
      </c>
      <c r="E1973" t="s">
        <v>109</v>
      </c>
      <c r="F1973">
        <v>2742</v>
      </c>
      <c r="G1973">
        <v>15381</v>
      </c>
      <c r="H1973">
        <v>488</v>
      </c>
      <c r="I1973">
        <v>0</v>
      </c>
      <c r="J1973">
        <v>0</v>
      </c>
      <c r="K1973">
        <v>24998</v>
      </c>
    </row>
    <row r="1974" spans="1:11" x14ac:dyDescent="0.3">
      <c r="A1974" s="56">
        <v>45189</v>
      </c>
      <c r="B1974">
        <v>2023</v>
      </c>
      <c r="C1974">
        <v>9</v>
      </c>
      <c r="D1974">
        <v>20</v>
      </c>
      <c r="E1974" t="s">
        <v>110</v>
      </c>
      <c r="F1974">
        <v>2758</v>
      </c>
      <c r="G1974">
        <v>15393</v>
      </c>
      <c r="H1974">
        <v>618</v>
      </c>
      <c r="I1974">
        <v>0</v>
      </c>
      <c r="J1974">
        <v>0</v>
      </c>
      <c r="K1974">
        <v>25172</v>
      </c>
    </row>
    <row r="1975" spans="1:11" x14ac:dyDescent="0.3">
      <c r="A1975" s="56">
        <v>45189</v>
      </c>
      <c r="B1975">
        <v>2023</v>
      </c>
      <c r="C1975">
        <v>9</v>
      </c>
      <c r="D1975">
        <v>20</v>
      </c>
      <c r="E1975" t="s">
        <v>111</v>
      </c>
      <c r="F1975">
        <v>2783</v>
      </c>
      <c r="G1975">
        <v>15524</v>
      </c>
      <c r="H1975">
        <v>1068</v>
      </c>
      <c r="I1975">
        <v>0</v>
      </c>
      <c r="J1975">
        <v>0</v>
      </c>
      <c r="K1975">
        <v>25859</v>
      </c>
    </row>
    <row r="1976" spans="1:11" x14ac:dyDescent="0.3">
      <c r="A1976" s="56">
        <v>45189</v>
      </c>
      <c r="B1976">
        <v>2023</v>
      </c>
      <c r="C1976">
        <v>9</v>
      </c>
      <c r="D1976">
        <v>20</v>
      </c>
      <c r="E1976" t="s">
        <v>112</v>
      </c>
      <c r="F1976">
        <v>2780</v>
      </c>
      <c r="G1976">
        <v>15903</v>
      </c>
      <c r="H1976">
        <v>1152</v>
      </c>
      <c r="I1976">
        <v>0</v>
      </c>
      <c r="J1976">
        <v>0</v>
      </c>
      <c r="K1976">
        <v>26324</v>
      </c>
    </row>
    <row r="1977" spans="1:11" x14ac:dyDescent="0.3">
      <c r="A1977" s="56">
        <v>45189</v>
      </c>
      <c r="B1977">
        <v>2023</v>
      </c>
      <c r="C1977">
        <v>9</v>
      </c>
      <c r="D1977">
        <v>20</v>
      </c>
      <c r="E1977" t="s">
        <v>113</v>
      </c>
      <c r="F1977">
        <v>2778</v>
      </c>
      <c r="G1977">
        <v>16388</v>
      </c>
      <c r="H1977">
        <v>1456</v>
      </c>
      <c r="I1977">
        <v>0</v>
      </c>
      <c r="J1977">
        <v>0</v>
      </c>
      <c r="K1977">
        <v>27109</v>
      </c>
    </row>
    <row r="1978" spans="1:11" x14ac:dyDescent="0.3">
      <c r="A1978" s="56">
        <v>45189</v>
      </c>
      <c r="B1978">
        <v>2023</v>
      </c>
      <c r="C1978">
        <v>9</v>
      </c>
      <c r="D1978">
        <v>20</v>
      </c>
      <c r="E1978" t="s">
        <v>114</v>
      </c>
      <c r="F1978">
        <v>2937</v>
      </c>
      <c r="G1978">
        <v>16513</v>
      </c>
      <c r="H1978">
        <v>1548</v>
      </c>
      <c r="I1978">
        <v>0</v>
      </c>
      <c r="J1978">
        <v>0</v>
      </c>
      <c r="K1978">
        <v>27555</v>
      </c>
    </row>
    <row r="1979" spans="1:11" x14ac:dyDescent="0.3">
      <c r="A1979" s="56">
        <v>45189</v>
      </c>
      <c r="B1979">
        <v>2023</v>
      </c>
      <c r="C1979">
        <v>9</v>
      </c>
      <c r="D1979">
        <v>20</v>
      </c>
      <c r="E1979" t="s">
        <v>115</v>
      </c>
      <c r="F1979">
        <v>3279</v>
      </c>
      <c r="G1979">
        <v>16952</v>
      </c>
      <c r="H1979">
        <v>1674</v>
      </c>
      <c r="I1979">
        <v>0</v>
      </c>
      <c r="J1979">
        <v>0</v>
      </c>
      <c r="K1979">
        <v>28566</v>
      </c>
    </row>
    <row r="1980" spans="1:11" x14ac:dyDescent="0.3">
      <c r="A1980" s="56">
        <v>45189</v>
      </c>
      <c r="B1980">
        <v>2023</v>
      </c>
      <c r="C1980">
        <v>9</v>
      </c>
      <c r="D1980">
        <v>20</v>
      </c>
      <c r="E1980" t="s">
        <v>116</v>
      </c>
      <c r="F1980">
        <v>3875</v>
      </c>
      <c r="G1980">
        <v>17322</v>
      </c>
      <c r="H1980">
        <v>1622</v>
      </c>
      <c r="I1980">
        <v>0</v>
      </c>
      <c r="J1980">
        <v>0</v>
      </c>
      <c r="K1980">
        <v>30072</v>
      </c>
    </row>
    <row r="1981" spans="1:11" x14ac:dyDescent="0.3">
      <c r="A1981" s="56">
        <v>45189</v>
      </c>
      <c r="B1981">
        <v>2023</v>
      </c>
      <c r="C1981">
        <v>9</v>
      </c>
      <c r="D1981">
        <v>20</v>
      </c>
      <c r="E1981" t="s">
        <v>117</v>
      </c>
      <c r="F1981">
        <v>3284</v>
      </c>
      <c r="G1981">
        <v>17820</v>
      </c>
      <c r="H1981">
        <v>1768</v>
      </c>
      <c r="I1981">
        <v>0</v>
      </c>
      <c r="J1981">
        <v>0</v>
      </c>
      <c r="K1981">
        <v>29935</v>
      </c>
    </row>
    <row r="1982" spans="1:11" x14ac:dyDescent="0.3">
      <c r="A1982" s="56">
        <v>45189</v>
      </c>
      <c r="B1982">
        <v>2023</v>
      </c>
      <c r="C1982">
        <v>9</v>
      </c>
      <c r="D1982">
        <v>20</v>
      </c>
      <c r="E1982" t="s">
        <v>118</v>
      </c>
      <c r="F1982">
        <v>3373</v>
      </c>
      <c r="G1982">
        <v>18197</v>
      </c>
      <c r="H1982">
        <v>1987</v>
      </c>
      <c r="I1982">
        <v>45</v>
      </c>
      <c r="J1982">
        <v>0</v>
      </c>
      <c r="K1982">
        <v>30899</v>
      </c>
    </row>
    <row r="1983" spans="1:11" x14ac:dyDescent="0.3">
      <c r="A1983" s="56">
        <v>45189</v>
      </c>
      <c r="B1983">
        <v>2023</v>
      </c>
      <c r="C1983">
        <v>9</v>
      </c>
      <c r="D1983">
        <v>20</v>
      </c>
      <c r="E1983" t="s">
        <v>119</v>
      </c>
      <c r="F1983">
        <v>2706</v>
      </c>
      <c r="G1983">
        <v>18175</v>
      </c>
      <c r="H1983">
        <v>4694</v>
      </c>
      <c r="I1983">
        <v>284</v>
      </c>
      <c r="J1983">
        <v>0</v>
      </c>
      <c r="K1983">
        <v>32759</v>
      </c>
    </row>
    <row r="1984" spans="1:11" x14ac:dyDescent="0.3">
      <c r="A1984" s="56">
        <v>45189</v>
      </c>
      <c r="B1984">
        <v>2023</v>
      </c>
      <c r="C1984">
        <v>9</v>
      </c>
      <c r="D1984">
        <v>20</v>
      </c>
      <c r="E1984" t="s">
        <v>120</v>
      </c>
      <c r="F1984">
        <v>2510</v>
      </c>
      <c r="G1984">
        <v>18694</v>
      </c>
      <c r="H1984">
        <v>4908</v>
      </c>
      <c r="I1984">
        <v>442</v>
      </c>
      <c r="J1984">
        <v>0</v>
      </c>
      <c r="K1984">
        <v>33379</v>
      </c>
    </row>
    <row r="1985" spans="1:11" x14ac:dyDescent="0.3">
      <c r="A1985" s="56">
        <v>45189</v>
      </c>
      <c r="B1985">
        <v>2023</v>
      </c>
      <c r="C1985">
        <v>9</v>
      </c>
      <c r="D1985">
        <v>20</v>
      </c>
      <c r="E1985" t="s">
        <v>121</v>
      </c>
      <c r="F1985">
        <v>2503</v>
      </c>
      <c r="G1985">
        <v>18669</v>
      </c>
      <c r="H1985">
        <v>5360</v>
      </c>
      <c r="I1985">
        <v>827</v>
      </c>
      <c r="J1985">
        <v>0</v>
      </c>
      <c r="K1985">
        <v>34116</v>
      </c>
    </row>
    <row r="1986" spans="1:11" x14ac:dyDescent="0.3">
      <c r="A1986" s="56">
        <v>45189</v>
      </c>
      <c r="B1986">
        <v>2023</v>
      </c>
      <c r="C1986">
        <v>9</v>
      </c>
      <c r="D1986">
        <v>20</v>
      </c>
      <c r="E1986" t="s">
        <v>122</v>
      </c>
      <c r="F1986">
        <v>2577</v>
      </c>
      <c r="G1986">
        <v>18606</v>
      </c>
      <c r="H1986">
        <v>5382</v>
      </c>
      <c r="I1986">
        <v>974</v>
      </c>
      <c r="J1986">
        <v>0</v>
      </c>
      <c r="K1986">
        <v>34372</v>
      </c>
    </row>
    <row r="1987" spans="1:11" x14ac:dyDescent="0.3">
      <c r="A1987" s="56">
        <v>45189</v>
      </c>
      <c r="B1987">
        <v>2023</v>
      </c>
      <c r="C1987">
        <v>9</v>
      </c>
      <c r="D1987">
        <v>20</v>
      </c>
      <c r="E1987" t="s">
        <v>123</v>
      </c>
      <c r="F1987">
        <v>2730</v>
      </c>
      <c r="G1987">
        <v>18676</v>
      </c>
      <c r="H1987">
        <v>5382</v>
      </c>
      <c r="I1987">
        <v>1318</v>
      </c>
      <c r="J1987">
        <v>0</v>
      </c>
      <c r="K1987">
        <v>35144</v>
      </c>
    </row>
    <row r="1988" spans="1:11" x14ac:dyDescent="0.3">
      <c r="A1988" s="56">
        <v>45189</v>
      </c>
      <c r="B1988">
        <v>2023</v>
      </c>
      <c r="C1988">
        <v>9</v>
      </c>
      <c r="D1988">
        <v>20</v>
      </c>
      <c r="E1988" t="s">
        <v>124</v>
      </c>
      <c r="F1988">
        <v>2718</v>
      </c>
      <c r="G1988">
        <v>18005</v>
      </c>
      <c r="H1988">
        <v>5382</v>
      </c>
      <c r="I1988">
        <v>1910</v>
      </c>
      <c r="J1988">
        <v>24</v>
      </c>
      <c r="K1988">
        <v>35040</v>
      </c>
    </row>
    <row r="1989" spans="1:11" x14ac:dyDescent="0.3">
      <c r="A1989" s="56">
        <v>45189</v>
      </c>
      <c r="B1989">
        <v>2023</v>
      </c>
      <c r="C1989">
        <v>9</v>
      </c>
      <c r="D1989">
        <v>20</v>
      </c>
      <c r="E1989" t="s">
        <v>125</v>
      </c>
      <c r="F1989">
        <v>2744</v>
      </c>
      <c r="G1989">
        <v>17759</v>
      </c>
      <c r="H1989">
        <v>5382</v>
      </c>
      <c r="I1989">
        <v>2101</v>
      </c>
      <c r="J1989">
        <v>294</v>
      </c>
      <c r="K1989">
        <v>35342</v>
      </c>
    </row>
    <row r="1990" spans="1:11" x14ac:dyDescent="0.3">
      <c r="A1990" s="56">
        <v>45189</v>
      </c>
      <c r="B1990">
        <v>2023</v>
      </c>
      <c r="C1990">
        <v>9</v>
      </c>
      <c r="D1990">
        <v>20</v>
      </c>
      <c r="E1990" t="s">
        <v>126</v>
      </c>
      <c r="F1990">
        <v>2822</v>
      </c>
      <c r="G1990">
        <v>17447</v>
      </c>
      <c r="H1990">
        <v>5372</v>
      </c>
      <c r="I1990">
        <v>2131</v>
      </c>
      <c r="J1990">
        <v>214</v>
      </c>
      <c r="K1990">
        <v>35179</v>
      </c>
    </row>
    <row r="1991" spans="1:11" x14ac:dyDescent="0.3">
      <c r="A1991" s="56">
        <v>45189</v>
      </c>
      <c r="B1991">
        <v>2023</v>
      </c>
      <c r="C1991">
        <v>9</v>
      </c>
      <c r="D1991">
        <v>20</v>
      </c>
      <c r="E1991" t="s">
        <v>127</v>
      </c>
      <c r="F1991">
        <v>2964</v>
      </c>
      <c r="G1991">
        <v>17445</v>
      </c>
      <c r="H1991">
        <v>5186</v>
      </c>
      <c r="I1991">
        <v>2204</v>
      </c>
      <c r="J1991">
        <v>344</v>
      </c>
      <c r="K1991">
        <v>35581</v>
      </c>
    </row>
    <row r="1992" spans="1:11" x14ac:dyDescent="0.3">
      <c r="A1992" s="56">
        <v>45189</v>
      </c>
      <c r="B1992">
        <v>2023</v>
      </c>
      <c r="C1992">
        <v>9</v>
      </c>
      <c r="D1992">
        <v>20</v>
      </c>
      <c r="E1992" t="s">
        <v>128</v>
      </c>
      <c r="F1992">
        <v>3249</v>
      </c>
      <c r="G1992">
        <v>17290</v>
      </c>
      <c r="H1992">
        <v>5186</v>
      </c>
      <c r="I1992">
        <v>2108</v>
      </c>
      <c r="J1992">
        <v>150</v>
      </c>
      <c r="K1992">
        <v>35423</v>
      </c>
    </row>
    <row r="1993" spans="1:11" x14ac:dyDescent="0.3">
      <c r="A1993" s="56">
        <v>45189</v>
      </c>
      <c r="B1993">
        <v>2023</v>
      </c>
      <c r="C1993">
        <v>9</v>
      </c>
      <c r="D1993">
        <v>20</v>
      </c>
      <c r="E1993" t="s">
        <v>129</v>
      </c>
      <c r="F1993">
        <v>3061</v>
      </c>
      <c r="G1993">
        <v>17811</v>
      </c>
      <c r="H1993">
        <v>5372</v>
      </c>
      <c r="I1993">
        <v>2176</v>
      </c>
      <c r="J1993">
        <v>0</v>
      </c>
      <c r="K1993">
        <v>35576</v>
      </c>
    </row>
    <row r="1994" spans="1:11" x14ac:dyDescent="0.3">
      <c r="A1994" s="56">
        <v>45189</v>
      </c>
      <c r="B1994">
        <v>2023</v>
      </c>
      <c r="C1994">
        <v>9</v>
      </c>
      <c r="D1994">
        <v>20</v>
      </c>
      <c r="E1994" t="s">
        <v>130</v>
      </c>
      <c r="F1994">
        <v>2964</v>
      </c>
      <c r="G1994">
        <v>18189</v>
      </c>
      <c r="H1994">
        <v>5380</v>
      </c>
      <c r="I1994">
        <v>2010</v>
      </c>
      <c r="J1994">
        <v>26</v>
      </c>
      <c r="K1994">
        <v>35477</v>
      </c>
    </row>
    <row r="1995" spans="1:11" x14ac:dyDescent="0.3">
      <c r="A1995" s="56">
        <v>45189</v>
      </c>
      <c r="B1995">
        <v>2023</v>
      </c>
      <c r="C1995">
        <v>9</v>
      </c>
      <c r="D1995">
        <v>20</v>
      </c>
      <c r="E1995" t="s">
        <v>131</v>
      </c>
      <c r="F1995">
        <v>3516</v>
      </c>
      <c r="G1995">
        <v>18215</v>
      </c>
      <c r="H1995">
        <v>5380</v>
      </c>
      <c r="I1995">
        <v>1990</v>
      </c>
      <c r="J1995">
        <v>0</v>
      </c>
      <c r="K1995">
        <v>35950</v>
      </c>
    </row>
    <row r="1996" spans="1:11" x14ac:dyDescent="0.3">
      <c r="A1996" s="56">
        <v>45189</v>
      </c>
      <c r="B1996">
        <v>2023</v>
      </c>
      <c r="C1996">
        <v>9</v>
      </c>
      <c r="D1996">
        <v>20</v>
      </c>
      <c r="E1996" t="s">
        <v>132</v>
      </c>
      <c r="F1996">
        <v>3576</v>
      </c>
      <c r="G1996">
        <v>18198</v>
      </c>
      <c r="H1996">
        <v>5380</v>
      </c>
      <c r="I1996">
        <v>2103</v>
      </c>
      <c r="J1996">
        <v>0</v>
      </c>
      <c r="K1996">
        <v>36064</v>
      </c>
    </row>
    <row r="1997" spans="1:11" x14ac:dyDescent="0.3">
      <c r="A1997" s="56">
        <v>45189</v>
      </c>
      <c r="B1997">
        <v>2023</v>
      </c>
      <c r="C1997">
        <v>9</v>
      </c>
      <c r="D1997">
        <v>20</v>
      </c>
      <c r="E1997" t="s">
        <v>133</v>
      </c>
      <c r="F1997">
        <v>3811</v>
      </c>
      <c r="G1997">
        <v>17922</v>
      </c>
      <c r="H1997">
        <v>5188</v>
      </c>
      <c r="I1997">
        <v>2023</v>
      </c>
      <c r="J1997">
        <v>0</v>
      </c>
      <c r="K1997">
        <v>35856</v>
      </c>
    </row>
    <row r="1998" spans="1:11" x14ac:dyDescent="0.3">
      <c r="A1998" s="56">
        <v>45189</v>
      </c>
      <c r="B1998">
        <v>2023</v>
      </c>
      <c r="C1998">
        <v>9</v>
      </c>
      <c r="D1998">
        <v>20</v>
      </c>
      <c r="E1998" t="s">
        <v>134</v>
      </c>
      <c r="F1998">
        <v>4072</v>
      </c>
      <c r="G1998">
        <v>17798</v>
      </c>
      <c r="H1998">
        <v>5184</v>
      </c>
      <c r="I1998">
        <v>1765</v>
      </c>
      <c r="J1998">
        <v>0</v>
      </c>
      <c r="K1998">
        <v>35705</v>
      </c>
    </row>
    <row r="1999" spans="1:11" x14ac:dyDescent="0.3">
      <c r="A1999" s="56">
        <v>45189</v>
      </c>
      <c r="B1999">
        <v>2023</v>
      </c>
      <c r="C1999">
        <v>9</v>
      </c>
      <c r="D1999">
        <v>20</v>
      </c>
      <c r="E1999" t="s">
        <v>135</v>
      </c>
      <c r="F1999">
        <v>4052</v>
      </c>
      <c r="G1999">
        <v>18633</v>
      </c>
      <c r="H1999">
        <v>5032</v>
      </c>
      <c r="I1999">
        <v>1661</v>
      </c>
      <c r="J1999">
        <v>0</v>
      </c>
      <c r="K1999">
        <v>36274</v>
      </c>
    </row>
    <row r="2000" spans="1:11" x14ac:dyDescent="0.3">
      <c r="A2000" s="56">
        <v>45189</v>
      </c>
      <c r="B2000">
        <v>2023</v>
      </c>
      <c r="C2000">
        <v>9</v>
      </c>
      <c r="D2000">
        <v>20</v>
      </c>
      <c r="E2000" t="s">
        <v>136</v>
      </c>
      <c r="F2000">
        <v>4935</v>
      </c>
      <c r="G2000">
        <v>18221</v>
      </c>
      <c r="H2000">
        <v>4992</v>
      </c>
      <c r="I2000">
        <v>1313</v>
      </c>
      <c r="J2000">
        <v>0</v>
      </c>
      <c r="K2000">
        <v>36401</v>
      </c>
    </row>
    <row r="2001" spans="1:11" x14ac:dyDescent="0.3">
      <c r="A2001" s="56">
        <v>45189</v>
      </c>
      <c r="B2001">
        <v>2023</v>
      </c>
      <c r="C2001">
        <v>9</v>
      </c>
      <c r="D2001">
        <v>20</v>
      </c>
      <c r="E2001" t="s">
        <v>137</v>
      </c>
      <c r="F2001">
        <v>5919</v>
      </c>
      <c r="G2001">
        <v>17876</v>
      </c>
      <c r="H2001">
        <v>4356</v>
      </c>
      <c r="I2001">
        <v>1011</v>
      </c>
      <c r="J2001">
        <v>0</v>
      </c>
      <c r="K2001">
        <v>36467</v>
      </c>
    </row>
    <row r="2002" spans="1:11" x14ac:dyDescent="0.3">
      <c r="A2002" s="56">
        <v>45189</v>
      </c>
      <c r="B2002">
        <v>2023</v>
      </c>
      <c r="C2002">
        <v>9</v>
      </c>
      <c r="D2002">
        <v>20</v>
      </c>
      <c r="E2002" t="s">
        <v>138</v>
      </c>
      <c r="F2002">
        <v>6693</v>
      </c>
      <c r="G2002">
        <v>17281</v>
      </c>
      <c r="H2002">
        <v>4354</v>
      </c>
      <c r="I2002">
        <v>1033</v>
      </c>
      <c r="J2002">
        <v>0</v>
      </c>
      <c r="K2002">
        <v>36758</v>
      </c>
    </row>
    <row r="2003" spans="1:11" x14ac:dyDescent="0.3">
      <c r="A2003" s="56">
        <v>45189</v>
      </c>
      <c r="B2003">
        <v>2023</v>
      </c>
      <c r="C2003">
        <v>9</v>
      </c>
      <c r="D2003">
        <v>20</v>
      </c>
      <c r="E2003" t="s">
        <v>139</v>
      </c>
      <c r="F2003">
        <v>6969</v>
      </c>
      <c r="G2003">
        <v>16396</v>
      </c>
      <c r="H2003">
        <v>4386</v>
      </c>
      <c r="I2003">
        <v>722</v>
      </c>
      <c r="J2003">
        <v>458</v>
      </c>
      <c r="K2003">
        <v>36636</v>
      </c>
    </row>
    <row r="2004" spans="1:11" x14ac:dyDescent="0.3">
      <c r="A2004" s="56">
        <v>45189</v>
      </c>
      <c r="B2004">
        <v>2023</v>
      </c>
      <c r="C2004">
        <v>9</v>
      </c>
      <c r="D2004">
        <v>20</v>
      </c>
      <c r="E2004" t="s">
        <v>140</v>
      </c>
      <c r="F2004">
        <v>7406</v>
      </c>
      <c r="G2004">
        <v>15530</v>
      </c>
      <c r="H2004">
        <v>4388</v>
      </c>
      <c r="I2004">
        <v>361</v>
      </c>
      <c r="J2004">
        <v>440</v>
      </c>
      <c r="K2004">
        <v>36055</v>
      </c>
    </row>
    <row r="2005" spans="1:11" x14ac:dyDescent="0.3">
      <c r="A2005" s="56">
        <v>45189</v>
      </c>
      <c r="B2005">
        <v>2023</v>
      </c>
      <c r="C2005">
        <v>9</v>
      </c>
      <c r="D2005">
        <v>20</v>
      </c>
      <c r="E2005" t="s">
        <v>141</v>
      </c>
      <c r="F2005">
        <v>7622</v>
      </c>
      <c r="G2005">
        <v>14991</v>
      </c>
      <c r="H2005">
        <v>4386</v>
      </c>
      <c r="I2005">
        <v>101</v>
      </c>
      <c r="J2005">
        <v>368</v>
      </c>
      <c r="K2005">
        <v>35633</v>
      </c>
    </row>
    <row r="2006" spans="1:11" x14ac:dyDescent="0.3">
      <c r="A2006" s="56">
        <v>45189</v>
      </c>
      <c r="B2006">
        <v>2023</v>
      </c>
      <c r="C2006">
        <v>9</v>
      </c>
      <c r="D2006">
        <v>20</v>
      </c>
      <c r="E2006" t="s">
        <v>142</v>
      </c>
      <c r="F2006">
        <v>7609</v>
      </c>
      <c r="G2006">
        <v>14710</v>
      </c>
      <c r="H2006">
        <v>4380</v>
      </c>
      <c r="I2006">
        <v>0</v>
      </c>
      <c r="J2006">
        <v>476</v>
      </c>
      <c r="K2006">
        <v>35360</v>
      </c>
    </row>
    <row r="2007" spans="1:11" x14ac:dyDescent="0.3">
      <c r="A2007" s="56">
        <v>45189</v>
      </c>
      <c r="B2007">
        <v>2023</v>
      </c>
      <c r="C2007">
        <v>9</v>
      </c>
      <c r="D2007">
        <v>20</v>
      </c>
      <c r="E2007" t="s">
        <v>143</v>
      </c>
      <c r="F2007">
        <v>7060</v>
      </c>
      <c r="G2007">
        <v>14695</v>
      </c>
      <c r="H2007">
        <v>4752</v>
      </c>
      <c r="I2007">
        <v>0</v>
      </c>
      <c r="J2007">
        <v>304</v>
      </c>
      <c r="K2007">
        <v>34294</v>
      </c>
    </row>
    <row r="2008" spans="1:11" x14ac:dyDescent="0.3">
      <c r="A2008" s="56">
        <v>45189</v>
      </c>
      <c r="B2008">
        <v>2023</v>
      </c>
      <c r="C2008">
        <v>9</v>
      </c>
      <c r="D2008">
        <v>20</v>
      </c>
      <c r="E2008" t="s">
        <v>144</v>
      </c>
      <c r="F2008">
        <v>6760</v>
      </c>
      <c r="G2008">
        <v>14328</v>
      </c>
      <c r="H2008">
        <v>4768</v>
      </c>
      <c r="I2008">
        <v>0</v>
      </c>
      <c r="J2008">
        <v>508</v>
      </c>
      <c r="K2008">
        <v>33265</v>
      </c>
    </row>
    <row r="2009" spans="1:11" x14ac:dyDescent="0.3">
      <c r="A2009" s="56">
        <v>45189</v>
      </c>
      <c r="B2009">
        <v>2023</v>
      </c>
      <c r="C2009">
        <v>9</v>
      </c>
      <c r="D2009">
        <v>20</v>
      </c>
      <c r="E2009" t="s">
        <v>145</v>
      </c>
      <c r="F2009">
        <v>6489</v>
      </c>
      <c r="G2009">
        <v>13892</v>
      </c>
      <c r="H2009">
        <v>4516</v>
      </c>
      <c r="I2009">
        <v>0</v>
      </c>
      <c r="J2009">
        <v>160</v>
      </c>
      <c r="K2009">
        <v>31875</v>
      </c>
    </row>
    <row r="2010" spans="1:11" x14ac:dyDescent="0.3">
      <c r="A2010" s="56">
        <v>45189</v>
      </c>
      <c r="B2010">
        <v>2023</v>
      </c>
      <c r="C2010">
        <v>9</v>
      </c>
      <c r="D2010">
        <v>20</v>
      </c>
      <c r="E2010" t="s">
        <v>146</v>
      </c>
      <c r="F2010">
        <v>5754</v>
      </c>
      <c r="G2010">
        <v>12455</v>
      </c>
      <c r="H2010">
        <v>4514</v>
      </c>
      <c r="I2010">
        <v>0</v>
      </c>
      <c r="J2010">
        <v>544</v>
      </c>
      <c r="K2010">
        <v>30142</v>
      </c>
    </row>
    <row r="2011" spans="1:11" x14ac:dyDescent="0.3">
      <c r="A2011" s="56">
        <v>45189</v>
      </c>
      <c r="B2011">
        <v>2023</v>
      </c>
      <c r="C2011">
        <v>9</v>
      </c>
      <c r="D2011">
        <v>20</v>
      </c>
      <c r="E2011" t="s">
        <v>147</v>
      </c>
      <c r="F2011">
        <v>4581</v>
      </c>
      <c r="G2011">
        <v>12288</v>
      </c>
      <c r="H2011">
        <v>4832</v>
      </c>
      <c r="I2011">
        <v>0</v>
      </c>
      <c r="J2011">
        <v>106</v>
      </c>
      <c r="K2011">
        <v>28827</v>
      </c>
    </row>
    <row r="2012" spans="1:11" x14ac:dyDescent="0.3">
      <c r="A2012" s="56">
        <v>45189</v>
      </c>
      <c r="B2012">
        <v>2023</v>
      </c>
      <c r="C2012">
        <v>9</v>
      </c>
      <c r="D2012">
        <v>20</v>
      </c>
      <c r="E2012" t="s">
        <v>148</v>
      </c>
      <c r="F2012">
        <v>4588</v>
      </c>
      <c r="G2012">
        <v>11574</v>
      </c>
      <c r="H2012">
        <v>4770</v>
      </c>
      <c r="I2012">
        <v>0</v>
      </c>
      <c r="J2012">
        <v>378</v>
      </c>
      <c r="K2012">
        <v>28208</v>
      </c>
    </row>
    <row r="2013" spans="1:11" x14ac:dyDescent="0.3">
      <c r="A2013" s="56">
        <v>45189</v>
      </c>
      <c r="B2013">
        <v>2023</v>
      </c>
      <c r="C2013">
        <v>9</v>
      </c>
      <c r="D2013">
        <v>20</v>
      </c>
      <c r="E2013" t="s">
        <v>149</v>
      </c>
      <c r="F2013">
        <v>4597</v>
      </c>
      <c r="G2013">
        <v>10861</v>
      </c>
      <c r="H2013">
        <v>3090</v>
      </c>
      <c r="I2013">
        <v>0</v>
      </c>
      <c r="J2013">
        <v>498</v>
      </c>
      <c r="K2013">
        <v>25846</v>
      </c>
    </row>
    <row r="2014" spans="1:11" x14ac:dyDescent="0.3">
      <c r="A2014" s="56">
        <v>45189</v>
      </c>
      <c r="B2014">
        <v>2023</v>
      </c>
      <c r="C2014">
        <v>9</v>
      </c>
      <c r="D2014">
        <v>20</v>
      </c>
      <c r="E2014" t="s">
        <v>150</v>
      </c>
      <c r="F2014">
        <v>4090</v>
      </c>
      <c r="G2014">
        <v>11031</v>
      </c>
      <c r="H2014">
        <v>3004</v>
      </c>
      <c r="I2014">
        <v>0</v>
      </c>
      <c r="J2014">
        <v>0</v>
      </c>
      <c r="K2014">
        <v>24857</v>
      </c>
    </row>
    <row r="2015" spans="1:11" x14ac:dyDescent="0.3">
      <c r="A2015" s="56">
        <v>45189</v>
      </c>
      <c r="B2015">
        <v>2023</v>
      </c>
      <c r="C2015">
        <v>9</v>
      </c>
      <c r="D2015">
        <v>20</v>
      </c>
      <c r="E2015" t="s">
        <v>151</v>
      </c>
      <c r="F2015">
        <v>3822</v>
      </c>
      <c r="G2015">
        <v>11438</v>
      </c>
      <c r="H2015">
        <v>2432</v>
      </c>
      <c r="I2015">
        <v>0</v>
      </c>
      <c r="J2015">
        <v>34</v>
      </c>
      <c r="K2015">
        <v>24378</v>
      </c>
    </row>
    <row r="2016" spans="1:11" x14ac:dyDescent="0.3">
      <c r="A2016" s="56">
        <v>45189</v>
      </c>
      <c r="B2016">
        <v>2023</v>
      </c>
      <c r="C2016">
        <v>9</v>
      </c>
      <c r="D2016">
        <v>20</v>
      </c>
      <c r="E2016" t="s">
        <v>152</v>
      </c>
      <c r="F2016">
        <v>3715</v>
      </c>
      <c r="G2016">
        <v>11090</v>
      </c>
      <c r="H2016">
        <v>2414</v>
      </c>
      <c r="I2016">
        <v>0</v>
      </c>
      <c r="J2016">
        <v>0</v>
      </c>
      <c r="K2016">
        <v>23877</v>
      </c>
    </row>
    <row r="2017" spans="1:11" x14ac:dyDescent="0.3">
      <c r="A2017" s="56">
        <v>45189</v>
      </c>
      <c r="B2017">
        <v>2023</v>
      </c>
      <c r="C2017">
        <v>9</v>
      </c>
      <c r="D2017">
        <v>20</v>
      </c>
      <c r="E2017" t="s">
        <v>153</v>
      </c>
      <c r="F2017">
        <v>4014</v>
      </c>
      <c r="G2017">
        <v>10633</v>
      </c>
      <c r="H2017">
        <v>2404</v>
      </c>
      <c r="I2017">
        <v>0</v>
      </c>
      <c r="J2017">
        <v>0</v>
      </c>
      <c r="K2017">
        <v>23702</v>
      </c>
    </row>
    <row r="2018" spans="1:11" x14ac:dyDescent="0.3">
      <c r="A2018" s="56">
        <v>45190</v>
      </c>
      <c r="B2018">
        <v>2023</v>
      </c>
      <c r="C2018">
        <v>9</v>
      </c>
      <c r="D2018">
        <v>21</v>
      </c>
      <c r="E2018" t="s">
        <v>106</v>
      </c>
      <c r="F2018">
        <v>4439</v>
      </c>
      <c r="G2018">
        <v>9733</v>
      </c>
      <c r="H2018">
        <v>2406</v>
      </c>
      <c r="I2018">
        <v>0</v>
      </c>
      <c r="J2018">
        <v>0</v>
      </c>
      <c r="K2018">
        <v>23340</v>
      </c>
    </row>
    <row r="2019" spans="1:11" x14ac:dyDescent="0.3">
      <c r="A2019" s="56">
        <v>45190</v>
      </c>
      <c r="B2019">
        <v>2023</v>
      </c>
      <c r="C2019">
        <v>9</v>
      </c>
      <c r="D2019">
        <v>21</v>
      </c>
      <c r="E2019" t="s">
        <v>107</v>
      </c>
      <c r="F2019">
        <v>4437</v>
      </c>
      <c r="G2019">
        <v>9776</v>
      </c>
      <c r="H2019">
        <v>2368</v>
      </c>
      <c r="I2019">
        <v>0</v>
      </c>
      <c r="J2019">
        <v>0</v>
      </c>
      <c r="K2019">
        <v>23450</v>
      </c>
    </row>
    <row r="2020" spans="1:11" x14ac:dyDescent="0.3">
      <c r="A2020" s="56">
        <v>45190</v>
      </c>
      <c r="B2020">
        <v>2023</v>
      </c>
      <c r="C2020">
        <v>9</v>
      </c>
      <c r="D2020">
        <v>21</v>
      </c>
      <c r="E2020" t="s">
        <v>108</v>
      </c>
      <c r="F2020">
        <v>3712</v>
      </c>
      <c r="G2020">
        <v>10436</v>
      </c>
      <c r="H2020">
        <v>2342</v>
      </c>
      <c r="I2020">
        <v>0</v>
      </c>
      <c r="J2020">
        <v>0</v>
      </c>
      <c r="K2020">
        <v>23265</v>
      </c>
    </row>
    <row r="2021" spans="1:11" x14ac:dyDescent="0.3">
      <c r="A2021" s="56">
        <v>45190</v>
      </c>
      <c r="B2021">
        <v>2023</v>
      </c>
      <c r="C2021">
        <v>9</v>
      </c>
      <c r="D2021">
        <v>21</v>
      </c>
      <c r="E2021" t="s">
        <v>109</v>
      </c>
      <c r="F2021">
        <v>2939</v>
      </c>
      <c r="G2021">
        <v>10394</v>
      </c>
      <c r="H2021">
        <v>2640</v>
      </c>
      <c r="I2021">
        <v>0</v>
      </c>
      <c r="J2021">
        <v>0</v>
      </c>
      <c r="K2021">
        <v>22566</v>
      </c>
    </row>
    <row r="2022" spans="1:11" x14ac:dyDescent="0.3">
      <c r="A2022" s="56">
        <v>45190</v>
      </c>
      <c r="B2022">
        <v>2023</v>
      </c>
      <c r="C2022">
        <v>9</v>
      </c>
      <c r="D2022">
        <v>21</v>
      </c>
      <c r="E2022" t="s">
        <v>110</v>
      </c>
      <c r="F2022">
        <v>2913</v>
      </c>
      <c r="G2022">
        <v>9583</v>
      </c>
      <c r="H2022">
        <v>2644</v>
      </c>
      <c r="I2022">
        <v>0</v>
      </c>
      <c r="J2022">
        <v>0</v>
      </c>
      <c r="K2022">
        <v>21820</v>
      </c>
    </row>
    <row r="2023" spans="1:11" x14ac:dyDescent="0.3">
      <c r="A2023" s="56">
        <v>45190</v>
      </c>
      <c r="B2023">
        <v>2023</v>
      </c>
      <c r="C2023">
        <v>9</v>
      </c>
      <c r="D2023">
        <v>21</v>
      </c>
      <c r="E2023" t="s">
        <v>111</v>
      </c>
      <c r="F2023">
        <v>3493</v>
      </c>
      <c r="G2023">
        <v>8962</v>
      </c>
      <c r="H2023">
        <v>2514</v>
      </c>
      <c r="I2023">
        <v>0</v>
      </c>
      <c r="J2023">
        <v>0</v>
      </c>
      <c r="K2023">
        <v>21638</v>
      </c>
    </row>
    <row r="2024" spans="1:11" x14ac:dyDescent="0.3">
      <c r="A2024" s="56">
        <v>45190</v>
      </c>
      <c r="B2024">
        <v>2023</v>
      </c>
      <c r="C2024">
        <v>9</v>
      </c>
      <c r="D2024">
        <v>21</v>
      </c>
      <c r="E2024" t="s">
        <v>112</v>
      </c>
      <c r="F2024">
        <v>3898</v>
      </c>
      <c r="G2024">
        <v>8691</v>
      </c>
      <c r="H2024">
        <v>2538</v>
      </c>
      <c r="I2024">
        <v>0</v>
      </c>
      <c r="J2024">
        <v>0</v>
      </c>
      <c r="K2024">
        <v>21761</v>
      </c>
    </row>
    <row r="2025" spans="1:11" x14ac:dyDescent="0.3">
      <c r="A2025" s="56">
        <v>45190</v>
      </c>
      <c r="B2025">
        <v>2023</v>
      </c>
      <c r="C2025">
        <v>9</v>
      </c>
      <c r="D2025">
        <v>21</v>
      </c>
      <c r="E2025" t="s">
        <v>113</v>
      </c>
      <c r="F2025">
        <v>4198</v>
      </c>
      <c r="G2025">
        <v>8769</v>
      </c>
      <c r="H2025">
        <v>3018</v>
      </c>
      <c r="I2025">
        <v>0</v>
      </c>
      <c r="J2025">
        <v>0</v>
      </c>
      <c r="K2025">
        <v>22767</v>
      </c>
    </row>
    <row r="2026" spans="1:11" x14ac:dyDescent="0.3">
      <c r="A2026" s="56">
        <v>45190</v>
      </c>
      <c r="B2026">
        <v>2023</v>
      </c>
      <c r="C2026">
        <v>9</v>
      </c>
      <c r="D2026">
        <v>21</v>
      </c>
      <c r="E2026" t="s">
        <v>114</v>
      </c>
      <c r="F2026">
        <v>4865</v>
      </c>
      <c r="G2026">
        <v>8656</v>
      </c>
      <c r="H2026">
        <v>3040</v>
      </c>
      <c r="I2026">
        <v>0</v>
      </c>
      <c r="J2026">
        <v>0</v>
      </c>
      <c r="K2026">
        <v>23715</v>
      </c>
    </row>
    <row r="2027" spans="1:11" x14ac:dyDescent="0.3">
      <c r="A2027" s="56">
        <v>45190</v>
      </c>
      <c r="B2027">
        <v>2023</v>
      </c>
      <c r="C2027">
        <v>9</v>
      </c>
      <c r="D2027">
        <v>21</v>
      </c>
      <c r="E2027" t="s">
        <v>115</v>
      </c>
      <c r="F2027">
        <v>6025</v>
      </c>
      <c r="G2027">
        <v>8482</v>
      </c>
      <c r="H2027">
        <v>3018</v>
      </c>
      <c r="I2027">
        <v>0</v>
      </c>
      <c r="J2027">
        <v>268</v>
      </c>
      <c r="K2027">
        <v>25504</v>
      </c>
    </row>
    <row r="2028" spans="1:11" x14ac:dyDescent="0.3">
      <c r="A2028" s="56">
        <v>45190</v>
      </c>
      <c r="B2028">
        <v>2023</v>
      </c>
      <c r="C2028">
        <v>9</v>
      </c>
      <c r="D2028">
        <v>21</v>
      </c>
      <c r="E2028" t="s">
        <v>116</v>
      </c>
      <c r="F2028">
        <v>8147</v>
      </c>
      <c r="G2028">
        <v>8228</v>
      </c>
      <c r="H2028">
        <v>3078</v>
      </c>
      <c r="I2028">
        <v>0</v>
      </c>
      <c r="J2028">
        <v>304</v>
      </c>
      <c r="K2028">
        <v>27762</v>
      </c>
    </row>
    <row r="2029" spans="1:11" x14ac:dyDescent="0.3">
      <c r="A2029" s="56">
        <v>45190</v>
      </c>
      <c r="B2029">
        <v>2023</v>
      </c>
      <c r="C2029">
        <v>9</v>
      </c>
      <c r="D2029">
        <v>21</v>
      </c>
      <c r="E2029" t="s">
        <v>117</v>
      </c>
      <c r="F2029">
        <v>9508</v>
      </c>
      <c r="G2029">
        <v>8058</v>
      </c>
      <c r="H2029">
        <v>4328</v>
      </c>
      <c r="I2029">
        <v>0</v>
      </c>
      <c r="J2029">
        <v>354</v>
      </c>
      <c r="K2029">
        <v>30602</v>
      </c>
    </row>
    <row r="2030" spans="1:11" x14ac:dyDescent="0.3">
      <c r="A2030" s="56">
        <v>45190</v>
      </c>
      <c r="B2030">
        <v>2023</v>
      </c>
      <c r="C2030">
        <v>9</v>
      </c>
      <c r="D2030">
        <v>21</v>
      </c>
      <c r="E2030" t="s">
        <v>118</v>
      </c>
      <c r="F2030">
        <v>10262</v>
      </c>
      <c r="G2030">
        <v>7884</v>
      </c>
      <c r="H2030">
        <v>4390</v>
      </c>
      <c r="I2030">
        <v>98</v>
      </c>
      <c r="J2030">
        <v>180</v>
      </c>
      <c r="K2030">
        <v>31620</v>
      </c>
    </row>
    <row r="2031" spans="1:11" x14ac:dyDescent="0.3">
      <c r="A2031" s="56">
        <v>45190</v>
      </c>
      <c r="B2031">
        <v>2023</v>
      </c>
      <c r="C2031">
        <v>9</v>
      </c>
      <c r="D2031">
        <v>21</v>
      </c>
      <c r="E2031" t="s">
        <v>119</v>
      </c>
      <c r="F2031">
        <v>10499</v>
      </c>
      <c r="G2031">
        <v>7720</v>
      </c>
      <c r="H2031">
        <v>4388</v>
      </c>
      <c r="I2031">
        <v>586</v>
      </c>
      <c r="J2031">
        <v>0</v>
      </c>
      <c r="K2031">
        <v>31822</v>
      </c>
    </row>
    <row r="2032" spans="1:11" x14ac:dyDescent="0.3">
      <c r="A2032" s="56">
        <v>45190</v>
      </c>
      <c r="B2032">
        <v>2023</v>
      </c>
      <c r="C2032">
        <v>9</v>
      </c>
      <c r="D2032">
        <v>21</v>
      </c>
      <c r="E2032" t="s">
        <v>120</v>
      </c>
      <c r="F2032">
        <v>10514</v>
      </c>
      <c r="G2032">
        <v>7451</v>
      </c>
      <c r="H2032">
        <v>4388</v>
      </c>
      <c r="I2032">
        <v>1623</v>
      </c>
      <c r="J2032">
        <v>122</v>
      </c>
      <c r="K2032">
        <v>32603</v>
      </c>
    </row>
    <row r="2033" spans="1:11" x14ac:dyDescent="0.3">
      <c r="A2033" s="56">
        <v>45190</v>
      </c>
      <c r="B2033">
        <v>2023</v>
      </c>
      <c r="C2033">
        <v>9</v>
      </c>
      <c r="D2033">
        <v>21</v>
      </c>
      <c r="E2033" t="s">
        <v>121</v>
      </c>
      <c r="F2033">
        <v>10379</v>
      </c>
      <c r="G2033">
        <v>7383</v>
      </c>
      <c r="H2033">
        <v>4680</v>
      </c>
      <c r="I2033">
        <v>2755</v>
      </c>
      <c r="J2033">
        <v>16</v>
      </c>
      <c r="K2033">
        <v>33231</v>
      </c>
    </row>
    <row r="2034" spans="1:11" x14ac:dyDescent="0.3">
      <c r="A2034" s="56">
        <v>45190</v>
      </c>
      <c r="B2034">
        <v>2023</v>
      </c>
      <c r="C2034">
        <v>9</v>
      </c>
      <c r="D2034">
        <v>21</v>
      </c>
      <c r="E2034" t="s">
        <v>122</v>
      </c>
      <c r="F2034">
        <v>10258</v>
      </c>
      <c r="G2034">
        <v>7224</v>
      </c>
      <c r="H2034">
        <v>4680</v>
      </c>
      <c r="I2034">
        <v>3866</v>
      </c>
      <c r="J2034">
        <v>0</v>
      </c>
      <c r="K2034">
        <v>34011</v>
      </c>
    </row>
    <row r="2035" spans="1:11" x14ac:dyDescent="0.3">
      <c r="A2035" s="56">
        <v>45190</v>
      </c>
      <c r="B2035">
        <v>2023</v>
      </c>
      <c r="C2035">
        <v>9</v>
      </c>
      <c r="D2035">
        <v>21</v>
      </c>
      <c r="E2035" t="s">
        <v>123</v>
      </c>
      <c r="F2035">
        <v>10181</v>
      </c>
      <c r="G2035">
        <v>7040</v>
      </c>
      <c r="H2035">
        <v>4052</v>
      </c>
      <c r="I2035">
        <v>4851</v>
      </c>
      <c r="J2035">
        <v>0</v>
      </c>
      <c r="K2035">
        <v>33947</v>
      </c>
    </row>
    <row r="2036" spans="1:11" x14ac:dyDescent="0.3">
      <c r="A2036" s="56">
        <v>45190</v>
      </c>
      <c r="B2036">
        <v>2023</v>
      </c>
      <c r="C2036">
        <v>9</v>
      </c>
      <c r="D2036">
        <v>21</v>
      </c>
      <c r="E2036" t="s">
        <v>124</v>
      </c>
      <c r="F2036">
        <v>9901</v>
      </c>
      <c r="G2036">
        <v>7201</v>
      </c>
      <c r="H2036">
        <v>4010</v>
      </c>
      <c r="I2036">
        <v>5768</v>
      </c>
      <c r="J2036">
        <v>0</v>
      </c>
      <c r="K2036">
        <v>34633</v>
      </c>
    </row>
    <row r="2037" spans="1:11" x14ac:dyDescent="0.3">
      <c r="A2037" s="56">
        <v>45190</v>
      </c>
      <c r="B2037">
        <v>2023</v>
      </c>
      <c r="C2037">
        <v>9</v>
      </c>
      <c r="D2037">
        <v>21</v>
      </c>
      <c r="E2037" t="s">
        <v>125</v>
      </c>
      <c r="F2037">
        <v>10084</v>
      </c>
      <c r="G2037">
        <v>7462</v>
      </c>
      <c r="H2037">
        <v>3030</v>
      </c>
      <c r="I2037">
        <v>6399</v>
      </c>
      <c r="J2037">
        <v>50</v>
      </c>
      <c r="K2037">
        <v>34626</v>
      </c>
    </row>
    <row r="2038" spans="1:11" x14ac:dyDescent="0.3">
      <c r="A2038" s="56">
        <v>45190</v>
      </c>
      <c r="B2038">
        <v>2023</v>
      </c>
      <c r="C2038">
        <v>9</v>
      </c>
      <c r="D2038">
        <v>21</v>
      </c>
      <c r="E2038" t="s">
        <v>126</v>
      </c>
      <c r="F2038">
        <v>10514</v>
      </c>
      <c r="G2038">
        <v>7336</v>
      </c>
      <c r="H2038">
        <v>2882</v>
      </c>
      <c r="I2038">
        <v>6614</v>
      </c>
      <c r="J2038">
        <v>2</v>
      </c>
      <c r="K2038">
        <v>34953</v>
      </c>
    </row>
    <row r="2039" spans="1:11" x14ac:dyDescent="0.3">
      <c r="A2039" s="56">
        <v>45190</v>
      </c>
      <c r="B2039">
        <v>2023</v>
      </c>
      <c r="C2039">
        <v>9</v>
      </c>
      <c r="D2039">
        <v>21</v>
      </c>
      <c r="E2039" t="s">
        <v>127</v>
      </c>
      <c r="F2039">
        <v>10759</v>
      </c>
      <c r="G2039">
        <v>7315</v>
      </c>
      <c r="H2039">
        <v>2990</v>
      </c>
      <c r="I2039">
        <v>6707</v>
      </c>
      <c r="J2039">
        <v>0</v>
      </c>
      <c r="K2039">
        <v>35479</v>
      </c>
    </row>
    <row r="2040" spans="1:11" x14ac:dyDescent="0.3">
      <c r="A2040" s="56">
        <v>45190</v>
      </c>
      <c r="B2040">
        <v>2023</v>
      </c>
      <c r="C2040">
        <v>9</v>
      </c>
      <c r="D2040">
        <v>21</v>
      </c>
      <c r="E2040" t="s">
        <v>128</v>
      </c>
      <c r="F2040">
        <v>11085</v>
      </c>
      <c r="G2040">
        <v>7357</v>
      </c>
      <c r="H2040">
        <v>3002</v>
      </c>
      <c r="I2040">
        <v>6587</v>
      </c>
      <c r="J2040">
        <v>218</v>
      </c>
      <c r="K2040">
        <v>36016</v>
      </c>
    </row>
    <row r="2041" spans="1:11" x14ac:dyDescent="0.3">
      <c r="A2041" s="56">
        <v>45190</v>
      </c>
      <c r="B2041">
        <v>2023</v>
      </c>
      <c r="C2041">
        <v>9</v>
      </c>
      <c r="D2041">
        <v>21</v>
      </c>
      <c r="E2041" t="s">
        <v>129</v>
      </c>
      <c r="F2041">
        <v>11132</v>
      </c>
      <c r="G2041">
        <v>7439</v>
      </c>
      <c r="H2041">
        <v>2966</v>
      </c>
      <c r="I2041">
        <v>6354</v>
      </c>
      <c r="J2041">
        <v>128</v>
      </c>
      <c r="K2041">
        <v>35986</v>
      </c>
    </row>
    <row r="2042" spans="1:11" x14ac:dyDescent="0.3">
      <c r="A2042" s="56">
        <v>45190</v>
      </c>
      <c r="B2042">
        <v>2023</v>
      </c>
      <c r="C2042">
        <v>9</v>
      </c>
      <c r="D2042">
        <v>21</v>
      </c>
      <c r="E2042" t="s">
        <v>130</v>
      </c>
      <c r="F2042">
        <v>11229</v>
      </c>
      <c r="G2042">
        <v>7254</v>
      </c>
      <c r="H2042">
        <v>2982</v>
      </c>
      <c r="I2042">
        <v>5877</v>
      </c>
      <c r="J2042">
        <v>230</v>
      </c>
      <c r="K2042">
        <v>35530</v>
      </c>
    </row>
    <row r="2043" spans="1:11" x14ac:dyDescent="0.3">
      <c r="A2043" s="56">
        <v>45190</v>
      </c>
      <c r="B2043">
        <v>2023</v>
      </c>
      <c r="C2043">
        <v>9</v>
      </c>
      <c r="D2043">
        <v>21</v>
      </c>
      <c r="E2043" t="s">
        <v>131</v>
      </c>
      <c r="F2043">
        <v>11256</v>
      </c>
      <c r="G2043">
        <v>7131</v>
      </c>
      <c r="H2043">
        <v>3328</v>
      </c>
      <c r="I2043">
        <v>5275</v>
      </c>
      <c r="J2043">
        <v>190</v>
      </c>
      <c r="K2043">
        <v>35215</v>
      </c>
    </row>
    <row r="2044" spans="1:11" x14ac:dyDescent="0.3">
      <c r="A2044" s="56">
        <v>45190</v>
      </c>
      <c r="B2044">
        <v>2023</v>
      </c>
      <c r="C2044">
        <v>9</v>
      </c>
      <c r="D2044">
        <v>21</v>
      </c>
      <c r="E2044" t="s">
        <v>132</v>
      </c>
      <c r="F2044">
        <v>11409</v>
      </c>
      <c r="G2044">
        <v>7077</v>
      </c>
      <c r="H2044">
        <v>3350</v>
      </c>
      <c r="I2044">
        <v>5285</v>
      </c>
      <c r="J2044">
        <v>206</v>
      </c>
      <c r="K2044">
        <v>35396</v>
      </c>
    </row>
    <row r="2045" spans="1:11" x14ac:dyDescent="0.3">
      <c r="A2045" s="56">
        <v>45190</v>
      </c>
      <c r="B2045">
        <v>2023</v>
      </c>
      <c r="C2045">
        <v>9</v>
      </c>
      <c r="D2045">
        <v>21</v>
      </c>
      <c r="E2045" t="s">
        <v>133</v>
      </c>
      <c r="F2045">
        <v>11170</v>
      </c>
      <c r="G2045">
        <v>6898</v>
      </c>
      <c r="H2045">
        <v>3534</v>
      </c>
      <c r="I2045">
        <v>5054</v>
      </c>
      <c r="J2045">
        <v>136</v>
      </c>
      <c r="K2045">
        <v>34699</v>
      </c>
    </row>
    <row r="2046" spans="1:11" x14ac:dyDescent="0.3">
      <c r="A2046" s="56">
        <v>45190</v>
      </c>
      <c r="B2046">
        <v>2023</v>
      </c>
      <c r="C2046">
        <v>9</v>
      </c>
      <c r="D2046">
        <v>21</v>
      </c>
      <c r="E2046" t="s">
        <v>134</v>
      </c>
      <c r="F2046">
        <v>11718</v>
      </c>
      <c r="G2046">
        <v>6829</v>
      </c>
      <c r="H2046">
        <v>3568</v>
      </c>
      <c r="I2046">
        <v>4593</v>
      </c>
      <c r="J2046">
        <v>84</v>
      </c>
      <c r="K2046">
        <v>34821</v>
      </c>
    </row>
    <row r="2047" spans="1:11" x14ac:dyDescent="0.3">
      <c r="A2047" s="56">
        <v>45190</v>
      </c>
      <c r="B2047">
        <v>2023</v>
      </c>
      <c r="C2047">
        <v>9</v>
      </c>
      <c r="D2047">
        <v>21</v>
      </c>
      <c r="E2047" t="s">
        <v>135</v>
      </c>
      <c r="F2047">
        <v>12495</v>
      </c>
      <c r="G2047">
        <v>6619</v>
      </c>
      <c r="H2047">
        <v>4166</v>
      </c>
      <c r="I2047">
        <v>3572</v>
      </c>
      <c r="J2047">
        <v>118</v>
      </c>
      <c r="K2047">
        <v>35238</v>
      </c>
    </row>
    <row r="2048" spans="1:11" x14ac:dyDescent="0.3">
      <c r="A2048" s="56">
        <v>45190</v>
      </c>
      <c r="B2048">
        <v>2023</v>
      </c>
      <c r="C2048">
        <v>9</v>
      </c>
      <c r="D2048">
        <v>21</v>
      </c>
      <c r="E2048" t="s">
        <v>136</v>
      </c>
      <c r="F2048">
        <v>13379</v>
      </c>
      <c r="G2048">
        <v>6214</v>
      </c>
      <c r="H2048">
        <v>4172</v>
      </c>
      <c r="I2048">
        <v>2681</v>
      </c>
      <c r="J2048">
        <v>244</v>
      </c>
      <c r="K2048">
        <v>35348</v>
      </c>
    </row>
    <row r="2049" spans="1:11" x14ac:dyDescent="0.3">
      <c r="A2049" s="56">
        <v>45190</v>
      </c>
      <c r="B2049">
        <v>2023</v>
      </c>
      <c r="C2049">
        <v>9</v>
      </c>
      <c r="D2049">
        <v>21</v>
      </c>
      <c r="E2049" t="s">
        <v>137</v>
      </c>
      <c r="F2049">
        <v>14195</v>
      </c>
      <c r="G2049">
        <v>5955</v>
      </c>
      <c r="H2049">
        <v>3554</v>
      </c>
      <c r="I2049">
        <v>2156</v>
      </c>
      <c r="J2049">
        <v>598</v>
      </c>
      <c r="K2049">
        <v>35572</v>
      </c>
    </row>
    <row r="2050" spans="1:11" x14ac:dyDescent="0.3">
      <c r="A2050" s="56">
        <v>45190</v>
      </c>
      <c r="B2050">
        <v>2023</v>
      </c>
      <c r="C2050">
        <v>9</v>
      </c>
      <c r="D2050">
        <v>21</v>
      </c>
      <c r="E2050" t="s">
        <v>138</v>
      </c>
      <c r="F2050">
        <v>14940</v>
      </c>
      <c r="G2050">
        <v>5838</v>
      </c>
      <c r="H2050">
        <v>3530</v>
      </c>
      <c r="I2050">
        <v>1691</v>
      </c>
      <c r="J2050">
        <v>548</v>
      </c>
      <c r="K2050">
        <v>35815</v>
      </c>
    </row>
    <row r="2051" spans="1:11" x14ac:dyDescent="0.3">
      <c r="A2051" s="56">
        <v>45190</v>
      </c>
      <c r="B2051">
        <v>2023</v>
      </c>
      <c r="C2051">
        <v>9</v>
      </c>
      <c r="D2051">
        <v>21</v>
      </c>
      <c r="E2051" t="s">
        <v>139</v>
      </c>
      <c r="F2051">
        <v>14955</v>
      </c>
      <c r="G2051">
        <v>5741</v>
      </c>
      <c r="H2051">
        <v>3072</v>
      </c>
      <c r="I2051">
        <v>1050</v>
      </c>
      <c r="J2051">
        <v>898</v>
      </c>
      <c r="K2051">
        <v>35160</v>
      </c>
    </row>
    <row r="2052" spans="1:11" x14ac:dyDescent="0.3">
      <c r="A2052" s="56">
        <v>45190</v>
      </c>
      <c r="B2052">
        <v>2023</v>
      </c>
      <c r="C2052">
        <v>9</v>
      </c>
      <c r="D2052">
        <v>21</v>
      </c>
      <c r="E2052" t="s">
        <v>140</v>
      </c>
      <c r="F2052">
        <v>14860</v>
      </c>
      <c r="G2052">
        <v>5680</v>
      </c>
      <c r="H2052">
        <v>3076</v>
      </c>
      <c r="I2052">
        <v>526</v>
      </c>
      <c r="J2052">
        <v>868</v>
      </c>
      <c r="K2052">
        <v>34751</v>
      </c>
    </row>
    <row r="2053" spans="1:11" x14ac:dyDescent="0.3">
      <c r="A2053" s="56">
        <v>45190</v>
      </c>
      <c r="B2053">
        <v>2023</v>
      </c>
      <c r="C2053">
        <v>9</v>
      </c>
      <c r="D2053">
        <v>21</v>
      </c>
      <c r="E2053" t="s">
        <v>141</v>
      </c>
      <c r="F2053">
        <v>14249</v>
      </c>
      <c r="G2053">
        <v>5555</v>
      </c>
      <c r="H2053">
        <v>4378</v>
      </c>
      <c r="I2053">
        <v>87</v>
      </c>
      <c r="J2053">
        <v>824</v>
      </c>
      <c r="K2053">
        <v>34497</v>
      </c>
    </row>
    <row r="2054" spans="1:11" x14ac:dyDescent="0.3">
      <c r="A2054" s="56">
        <v>45190</v>
      </c>
      <c r="B2054">
        <v>2023</v>
      </c>
      <c r="C2054">
        <v>9</v>
      </c>
      <c r="D2054">
        <v>21</v>
      </c>
      <c r="E2054" t="s">
        <v>142</v>
      </c>
      <c r="F2054">
        <v>14472</v>
      </c>
      <c r="G2054">
        <v>5229</v>
      </c>
      <c r="H2054">
        <v>4534</v>
      </c>
      <c r="I2054">
        <v>0</v>
      </c>
      <c r="J2054">
        <v>634</v>
      </c>
      <c r="K2054">
        <v>34104</v>
      </c>
    </row>
    <row r="2055" spans="1:11" x14ac:dyDescent="0.3">
      <c r="A2055" s="56">
        <v>45190</v>
      </c>
      <c r="B2055">
        <v>2023</v>
      </c>
      <c r="C2055">
        <v>9</v>
      </c>
      <c r="D2055">
        <v>21</v>
      </c>
      <c r="E2055" t="s">
        <v>143</v>
      </c>
      <c r="F2055">
        <v>13527</v>
      </c>
      <c r="G2055">
        <v>5905</v>
      </c>
      <c r="H2055">
        <v>5158</v>
      </c>
      <c r="I2055">
        <v>0</v>
      </c>
      <c r="J2055">
        <v>518</v>
      </c>
      <c r="K2055">
        <v>33771</v>
      </c>
    </row>
    <row r="2056" spans="1:11" x14ac:dyDescent="0.3">
      <c r="A2056" s="56">
        <v>45190</v>
      </c>
      <c r="B2056">
        <v>2023</v>
      </c>
      <c r="C2056">
        <v>9</v>
      </c>
      <c r="D2056">
        <v>21</v>
      </c>
      <c r="E2056" t="s">
        <v>144</v>
      </c>
      <c r="F2056">
        <v>12867</v>
      </c>
      <c r="G2056">
        <v>5494</v>
      </c>
      <c r="H2056">
        <v>5178</v>
      </c>
      <c r="I2056">
        <v>0</v>
      </c>
      <c r="J2056">
        <v>768</v>
      </c>
      <c r="K2056">
        <v>32727</v>
      </c>
    </row>
    <row r="2057" spans="1:11" x14ac:dyDescent="0.3">
      <c r="A2057" s="56">
        <v>45190</v>
      </c>
      <c r="B2057">
        <v>2023</v>
      </c>
      <c r="C2057">
        <v>9</v>
      </c>
      <c r="D2057">
        <v>21</v>
      </c>
      <c r="E2057" t="s">
        <v>145</v>
      </c>
      <c r="F2057">
        <v>12392</v>
      </c>
      <c r="G2057">
        <v>5343</v>
      </c>
      <c r="H2057">
        <v>4930</v>
      </c>
      <c r="I2057">
        <v>0</v>
      </c>
      <c r="J2057">
        <v>484</v>
      </c>
      <c r="K2057">
        <v>31263</v>
      </c>
    </row>
    <row r="2058" spans="1:11" x14ac:dyDescent="0.3">
      <c r="A2058" s="56">
        <v>45190</v>
      </c>
      <c r="B2058">
        <v>2023</v>
      </c>
      <c r="C2058">
        <v>9</v>
      </c>
      <c r="D2058">
        <v>21</v>
      </c>
      <c r="E2058" t="s">
        <v>146</v>
      </c>
      <c r="F2058">
        <v>11346</v>
      </c>
      <c r="G2058">
        <v>5425</v>
      </c>
      <c r="H2058">
        <v>4918</v>
      </c>
      <c r="I2058">
        <v>0</v>
      </c>
      <c r="J2058">
        <v>472</v>
      </c>
      <c r="K2058">
        <v>30166</v>
      </c>
    </row>
    <row r="2059" spans="1:11" x14ac:dyDescent="0.3">
      <c r="A2059" s="56">
        <v>45190</v>
      </c>
      <c r="B2059">
        <v>2023</v>
      </c>
      <c r="C2059">
        <v>9</v>
      </c>
      <c r="D2059">
        <v>21</v>
      </c>
      <c r="E2059" t="s">
        <v>147</v>
      </c>
      <c r="F2059">
        <v>10303</v>
      </c>
      <c r="G2059">
        <v>5255</v>
      </c>
      <c r="H2059">
        <v>4560</v>
      </c>
      <c r="I2059">
        <v>0</v>
      </c>
      <c r="J2059">
        <v>508</v>
      </c>
      <c r="K2059">
        <v>28427</v>
      </c>
    </row>
    <row r="2060" spans="1:11" x14ac:dyDescent="0.3">
      <c r="A2060" s="56">
        <v>45190</v>
      </c>
      <c r="B2060">
        <v>2023</v>
      </c>
      <c r="C2060">
        <v>9</v>
      </c>
      <c r="D2060">
        <v>21</v>
      </c>
      <c r="E2060" t="s">
        <v>148</v>
      </c>
      <c r="F2060">
        <v>9104</v>
      </c>
      <c r="G2060">
        <v>4970</v>
      </c>
      <c r="H2060">
        <v>4582</v>
      </c>
      <c r="I2060">
        <v>0</v>
      </c>
      <c r="J2060">
        <v>472</v>
      </c>
      <c r="K2060">
        <v>26967</v>
      </c>
    </row>
    <row r="2061" spans="1:11" x14ac:dyDescent="0.3">
      <c r="A2061" s="56">
        <v>45190</v>
      </c>
      <c r="B2061">
        <v>2023</v>
      </c>
      <c r="C2061">
        <v>9</v>
      </c>
      <c r="D2061">
        <v>21</v>
      </c>
      <c r="E2061" t="s">
        <v>149</v>
      </c>
      <c r="F2061">
        <v>6905</v>
      </c>
      <c r="G2061">
        <v>4644</v>
      </c>
      <c r="H2061">
        <v>5354</v>
      </c>
      <c r="I2061">
        <v>0</v>
      </c>
      <c r="J2061">
        <v>472</v>
      </c>
      <c r="K2061">
        <v>25296</v>
      </c>
    </row>
    <row r="2062" spans="1:11" x14ac:dyDescent="0.3">
      <c r="A2062" s="56">
        <v>45190</v>
      </c>
      <c r="B2062">
        <v>2023</v>
      </c>
      <c r="C2062">
        <v>9</v>
      </c>
      <c r="D2062">
        <v>21</v>
      </c>
      <c r="E2062" t="s">
        <v>150</v>
      </c>
      <c r="F2062">
        <v>6099</v>
      </c>
      <c r="G2062">
        <v>4267</v>
      </c>
      <c r="H2062">
        <v>5382</v>
      </c>
      <c r="I2062">
        <v>0</v>
      </c>
      <c r="J2062">
        <v>472</v>
      </c>
      <c r="K2062">
        <v>24096</v>
      </c>
    </row>
    <row r="2063" spans="1:11" x14ac:dyDescent="0.3">
      <c r="A2063" s="56">
        <v>45190</v>
      </c>
      <c r="B2063">
        <v>2023</v>
      </c>
      <c r="C2063">
        <v>9</v>
      </c>
      <c r="D2063">
        <v>21</v>
      </c>
      <c r="E2063" t="s">
        <v>151</v>
      </c>
      <c r="F2063">
        <v>5383</v>
      </c>
      <c r="G2063">
        <v>4502</v>
      </c>
      <c r="H2063">
        <v>5030</v>
      </c>
      <c r="I2063">
        <v>0</v>
      </c>
      <c r="J2063">
        <v>458</v>
      </c>
      <c r="K2063">
        <v>22967</v>
      </c>
    </row>
    <row r="2064" spans="1:11" x14ac:dyDescent="0.3">
      <c r="A2064" s="56">
        <v>45190</v>
      </c>
      <c r="B2064">
        <v>2023</v>
      </c>
      <c r="C2064">
        <v>9</v>
      </c>
      <c r="D2064">
        <v>21</v>
      </c>
      <c r="E2064" t="s">
        <v>152</v>
      </c>
      <c r="F2064">
        <v>4937</v>
      </c>
      <c r="G2064">
        <v>4347</v>
      </c>
      <c r="H2064">
        <v>5032</v>
      </c>
      <c r="I2064">
        <v>0</v>
      </c>
      <c r="J2064">
        <v>494</v>
      </c>
      <c r="K2064">
        <v>22362</v>
      </c>
    </row>
    <row r="2065" spans="1:11" x14ac:dyDescent="0.3">
      <c r="A2065" s="56">
        <v>45190</v>
      </c>
      <c r="B2065">
        <v>2023</v>
      </c>
      <c r="C2065">
        <v>9</v>
      </c>
      <c r="D2065">
        <v>21</v>
      </c>
      <c r="E2065" t="s">
        <v>153</v>
      </c>
      <c r="F2065">
        <v>4976</v>
      </c>
      <c r="G2065">
        <v>3819</v>
      </c>
      <c r="H2065">
        <v>5374</v>
      </c>
      <c r="I2065">
        <v>0</v>
      </c>
      <c r="J2065">
        <v>138</v>
      </c>
      <c r="K2065">
        <v>22015</v>
      </c>
    </row>
    <row r="2066" spans="1:11" x14ac:dyDescent="0.3">
      <c r="A2066" s="56">
        <v>45191</v>
      </c>
      <c r="B2066">
        <v>2023</v>
      </c>
      <c r="C2066">
        <v>9</v>
      </c>
      <c r="D2066">
        <v>22</v>
      </c>
      <c r="E2066" t="s">
        <v>106</v>
      </c>
      <c r="F2066">
        <v>5128</v>
      </c>
      <c r="G2066">
        <v>3584</v>
      </c>
      <c r="H2066">
        <v>5384</v>
      </c>
      <c r="I2066">
        <v>0</v>
      </c>
      <c r="J2066">
        <v>0</v>
      </c>
      <c r="K2066">
        <v>21744</v>
      </c>
    </row>
    <row r="2067" spans="1:11" x14ac:dyDescent="0.3">
      <c r="A2067" s="56">
        <v>45191</v>
      </c>
      <c r="B2067">
        <v>2023</v>
      </c>
      <c r="C2067">
        <v>9</v>
      </c>
      <c r="D2067">
        <v>22</v>
      </c>
      <c r="E2067" t="s">
        <v>107</v>
      </c>
      <c r="F2067">
        <v>5037</v>
      </c>
      <c r="G2067">
        <v>3428</v>
      </c>
      <c r="H2067">
        <v>5388</v>
      </c>
      <c r="I2067">
        <v>0</v>
      </c>
      <c r="J2067">
        <v>0</v>
      </c>
      <c r="K2067">
        <v>21170</v>
      </c>
    </row>
    <row r="2068" spans="1:11" x14ac:dyDescent="0.3">
      <c r="A2068" s="56">
        <v>45191</v>
      </c>
      <c r="B2068">
        <v>2023</v>
      </c>
      <c r="C2068">
        <v>9</v>
      </c>
      <c r="D2068">
        <v>22</v>
      </c>
      <c r="E2068" t="s">
        <v>108</v>
      </c>
      <c r="F2068">
        <v>4807</v>
      </c>
      <c r="G2068">
        <v>3545</v>
      </c>
      <c r="H2068">
        <v>5392</v>
      </c>
      <c r="I2068">
        <v>0</v>
      </c>
      <c r="J2068">
        <v>0</v>
      </c>
      <c r="K2068">
        <v>20972</v>
      </c>
    </row>
    <row r="2069" spans="1:11" x14ac:dyDescent="0.3">
      <c r="A2069" s="56">
        <v>45191</v>
      </c>
      <c r="B2069">
        <v>2023</v>
      </c>
      <c r="C2069">
        <v>9</v>
      </c>
      <c r="D2069">
        <v>22</v>
      </c>
      <c r="E2069" t="s">
        <v>109</v>
      </c>
      <c r="F2069">
        <v>4602</v>
      </c>
      <c r="G2069">
        <v>3454</v>
      </c>
      <c r="H2069">
        <v>5394</v>
      </c>
      <c r="I2069">
        <v>0</v>
      </c>
      <c r="J2069">
        <v>0</v>
      </c>
      <c r="K2069">
        <v>20872</v>
      </c>
    </row>
    <row r="2070" spans="1:11" x14ac:dyDescent="0.3">
      <c r="A2070" s="56">
        <v>45191</v>
      </c>
      <c r="B2070">
        <v>2023</v>
      </c>
      <c r="C2070">
        <v>9</v>
      </c>
      <c r="D2070">
        <v>22</v>
      </c>
      <c r="E2070" t="s">
        <v>110</v>
      </c>
      <c r="F2070">
        <v>4617</v>
      </c>
      <c r="G2070">
        <v>3499</v>
      </c>
      <c r="H2070">
        <v>5400</v>
      </c>
      <c r="I2070">
        <v>0</v>
      </c>
      <c r="J2070">
        <v>0</v>
      </c>
      <c r="K2070">
        <v>20996</v>
      </c>
    </row>
    <row r="2071" spans="1:11" x14ac:dyDescent="0.3">
      <c r="A2071" s="56">
        <v>45191</v>
      </c>
      <c r="B2071">
        <v>2023</v>
      </c>
      <c r="C2071">
        <v>9</v>
      </c>
      <c r="D2071">
        <v>22</v>
      </c>
      <c r="E2071" t="s">
        <v>111</v>
      </c>
      <c r="F2071">
        <v>4655</v>
      </c>
      <c r="G2071">
        <v>3630</v>
      </c>
      <c r="H2071">
        <v>5116</v>
      </c>
      <c r="I2071">
        <v>0</v>
      </c>
      <c r="J2071">
        <v>0</v>
      </c>
      <c r="K2071">
        <v>20715</v>
      </c>
    </row>
    <row r="2072" spans="1:11" x14ac:dyDescent="0.3">
      <c r="A2072" s="56">
        <v>45191</v>
      </c>
      <c r="B2072">
        <v>2023</v>
      </c>
      <c r="C2072">
        <v>9</v>
      </c>
      <c r="D2072">
        <v>22</v>
      </c>
      <c r="E2072" t="s">
        <v>112</v>
      </c>
      <c r="F2072">
        <v>4779</v>
      </c>
      <c r="G2072">
        <v>3627</v>
      </c>
      <c r="H2072">
        <v>5039</v>
      </c>
      <c r="I2072">
        <v>0</v>
      </c>
      <c r="J2072">
        <v>0</v>
      </c>
      <c r="K2072">
        <v>20681</v>
      </c>
    </row>
    <row r="2073" spans="1:11" x14ac:dyDescent="0.3">
      <c r="A2073" s="56">
        <v>45191</v>
      </c>
      <c r="B2073">
        <v>2023</v>
      </c>
      <c r="C2073">
        <v>9</v>
      </c>
      <c r="D2073">
        <v>22</v>
      </c>
      <c r="E2073" t="s">
        <v>113</v>
      </c>
      <c r="F2073">
        <v>5756</v>
      </c>
      <c r="G2073">
        <v>3723</v>
      </c>
      <c r="H2073">
        <v>4262</v>
      </c>
      <c r="I2073">
        <v>0</v>
      </c>
      <c r="J2073">
        <v>118</v>
      </c>
      <c r="K2073">
        <v>21509</v>
      </c>
    </row>
    <row r="2074" spans="1:11" x14ac:dyDescent="0.3">
      <c r="A2074" s="56">
        <v>45191</v>
      </c>
      <c r="B2074">
        <v>2023</v>
      </c>
      <c r="C2074">
        <v>9</v>
      </c>
      <c r="D2074">
        <v>22</v>
      </c>
      <c r="E2074" t="s">
        <v>114</v>
      </c>
      <c r="F2074">
        <v>6327</v>
      </c>
      <c r="G2074">
        <v>3747</v>
      </c>
      <c r="H2074">
        <v>4358</v>
      </c>
      <c r="I2074">
        <v>0</v>
      </c>
      <c r="J2074">
        <v>232</v>
      </c>
      <c r="K2074">
        <v>22475</v>
      </c>
    </row>
    <row r="2075" spans="1:11" x14ac:dyDescent="0.3">
      <c r="A2075" s="56">
        <v>45191</v>
      </c>
      <c r="B2075">
        <v>2023</v>
      </c>
      <c r="C2075">
        <v>9</v>
      </c>
      <c r="D2075">
        <v>22</v>
      </c>
      <c r="E2075" t="s">
        <v>115</v>
      </c>
      <c r="F2075">
        <v>7399</v>
      </c>
      <c r="G2075">
        <v>4110</v>
      </c>
      <c r="H2075">
        <v>4464</v>
      </c>
      <c r="I2075">
        <v>0</v>
      </c>
      <c r="J2075">
        <v>432</v>
      </c>
      <c r="K2075">
        <v>24811</v>
      </c>
    </row>
    <row r="2076" spans="1:11" x14ac:dyDescent="0.3">
      <c r="A2076" s="56">
        <v>45191</v>
      </c>
      <c r="B2076">
        <v>2023</v>
      </c>
      <c r="C2076">
        <v>9</v>
      </c>
      <c r="D2076">
        <v>22</v>
      </c>
      <c r="E2076" t="s">
        <v>116</v>
      </c>
      <c r="F2076">
        <v>8290</v>
      </c>
      <c r="G2076">
        <v>4103</v>
      </c>
      <c r="H2076">
        <v>4576</v>
      </c>
      <c r="I2076">
        <v>0</v>
      </c>
      <c r="J2076">
        <v>462</v>
      </c>
      <c r="K2076">
        <v>26444</v>
      </c>
    </row>
    <row r="2077" spans="1:11" x14ac:dyDescent="0.3">
      <c r="A2077" s="56">
        <v>45191</v>
      </c>
      <c r="B2077">
        <v>2023</v>
      </c>
      <c r="C2077">
        <v>9</v>
      </c>
      <c r="D2077">
        <v>22</v>
      </c>
      <c r="E2077" t="s">
        <v>117</v>
      </c>
      <c r="F2077">
        <v>9036</v>
      </c>
      <c r="G2077">
        <v>4097</v>
      </c>
      <c r="H2077">
        <v>4678</v>
      </c>
      <c r="I2077">
        <v>0</v>
      </c>
      <c r="J2077">
        <v>430</v>
      </c>
      <c r="K2077">
        <v>27354</v>
      </c>
    </row>
    <row r="2078" spans="1:11" x14ac:dyDescent="0.3">
      <c r="A2078" s="56">
        <v>45191</v>
      </c>
      <c r="B2078">
        <v>2023</v>
      </c>
      <c r="C2078">
        <v>9</v>
      </c>
      <c r="D2078">
        <v>22</v>
      </c>
      <c r="E2078" t="s">
        <v>118</v>
      </c>
      <c r="F2078">
        <v>9317</v>
      </c>
      <c r="G2078">
        <v>4286</v>
      </c>
      <c r="H2078">
        <v>4596</v>
      </c>
      <c r="I2078">
        <v>126</v>
      </c>
      <c r="J2078">
        <v>516</v>
      </c>
      <c r="K2078">
        <v>28413</v>
      </c>
    </row>
    <row r="2079" spans="1:11" x14ac:dyDescent="0.3">
      <c r="A2079" s="56">
        <v>45191</v>
      </c>
      <c r="B2079">
        <v>2023</v>
      </c>
      <c r="C2079">
        <v>9</v>
      </c>
      <c r="D2079">
        <v>22</v>
      </c>
      <c r="E2079" t="s">
        <v>119</v>
      </c>
      <c r="F2079">
        <v>9021</v>
      </c>
      <c r="G2079">
        <v>4492</v>
      </c>
      <c r="H2079">
        <v>5344</v>
      </c>
      <c r="I2079">
        <v>621</v>
      </c>
      <c r="J2079">
        <v>472</v>
      </c>
      <c r="K2079">
        <v>29696</v>
      </c>
    </row>
    <row r="2080" spans="1:11" x14ac:dyDescent="0.3">
      <c r="A2080" s="56">
        <v>45191</v>
      </c>
      <c r="B2080">
        <v>2023</v>
      </c>
      <c r="C2080">
        <v>9</v>
      </c>
      <c r="D2080">
        <v>22</v>
      </c>
      <c r="E2080" t="s">
        <v>120</v>
      </c>
      <c r="F2080">
        <v>8887</v>
      </c>
      <c r="G2080">
        <v>4792</v>
      </c>
      <c r="H2080">
        <v>5372</v>
      </c>
      <c r="I2080">
        <v>1537</v>
      </c>
      <c r="J2080">
        <v>472</v>
      </c>
      <c r="K2080">
        <v>30578</v>
      </c>
    </row>
    <row r="2081" spans="1:11" x14ac:dyDescent="0.3">
      <c r="A2081" s="56">
        <v>45191</v>
      </c>
      <c r="B2081">
        <v>2023</v>
      </c>
      <c r="C2081">
        <v>9</v>
      </c>
      <c r="D2081">
        <v>22</v>
      </c>
      <c r="E2081" t="s">
        <v>121</v>
      </c>
      <c r="F2081">
        <v>9035</v>
      </c>
      <c r="G2081">
        <v>4888</v>
      </c>
      <c r="H2081">
        <v>5378</v>
      </c>
      <c r="I2081">
        <v>2406</v>
      </c>
      <c r="J2081">
        <v>472</v>
      </c>
      <c r="K2081">
        <v>31311</v>
      </c>
    </row>
    <row r="2082" spans="1:11" x14ac:dyDescent="0.3">
      <c r="A2082" s="56">
        <v>45191</v>
      </c>
      <c r="B2082">
        <v>2023</v>
      </c>
      <c r="C2082">
        <v>9</v>
      </c>
      <c r="D2082">
        <v>22</v>
      </c>
      <c r="E2082" t="s">
        <v>122</v>
      </c>
      <c r="F2082">
        <v>8866</v>
      </c>
      <c r="G2082">
        <v>4801</v>
      </c>
      <c r="H2082">
        <v>5376</v>
      </c>
      <c r="I2082">
        <v>3407</v>
      </c>
      <c r="J2082">
        <v>472</v>
      </c>
      <c r="K2082">
        <v>31443</v>
      </c>
    </row>
    <row r="2083" spans="1:11" x14ac:dyDescent="0.3">
      <c r="A2083" s="56">
        <v>45191</v>
      </c>
      <c r="B2083">
        <v>2023</v>
      </c>
      <c r="C2083">
        <v>9</v>
      </c>
      <c r="D2083">
        <v>22</v>
      </c>
      <c r="E2083" t="s">
        <v>123</v>
      </c>
      <c r="F2083">
        <v>8558</v>
      </c>
      <c r="G2083">
        <v>5320</v>
      </c>
      <c r="H2083">
        <v>5376</v>
      </c>
      <c r="I2083">
        <v>4415</v>
      </c>
      <c r="J2083">
        <v>472</v>
      </c>
      <c r="K2083">
        <v>32211</v>
      </c>
    </row>
    <row r="2084" spans="1:11" x14ac:dyDescent="0.3">
      <c r="A2084" s="56">
        <v>45191</v>
      </c>
      <c r="B2084">
        <v>2023</v>
      </c>
      <c r="C2084">
        <v>9</v>
      </c>
      <c r="D2084">
        <v>22</v>
      </c>
      <c r="E2084" t="s">
        <v>124</v>
      </c>
      <c r="F2084">
        <v>8198</v>
      </c>
      <c r="G2084">
        <v>5871</v>
      </c>
      <c r="H2084">
        <v>5412</v>
      </c>
      <c r="I2084">
        <v>5270</v>
      </c>
      <c r="J2084">
        <v>102</v>
      </c>
      <c r="K2084">
        <v>32940</v>
      </c>
    </row>
    <row r="2085" spans="1:11" x14ac:dyDescent="0.3">
      <c r="A2085" s="56">
        <v>45191</v>
      </c>
      <c r="B2085">
        <v>2023</v>
      </c>
      <c r="C2085">
        <v>9</v>
      </c>
      <c r="D2085">
        <v>22</v>
      </c>
      <c r="E2085" t="s">
        <v>125</v>
      </c>
      <c r="F2085">
        <v>7608</v>
      </c>
      <c r="G2085">
        <v>5885</v>
      </c>
      <c r="H2085">
        <v>5468</v>
      </c>
      <c r="I2085">
        <v>6111</v>
      </c>
      <c r="J2085">
        <v>90</v>
      </c>
      <c r="K2085">
        <v>33240</v>
      </c>
    </row>
    <row r="2086" spans="1:11" x14ac:dyDescent="0.3">
      <c r="A2086" s="56">
        <v>45191</v>
      </c>
      <c r="B2086">
        <v>2023</v>
      </c>
      <c r="C2086">
        <v>9</v>
      </c>
      <c r="D2086">
        <v>22</v>
      </c>
      <c r="E2086" t="s">
        <v>126</v>
      </c>
      <c r="F2086">
        <v>7585</v>
      </c>
      <c r="G2086">
        <v>5995</v>
      </c>
      <c r="H2086">
        <v>5552</v>
      </c>
      <c r="I2086">
        <v>6323</v>
      </c>
      <c r="J2086">
        <v>0</v>
      </c>
      <c r="K2086">
        <v>33555</v>
      </c>
    </row>
    <row r="2087" spans="1:11" x14ac:dyDescent="0.3">
      <c r="A2087" s="56">
        <v>45191</v>
      </c>
      <c r="B2087">
        <v>2023</v>
      </c>
      <c r="C2087">
        <v>9</v>
      </c>
      <c r="D2087">
        <v>22</v>
      </c>
      <c r="E2087" t="s">
        <v>127</v>
      </c>
      <c r="F2087">
        <v>7396</v>
      </c>
      <c r="G2087">
        <v>6291</v>
      </c>
      <c r="H2087">
        <v>5661</v>
      </c>
      <c r="I2087">
        <v>6306</v>
      </c>
      <c r="J2087">
        <v>10</v>
      </c>
      <c r="K2087">
        <v>33627</v>
      </c>
    </row>
    <row r="2088" spans="1:11" x14ac:dyDescent="0.3">
      <c r="A2088" s="56">
        <v>45191</v>
      </c>
      <c r="B2088">
        <v>2023</v>
      </c>
      <c r="C2088">
        <v>9</v>
      </c>
      <c r="D2088">
        <v>22</v>
      </c>
      <c r="E2088" t="s">
        <v>128</v>
      </c>
      <c r="F2088">
        <v>7116</v>
      </c>
      <c r="G2088">
        <v>6862</v>
      </c>
      <c r="H2088">
        <v>5578</v>
      </c>
      <c r="I2088">
        <v>6372</v>
      </c>
      <c r="J2088">
        <v>0</v>
      </c>
      <c r="K2088">
        <v>33958</v>
      </c>
    </row>
    <row r="2089" spans="1:11" x14ac:dyDescent="0.3">
      <c r="A2089" s="56">
        <v>45191</v>
      </c>
      <c r="B2089">
        <v>2023</v>
      </c>
      <c r="C2089">
        <v>9</v>
      </c>
      <c r="D2089">
        <v>22</v>
      </c>
      <c r="E2089" t="s">
        <v>129</v>
      </c>
      <c r="F2089">
        <v>6840</v>
      </c>
      <c r="G2089">
        <v>7305</v>
      </c>
      <c r="H2089">
        <v>5402</v>
      </c>
      <c r="I2089">
        <v>6336</v>
      </c>
      <c r="J2089">
        <v>0</v>
      </c>
      <c r="K2089">
        <v>33606</v>
      </c>
    </row>
    <row r="2090" spans="1:11" x14ac:dyDescent="0.3">
      <c r="A2090" s="56">
        <v>45191</v>
      </c>
      <c r="B2090">
        <v>2023</v>
      </c>
      <c r="C2090">
        <v>9</v>
      </c>
      <c r="D2090">
        <v>22</v>
      </c>
      <c r="E2090" t="s">
        <v>130</v>
      </c>
      <c r="F2090">
        <v>6717</v>
      </c>
      <c r="G2090">
        <v>7663</v>
      </c>
      <c r="H2090">
        <v>5250</v>
      </c>
      <c r="I2090">
        <v>6064</v>
      </c>
      <c r="J2090">
        <v>0</v>
      </c>
      <c r="K2090">
        <v>33215</v>
      </c>
    </row>
    <row r="2091" spans="1:11" x14ac:dyDescent="0.3">
      <c r="A2091" s="56">
        <v>45191</v>
      </c>
      <c r="B2091">
        <v>2023</v>
      </c>
      <c r="C2091">
        <v>9</v>
      </c>
      <c r="D2091">
        <v>22</v>
      </c>
      <c r="E2091" t="s">
        <v>131</v>
      </c>
      <c r="F2091">
        <v>6895</v>
      </c>
      <c r="G2091">
        <v>7802</v>
      </c>
      <c r="H2091">
        <v>4696</v>
      </c>
      <c r="I2091">
        <v>5595</v>
      </c>
      <c r="J2091">
        <v>20</v>
      </c>
      <c r="K2091">
        <v>32584</v>
      </c>
    </row>
    <row r="2092" spans="1:11" x14ac:dyDescent="0.3">
      <c r="A2092" s="56">
        <v>45191</v>
      </c>
      <c r="B2092">
        <v>2023</v>
      </c>
      <c r="C2092">
        <v>9</v>
      </c>
      <c r="D2092">
        <v>22</v>
      </c>
      <c r="E2092" t="s">
        <v>132</v>
      </c>
      <c r="F2092">
        <v>6585</v>
      </c>
      <c r="G2092">
        <v>8132</v>
      </c>
      <c r="H2092">
        <v>4688</v>
      </c>
      <c r="I2092">
        <v>5743</v>
      </c>
      <c r="J2092">
        <v>0</v>
      </c>
      <c r="K2092">
        <v>32783</v>
      </c>
    </row>
    <row r="2093" spans="1:11" x14ac:dyDescent="0.3">
      <c r="A2093" s="56">
        <v>45191</v>
      </c>
      <c r="B2093">
        <v>2023</v>
      </c>
      <c r="C2093">
        <v>9</v>
      </c>
      <c r="D2093">
        <v>22</v>
      </c>
      <c r="E2093" t="s">
        <v>133</v>
      </c>
      <c r="F2093">
        <v>6424</v>
      </c>
      <c r="G2093">
        <v>8142</v>
      </c>
      <c r="H2093">
        <v>4472</v>
      </c>
      <c r="I2093">
        <v>5578</v>
      </c>
      <c r="J2093">
        <v>0</v>
      </c>
      <c r="K2093">
        <v>32393</v>
      </c>
    </row>
    <row r="2094" spans="1:11" x14ac:dyDescent="0.3">
      <c r="A2094" s="56">
        <v>45191</v>
      </c>
      <c r="B2094">
        <v>2023</v>
      </c>
      <c r="C2094">
        <v>9</v>
      </c>
      <c r="D2094">
        <v>22</v>
      </c>
      <c r="E2094" t="s">
        <v>134</v>
      </c>
      <c r="F2094">
        <v>6787</v>
      </c>
      <c r="G2094">
        <v>8132</v>
      </c>
      <c r="H2094">
        <v>4540</v>
      </c>
      <c r="I2094">
        <v>4623</v>
      </c>
      <c r="J2094">
        <v>20</v>
      </c>
      <c r="K2094">
        <v>31936</v>
      </c>
    </row>
    <row r="2095" spans="1:11" x14ac:dyDescent="0.3">
      <c r="A2095" s="56">
        <v>45191</v>
      </c>
      <c r="B2095">
        <v>2023</v>
      </c>
      <c r="C2095">
        <v>9</v>
      </c>
      <c r="D2095">
        <v>22</v>
      </c>
      <c r="E2095" t="s">
        <v>135</v>
      </c>
      <c r="F2095">
        <v>7656</v>
      </c>
      <c r="G2095">
        <v>8481</v>
      </c>
      <c r="H2095">
        <v>4384</v>
      </c>
      <c r="I2095">
        <v>4115</v>
      </c>
      <c r="J2095">
        <v>32</v>
      </c>
      <c r="K2095">
        <v>32485</v>
      </c>
    </row>
    <row r="2096" spans="1:11" x14ac:dyDescent="0.3">
      <c r="A2096" s="56">
        <v>45191</v>
      </c>
      <c r="B2096">
        <v>2023</v>
      </c>
      <c r="C2096">
        <v>9</v>
      </c>
      <c r="D2096">
        <v>22</v>
      </c>
      <c r="E2096" t="s">
        <v>136</v>
      </c>
      <c r="F2096">
        <v>8596</v>
      </c>
      <c r="G2096">
        <v>8809</v>
      </c>
      <c r="H2096">
        <v>4309</v>
      </c>
      <c r="I2096">
        <v>3117</v>
      </c>
      <c r="J2096">
        <v>6</v>
      </c>
      <c r="K2096">
        <v>32660</v>
      </c>
    </row>
    <row r="2097" spans="1:11" x14ac:dyDescent="0.3">
      <c r="A2097" s="56">
        <v>45191</v>
      </c>
      <c r="B2097">
        <v>2023</v>
      </c>
      <c r="C2097">
        <v>9</v>
      </c>
      <c r="D2097">
        <v>22</v>
      </c>
      <c r="E2097" t="s">
        <v>137</v>
      </c>
      <c r="F2097">
        <v>9694</v>
      </c>
      <c r="G2097">
        <v>9068</v>
      </c>
      <c r="H2097">
        <v>4077</v>
      </c>
      <c r="I2097">
        <v>2690</v>
      </c>
      <c r="J2097">
        <v>178</v>
      </c>
      <c r="K2097">
        <v>33903</v>
      </c>
    </row>
    <row r="2098" spans="1:11" x14ac:dyDescent="0.3">
      <c r="A2098" s="56">
        <v>45191</v>
      </c>
      <c r="B2098">
        <v>2023</v>
      </c>
      <c r="C2098">
        <v>9</v>
      </c>
      <c r="D2098">
        <v>22</v>
      </c>
      <c r="E2098" t="s">
        <v>138</v>
      </c>
      <c r="F2098">
        <v>9967</v>
      </c>
      <c r="G2098">
        <v>9149</v>
      </c>
      <c r="H2098">
        <v>4060</v>
      </c>
      <c r="I2098">
        <v>1819</v>
      </c>
      <c r="J2098">
        <v>528</v>
      </c>
      <c r="K2098">
        <v>33847</v>
      </c>
    </row>
    <row r="2099" spans="1:11" x14ac:dyDescent="0.3">
      <c r="A2099" s="56">
        <v>45191</v>
      </c>
      <c r="B2099">
        <v>2023</v>
      </c>
      <c r="C2099">
        <v>9</v>
      </c>
      <c r="D2099">
        <v>22</v>
      </c>
      <c r="E2099" t="s">
        <v>139</v>
      </c>
      <c r="F2099">
        <v>10343</v>
      </c>
      <c r="G2099">
        <v>8990</v>
      </c>
      <c r="H2099">
        <v>3956</v>
      </c>
      <c r="I2099">
        <v>1087</v>
      </c>
      <c r="J2099">
        <v>656</v>
      </c>
      <c r="K2099">
        <v>33437</v>
      </c>
    </row>
    <row r="2100" spans="1:11" x14ac:dyDescent="0.3">
      <c r="A2100" s="56">
        <v>45191</v>
      </c>
      <c r="B2100">
        <v>2023</v>
      </c>
      <c r="C2100">
        <v>9</v>
      </c>
      <c r="D2100">
        <v>22</v>
      </c>
      <c r="E2100" t="s">
        <v>140</v>
      </c>
      <c r="F2100">
        <v>10375</v>
      </c>
      <c r="G2100">
        <v>9179</v>
      </c>
      <c r="H2100">
        <v>3948</v>
      </c>
      <c r="I2100">
        <v>485</v>
      </c>
      <c r="J2100">
        <v>628</v>
      </c>
      <c r="K2100">
        <v>33274</v>
      </c>
    </row>
    <row r="2101" spans="1:11" x14ac:dyDescent="0.3">
      <c r="A2101" s="56">
        <v>45191</v>
      </c>
      <c r="B2101">
        <v>2023</v>
      </c>
      <c r="C2101">
        <v>9</v>
      </c>
      <c r="D2101">
        <v>22</v>
      </c>
      <c r="E2101" t="s">
        <v>141</v>
      </c>
      <c r="F2101">
        <v>10381</v>
      </c>
      <c r="G2101">
        <v>9581</v>
      </c>
      <c r="H2101">
        <v>3978</v>
      </c>
      <c r="I2101">
        <v>80</v>
      </c>
      <c r="J2101">
        <v>750</v>
      </c>
      <c r="K2101">
        <v>33252</v>
      </c>
    </row>
    <row r="2102" spans="1:11" x14ac:dyDescent="0.3">
      <c r="A2102" s="56">
        <v>45191</v>
      </c>
      <c r="B2102">
        <v>2023</v>
      </c>
      <c r="C2102">
        <v>9</v>
      </c>
      <c r="D2102">
        <v>22</v>
      </c>
      <c r="E2102" t="s">
        <v>142</v>
      </c>
      <c r="F2102">
        <v>10451</v>
      </c>
      <c r="G2102">
        <v>9525</v>
      </c>
      <c r="H2102">
        <v>3972</v>
      </c>
      <c r="I2102">
        <v>0</v>
      </c>
      <c r="J2102">
        <v>660</v>
      </c>
      <c r="K2102">
        <v>33357</v>
      </c>
    </row>
    <row r="2103" spans="1:11" x14ac:dyDescent="0.3">
      <c r="A2103" s="56">
        <v>45191</v>
      </c>
      <c r="B2103">
        <v>2023</v>
      </c>
      <c r="C2103">
        <v>9</v>
      </c>
      <c r="D2103">
        <v>22</v>
      </c>
      <c r="E2103" t="s">
        <v>143</v>
      </c>
      <c r="F2103">
        <v>9931</v>
      </c>
      <c r="G2103">
        <v>9804</v>
      </c>
      <c r="H2103">
        <v>4128</v>
      </c>
      <c r="I2103">
        <v>0</v>
      </c>
      <c r="J2103">
        <v>608</v>
      </c>
      <c r="K2103">
        <v>32869</v>
      </c>
    </row>
    <row r="2104" spans="1:11" x14ac:dyDescent="0.3">
      <c r="A2104" s="56">
        <v>45191</v>
      </c>
      <c r="B2104">
        <v>2023</v>
      </c>
      <c r="C2104">
        <v>9</v>
      </c>
      <c r="D2104">
        <v>22</v>
      </c>
      <c r="E2104" t="s">
        <v>144</v>
      </c>
      <c r="F2104">
        <v>9664</v>
      </c>
      <c r="G2104">
        <v>9651</v>
      </c>
      <c r="H2104">
        <v>4108</v>
      </c>
      <c r="I2104">
        <v>0</v>
      </c>
      <c r="J2104">
        <v>676</v>
      </c>
      <c r="K2104">
        <v>32019</v>
      </c>
    </row>
    <row r="2105" spans="1:11" x14ac:dyDescent="0.3">
      <c r="A2105" s="56">
        <v>45191</v>
      </c>
      <c r="B2105">
        <v>2023</v>
      </c>
      <c r="C2105">
        <v>9</v>
      </c>
      <c r="D2105">
        <v>22</v>
      </c>
      <c r="E2105" t="s">
        <v>145</v>
      </c>
      <c r="F2105">
        <v>9832</v>
      </c>
      <c r="G2105">
        <v>9148</v>
      </c>
      <c r="H2105">
        <v>3464</v>
      </c>
      <c r="I2105">
        <v>0</v>
      </c>
      <c r="J2105">
        <v>152</v>
      </c>
      <c r="K2105">
        <v>30384</v>
      </c>
    </row>
    <row r="2106" spans="1:11" x14ac:dyDescent="0.3">
      <c r="A2106" s="56">
        <v>45191</v>
      </c>
      <c r="B2106">
        <v>2023</v>
      </c>
      <c r="C2106">
        <v>9</v>
      </c>
      <c r="D2106">
        <v>22</v>
      </c>
      <c r="E2106" t="s">
        <v>146</v>
      </c>
      <c r="F2106">
        <v>9260</v>
      </c>
      <c r="G2106">
        <v>8931</v>
      </c>
      <c r="H2106">
        <v>3446</v>
      </c>
      <c r="I2106">
        <v>0</v>
      </c>
      <c r="J2106">
        <v>158</v>
      </c>
      <c r="K2106">
        <v>29440</v>
      </c>
    </row>
    <row r="2107" spans="1:11" x14ac:dyDescent="0.3">
      <c r="A2107" s="56">
        <v>45191</v>
      </c>
      <c r="B2107">
        <v>2023</v>
      </c>
      <c r="C2107">
        <v>9</v>
      </c>
      <c r="D2107">
        <v>22</v>
      </c>
      <c r="E2107" t="s">
        <v>147</v>
      </c>
      <c r="F2107">
        <v>7822</v>
      </c>
      <c r="G2107">
        <v>8776</v>
      </c>
      <c r="H2107">
        <v>3668</v>
      </c>
      <c r="I2107">
        <v>0</v>
      </c>
      <c r="J2107">
        <v>152</v>
      </c>
      <c r="K2107">
        <v>27902</v>
      </c>
    </row>
    <row r="2108" spans="1:11" x14ac:dyDescent="0.3">
      <c r="A2108" s="56">
        <v>45191</v>
      </c>
      <c r="B2108">
        <v>2023</v>
      </c>
      <c r="C2108">
        <v>9</v>
      </c>
      <c r="D2108">
        <v>22</v>
      </c>
      <c r="E2108" t="s">
        <v>148</v>
      </c>
      <c r="F2108">
        <v>6891</v>
      </c>
      <c r="G2108">
        <v>8475</v>
      </c>
      <c r="H2108">
        <v>3640</v>
      </c>
      <c r="I2108">
        <v>0</v>
      </c>
      <c r="J2108">
        <v>152</v>
      </c>
      <c r="K2108">
        <v>26694</v>
      </c>
    </row>
    <row r="2109" spans="1:11" x14ac:dyDescent="0.3">
      <c r="A2109" s="56">
        <v>45191</v>
      </c>
      <c r="B2109">
        <v>2023</v>
      </c>
      <c r="C2109">
        <v>9</v>
      </c>
      <c r="D2109">
        <v>22</v>
      </c>
      <c r="E2109" t="s">
        <v>149</v>
      </c>
      <c r="F2109">
        <v>6194</v>
      </c>
      <c r="G2109">
        <v>8496</v>
      </c>
      <c r="H2109">
        <v>2940</v>
      </c>
      <c r="I2109">
        <v>0</v>
      </c>
      <c r="J2109">
        <v>136</v>
      </c>
      <c r="K2109">
        <v>25376</v>
      </c>
    </row>
    <row r="2110" spans="1:11" x14ac:dyDescent="0.3">
      <c r="A2110" s="56">
        <v>45191</v>
      </c>
      <c r="B2110">
        <v>2023</v>
      </c>
      <c r="C2110">
        <v>9</v>
      </c>
      <c r="D2110">
        <v>22</v>
      </c>
      <c r="E2110" t="s">
        <v>150</v>
      </c>
      <c r="F2110">
        <v>5405</v>
      </c>
      <c r="G2110">
        <v>8834</v>
      </c>
      <c r="H2110">
        <v>2898</v>
      </c>
      <c r="I2110">
        <v>0</v>
      </c>
      <c r="J2110">
        <v>136</v>
      </c>
      <c r="K2110">
        <v>24559</v>
      </c>
    </row>
    <row r="2111" spans="1:11" x14ac:dyDescent="0.3">
      <c r="A2111" s="56">
        <v>45191</v>
      </c>
      <c r="B2111">
        <v>2023</v>
      </c>
      <c r="C2111">
        <v>9</v>
      </c>
      <c r="D2111">
        <v>22</v>
      </c>
      <c r="E2111" t="s">
        <v>151</v>
      </c>
      <c r="F2111">
        <v>5231</v>
      </c>
      <c r="G2111">
        <v>8700</v>
      </c>
      <c r="H2111">
        <v>2696</v>
      </c>
      <c r="I2111">
        <v>0</v>
      </c>
      <c r="J2111">
        <v>82</v>
      </c>
      <c r="K2111">
        <v>23725</v>
      </c>
    </row>
    <row r="2112" spans="1:11" x14ac:dyDescent="0.3">
      <c r="A2112" s="56">
        <v>45191</v>
      </c>
      <c r="B2112">
        <v>2023</v>
      </c>
      <c r="C2112">
        <v>9</v>
      </c>
      <c r="D2112">
        <v>22</v>
      </c>
      <c r="E2112" t="s">
        <v>152</v>
      </c>
      <c r="F2112">
        <v>5105</v>
      </c>
      <c r="G2112">
        <v>8748</v>
      </c>
      <c r="H2112">
        <v>2690</v>
      </c>
      <c r="I2112">
        <v>0</v>
      </c>
      <c r="J2112">
        <v>0</v>
      </c>
      <c r="K2112">
        <v>23466</v>
      </c>
    </row>
    <row r="2113" spans="1:11" x14ac:dyDescent="0.3">
      <c r="A2113" s="56">
        <v>45191</v>
      </c>
      <c r="B2113">
        <v>2023</v>
      </c>
      <c r="C2113">
        <v>9</v>
      </c>
      <c r="D2113">
        <v>22</v>
      </c>
      <c r="E2113" t="s">
        <v>153</v>
      </c>
      <c r="F2113">
        <v>5097</v>
      </c>
      <c r="G2113">
        <v>8368</v>
      </c>
      <c r="H2113">
        <v>2344</v>
      </c>
      <c r="I2113">
        <v>0</v>
      </c>
      <c r="J2113">
        <v>0</v>
      </c>
      <c r="K2113">
        <v>22676</v>
      </c>
    </row>
    <row r="2114" spans="1:11" x14ac:dyDescent="0.3">
      <c r="A2114" s="56">
        <v>45192</v>
      </c>
      <c r="B2114">
        <v>2023</v>
      </c>
      <c r="C2114">
        <v>9</v>
      </c>
      <c r="D2114">
        <v>23</v>
      </c>
      <c r="E2114" t="s">
        <v>106</v>
      </c>
      <c r="F2114">
        <v>5066</v>
      </c>
      <c r="G2114">
        <v>8163</v>
      </c>
      <c r="H2114">
        <v>2386</v>
      </c>
      <c r="I2114">
        <v>0</v>
      </c>
      <c r="J2114">
        <v>0</v>
      </c>
      <c r="K2114">
        <v>22438</v>
      </c>
    </row>
    <row r="2115" spans="1:11" x14ac:dyDescent="0.3">
      <c r="A2115" s="56">
        <v>45192</v>
      </c>
      <c r="B2115">
        <v>2023</v>
      </c>
      <c r="C2115">
        <v>9</v>
      </c>
      <c r="D2115">
        <v>23</v>
      </c>
      <c r="E2115" t="s">
        <v>107</v>
      </c>
      <c r="F2115">
        <v>4617</v>
      </c>
      <c r="G2115">
        <v>8096</v>
      </c>
      <c r="H2115">
        <v>3436</v>
      </c>
      <c r="I2115">
        <v>0</v>
      </c>
      <c r="J2115">
        <v>0</v>
      </c>
      <c r="K2115">
        <v>22988</v>
      </c>
    </row>
    <row r="2116" spans="1:11" x14ac:dyDescent="0.3">
      <c r="A2116" s="56">
        <v>45192</v>
      </c>
      <c r="B2116">
        <v>2023</v>
      </c>
      <c r="C2116">
        <v>9</v>
      </c>
      <c r="D2116">
        <v>23</v>
      </c>
      <c r="E2116" t="s">
        <v>108</v>
      </c>
      <c r="F2116">
        <v>4250</v>
      </c>
      <c r="G2116">
        <v>7831</v>
      </c>
      <c r="H2116">
        <v>3486</v>
      </c>
      <c r="I2116">
        <v>0</v>
      </c>
      <c r="J2116">
        <v>0</v>
      </c>
      <c r="K2116">
        <v>22437</v>
      </c>
    </row>
    <row r="2117" spans="1:11" x14ac:dyDescent="0.3">
      <c r="A2117" s="56">
        <v>45192</v>
      </c>
      <c r="B2117">
        <v>2023</v>
      </c>
      <c r="C2117">
        <v>9</v>
      </c>
      <c r="D2117">
        <v>23</v>
      </c>
      <c r="E2117" t="s">
        <v>109</v>
      </c>
      <c r="F2117">
        <v>4324</v>
      </c>
      <c r="G2117">
        <v>7676</v>
      </c>
      <c r="H2117">
        <v>3294</v>
      </c>
      <c r="I2117">
        <v>0</v>
      </c>
      <c r="J2117">
        <v>0</v>
      </c>
      <c r="K2117">
        <v>22191</v>
      </c>
    </row>
    <row r="2118" spans="1:11" x14ac:dyDescent="0.3">
      <c r="A2118" s="56">
        <v>45192</v>
      </c>
      <c r="B2118">
        <v>2023</v>
      </c>
      <c r="C2118">
        <v>9</v>
      </c>
      <c r="D2118">
        <v>23</v>
      </c>
      <c r="E2118" t="s">
        <v>110</v>
      </c>
      <c r="F2118">
        <v>4117</v>
      </c>
      <c r="G2118">
        <v>7704</v>
      </c>
      <c r="H2118">
        <v>3288</v>
      </c>
      <c r="I2118">
        <v>0</v>
      </c>
      <c r="J2118">
        <v>0</v>
      </c>
      <c r="K2118">
        <v>21877</v>
      </c>
    </row>
    <row r="2119" spans="1:11" x14ac:dyDescent="0.3">
      <c r="A2119" s="56">
        <v>45192</v>
      </c>
      <c r="B2119">
        <v>2023</v>
      </c>
      <c r="C2119">
        <v>9</v>
      </c>
      <c r="D2119">
        <v>23</v>
      </c>
      <c r="E2119" t="s">
        <v>111</v>
      </c>
      <c r="F2119">
        <v>3895</v>
      </c>
      <c r="G2119">
        <v>7440</v>
      </c>
      <c r="H2119">
        <v>3382</v>
      </c>
      <c r="I2119">
        <v>0</v>
      </c>
      <c r="J2119">
        <v>0</v>
      </c>
      <c r="K2119">
        <v>21569</v>
      </c>
    </row>
    <row r="2120" spans="1:11" x14ac:dyDescent="0.3">
      <c r="A2120" s="56">
        <v>45192</v>
      </c>
      <c r="B2120">
        <v>2023</v>
      </c>
      <c r="C2120">
        <v>9</v>
      </c>
      <c r="D2120">
        <v>23</v>
      </c>
      <c r="E2120" t="s">
        <v>112</v>
      </c>
      <c r="F2120">
        <v>4370</v>
      </c>
      <c r="G2120">
        <v>7069</v>
      </c>
      <c r="H2120">
        <v>3390</v>
      </c>
      <c r="I2120">
        <v>0</v>
      </c>
      <c r="J2120">
        <v>0</v>
      </c>
      <c r="K2120">
        <v>21706</v>
      </c>
    </row>
    <row r="2121" spans="1:11" x14ac:dyDescent="0.3">
      <c r="A2121" s="56">
        <v>45192</v>
      </c>
      <c r="B2121">
        <v>2023</v>
      </c>
      <c r="C2121">
        <v>9</v>
      </c>
      <c r="D2121">
        <v>23</v>
      </c>
      <c r="E2121" t="s">
        <v>113</v>
      </c>
      <c r="F2121">
        <v>5113</v>
      </c>
      <c r="G2121">
        <v>6268</v>
      </c>
      <c r="H2121">
        <v>3160</v>
      </c>
      <c r="I2121">
        <v>0</v>
      </c>
      <c r="J2121">
        <v>0</v>
      </c>
      <c r="K2121">
        <v>21834</v>
      </c>
    </row>
    <row r="2122" spans="1:11" x14ac:dyDescent="0.3">
      <c r="A2122" s="56">
        <v>45192</v>
      </c>
      <c r="B2122">
        <v>2023</v>
      </c>
      <c r="C2122">
        <v>9</v>
      </c>
      <c r="D2122">
        <v>23</v>
      </c>
      <c r="E2122" t="s">
        <v>114</v>
      </c>
      <c r="F2122">
        <v>5930</v>
      </c>
      <c r="G2122">
        <v>5668</v>
      </c>
      <c r="H2122">
        <v>3166</v>
      </c>
      <c r="I2122">
        <v>0</v>
      </c>
      <c r="J2122">
        <v>0</v>
      </c>
      <c r="K2122">
        <v>22152</v>
      </c>
    </row>
    <row r="2123" spans="1:11" x14ac:dyDescent="0.3">
      <c r="A2123" s="56">
        <v>45192</v>
      </c>
      <c r="B2123">
        <v>2023</v>
      </c>
      <c r="C2123">
        <v>9</v>
      </c>
      <c r="D2123">
        <v>23</v>
      </c>
      <c r="E2123" t="s">
        <v>115</v>
      </c>
      <c r="F2123">
        <v>6394</v>
      </c>
      <c r="G2123">
        <v>5456</v>
      </c>
      <c r="H2123">
        <v>3368</v>
      </c>
      <c r="I2123">
        <v>0</v>
      </c>
      <c r="J2123">
        <v>136</v>
      </c>
      <c r="K2123">
        <v>22977</v>
      </c>
    </row>
    <row r="2124" spans="1:11" x14ac:dyDescent="0.3">
      <c r="A2124" s="56">
        <v>45192</v>
      </c>
      <c r="B2124">
        <v>2023</v>
      </c>
      <c r="C2124">
        <v>9</v>
      </c>
      <c r="D2124">
        <v>23</v>
      </c>
      <c r="E2124" t="s">
        <v>116</v>
      </c>
      <c r="F2124">
        <v>6960</v>
      </c>
      <c r="G2124">
        <v>5314</v>
      </c>
      <c r="H2124">
        <v>3398</v>
      </c>
      <c r="I2124">
        <v>0</v>
      </c>
      <c r="J2124">
        <v>136</v>
      </c>
      <c r="K2124">
        <v>23593</v>
      </c>
    </row>
    <row r="2125" spans="1:11" x14ac:dyDescent="0.3">
      <c r="A2125" s="56">
        <v>45192</v>
      </c>
      <c r="B2125">
        <v>2023</v>
      </c>
      <c r="C2125">
        <v>9</v>
      </c>
      <c r="D2125">
        <v>23</v>
      </c>
      <c r="E2125" t="s">
        <v>117</v>
      </c>
      <c r="F2125">
        <v>6910</v>
      </c>
      <c r="G2125">
        <v>4985</v>
      </c>
      <c r="H2125">
        <v>4260</v>
      </c>
      <c r="I2125">
        <v>0</v>
      </c>
      <c r="J2125">
        <v>188</v>
      </c>
      <c r="K2125">
        <v>24051</v>
      </c>
    </row>
    <row r="2126" spans="1:11" x14ac:dyDescent="0.3">
      <c r="A2126" s="56">
        <v>45192</v>
      </c>
      <c r="B2126">
        <v>2023</v>
      </c>
      <c r="C2126">
        <v>9</v>
      </c>
      <c r="D2126">
        <v>23</v>
      </c>
      <c r="E2126" t="s">
        <v>118</v>
      </c>
      <c r="F2126">
        <v>7806</v>
      </c>
      <c r="G2126">
        <v>4729</v>
      </c>
      <c r="H2126">
        <v>4302</v>
      </c>
      <c r="I2126">
        <v>97</v>
      </c>
      <c r="J2126">
        <v>374</v>
      </c>
      <c r="K2126">
        <v>25060</v>
      </c>
    </row>
    <row r="2127" spans="1:11" x14ac:dyDescent="0.3">
      <c r="A2127" s="56">
        <v>45192</v>
      </c>
      <c r="B2127">
        <v>2023</v>
      </c>
      <c r="C2127">
        <v>9</v>
      </c>
      <c r="D2127">
        <v>23</v>
      </c>
      <c r="E2127" t="s">
        <v>119</v>
      </c>
      <c r="F2127">
        <v>7652</v>
      </c>
      <c r="G2127">
        <v>4377</v>
      </c>
      <c r="H2127">
        <v>5510</v>
      </c>
      <c r="I2127">
        <v>699</v>
      </c>
      <c r="J2127">
        <v>266</v>
      </c>
      <c r="K2127">
        <v>26584</v>
      </c>
    </row>
    <row r="2128" spans="1:11" x14ac:dyDescent="0.3">
      <c r="A2128" s="56">
        <v>45192</v>
      </c>
      <c r="B2128">
        <v>2023</v>
      </c>
      <c r="C2128">
        <v>9</v>
      </c>
      <c r="D2128">
        <v>23</v>
      </c>
      <c r="E2128" t="s">
        <v>120</v>
      </c>
      <c r="F2128">
        <v>7302</v>
      </c>
      <c r="G2128">
        <v>3868</v>
      </c>
      <c r="H2128">
        <v>5684</v>
      </c>
      <c r="I2128">
        <v>1726</v>
      </c>
      <c r="J2128">
        <v>136</v>
      </c>
      <c r="K2128">
        <v>27202</v>
      </c>
    </row>
    <row r="2129" spans="1:11" x14ac:dyDescent="0.3">
      <c r="A2129" s="56">
        <v>45192</v>
      </c>
      <c r="B2129">
        <v>2023</v>
      </c>
      <c r="C2129">
        <v>9</v>
      </c>
      <c r="D2129">
        <v>23</v>
      </c>
      <c r="E2129" t="s">
        <v>121</v>
      </c>
      <c r="F2129">
        <v>7107</v>
      </c>
      <c r="G2129">
        <v>3163</v>
      </c>
      <c r="H2129">
        <v>6366</v>
      </c>
      <c r="I2129">
        <v>2759</v>
      </c>
      <c r="J2129">
        <v>346</v>
      </c>
      <c r="K2129">
        <v>28136</v>
      </c>
    </row>
    <row r="2130" spans="1:11" x14ac:dyDescent="0.3">
      <c r="A2130" s="56">
        <v>45192</v>
      </c>
      <c r="B2130">
        <v>2023</v>
      </c>
      <c r="C2130">
        <v>9</v>
      </c>
      <c r="D2130">
        <v>23</v>
      </c>
      <c r="E2130" t="s">
        <v>122</v>
      </c>
      <c r="F2130">
        <v>7384</v>
      </c>
      <c r="G2130">
        <v>2608</v>
      </c>
      <c r="H2130">
        <v>6388</v>
      </c>
      <c r="I2130">
        <v>3864</v>
      </c>
      <c r="J2130">
        <v>136</v>
      </c>
      <c r="K2130">
        <v>28690</v>
      </c>
    </row>
    <row r="2131" spans="1:11" x14ac:dyDescent="0.3">
      <c r="A2131" s="56">
        <v>45192</v>
      </c>
      <c r="B2131">
        <v>2023</v>
      </c>
      <c r="C2131">
        <v>9</v>
      </c>
      <c r="D2131">
        <v>23</v>
      </c>
      <c r="E2131" t="s">
        <v>123</v>
      </c>
      <c r="F2131">
        <v>7186</v>
      </c>
      <c r="G2131">
        <v>2154</v>
      </c>
      <c r="H2131">
        <v>6386</v>
      </c>
      <c r="I2131">
        <v>4968</v>
      </c>
      <c r="J2131">
        <v>0</v>
      </c>
      <c r="K2131">
        <v>29011</v>
      </c>
    </row>
    <row r="2132" spans="1:11" x14ac:dyDescent="0.3">
      <c r="A2132" s="56">
        <v>45192</v>
      </c>
      <c r="B2132">
        <v>2023</v>
      </c>
      <c r="C2132">
        <v>9</v>
      </c>
      <c r="D2132">
        <v>23</v>
      </c>
      <c r="E2132" t="s">
        <v>124</v>
      </c>
      <c r="F2132">
        <v>6862</v>
      </c>
      <c r="G2132">
        <v>1871</v>
      </c>
      <c r="H2132">
        <v>6382</v>
      </c>
      <c r="I2132">
        <v>5946</v>
      </c>
      <c r="J2132">
        <v>0</v>
      </c>
      <c r="K2132">
        <v>29410</v>
      </c>
    </row>
    <row r="2133" spans="1:11" x14ac:dyDescent="0.3">
      <c r="A2133" s="56">
        <v>45192</v>
      </c>
      <c r="B2133">
        <v>2023</v>
      </c>
      <c r="C2133">
        <v>9</v>
      </c>
      <c r="D2133">
        <v>23</v>
      </c>
      <c r="E2133" t="s">
        <v>125</v>
      </c>
      <c r="F2133">
        <v>6673</v>
      </c>
      <c r="G2133">
        <v>1732</v>
      </c>
      <c r="H2133">
        <v>6382</v>
      </c>
      <c r="I2133">
        <v>6529</v>
      </c>
      <c r="J2133">
        <v>0</v>
      </c>
      <c r="K2133">
        <v>29520</v>
      </c>
    </row>
    <row r="2134" spans="1:11" x14ac:dyDescent="0.3">
      <c r="A2134" s="56">
        <v>45192</v>
      </c>
      <c r="B2134">
        <v>2023</v>
      </c>
      <c r="C2134">
        <v>9</v>
      </c>
      <c r="D2134">
        <v>23</v>
      </c>
      <c r="E2134" t="s">
        <v>126</v>
      </c>
      <c r="F2134">
        <v>6390</v>
      </c>
      <c r="G2134">
        <v>1648</v>
      </c>
      <c r="H2134">
        <v>6472</v>
      </c>
      <c r="I2134">
        <v>6902</v>
      </c>
      <c r="J2134">
        <v>118</v>
      </c>
      <c r="K2134">
        <v>29858</v>
      </c>
    </row>
    <row r="2135" spans="1:11" x14ac:dyDescent="0.3">
      <c r="A2135" s="56">
        <v>45192</v>
      </c>
      <c r="B2135">
        <v>2023</v>
      </c>
      <c r="C2135">
        <v>9</v>
      </c>
      <c r="D2135">
        <v>23</v>
      </c>
      <c r="E2135" t="s">
        <v>127</v>
      </c>
      <c r="F2135">
        <v>6299</v>
      </c>
      <c r="G2135">
        <v>1648</v>
      </c>
      <c r="H2135">
        <v>6566</v>
      </c>
      <c r="I2135">
        <v>6926</v>
      </c>
      <c r="J2135">
        <v>0</v>
      </c>
      <c r="K2135">
        <v>29850</v>
      </c>
    </row>
    <row r="2136" spans="1:11" x14ac:dyDescent="0.3">
      <c r="A2136" s="56">
        <v>45192</v>
      </c>
      <c r="B2136">
        <v>2023</v>
      </c>
      <c r="C2136">
        <v>9</v>
      </c>
      <c r="D2136">
        <v>23</v>
      </c>
      <c r="E2136" t="s">
        <v>128</v>
      </c>
      <c r="F2136">
        <v>6337</v>
      </c>
      <c r="G2136">
        <v>1633</v>
      </c>
      <c r="H2136">
        <v>6618</v>
      </c>
      <c r="I2136">
        <v>6716</v>
      </c>
      <c r="J2136">
        <v>0</v>
      </c>
      <c r="K2136">
        <v>29652</v>
      </c>
    </row>
    <row r="2137" spans="1:11" x14ac:dyDescent="0.3">
      <c r="A2137" s="56">
        <v>45192</v>
      </c>
      <c r="B2137">
        <v>2023</v>
      </c>
      <c r="C2137">
        <v>9</v>
      </c>
      <c r="D2137">
        <v>23</v>
      </c>
      <c r="E2137" t="s">
        <v>129</v>
      </c>
      <c r="F2137">
        <v>6259</v>
      </c>
      <c r="G2137">
        <v>1852</v>
      </c>
      <c r="H2137">
        <v>6480</v>
      </c>
      <c r="I2137">
        <v>6547</v>
      </c>
      <c r="J2137">
        <v>26</v>
      </c>
      <c r="K2137">
        <v>29391</v>
      </c>
    </row>
    <row r="2138" spans="1:11" x14ac:dyDescent="0.3">
      <c r="A2138" s="56">
        <v>45192</v>
      </c>
      <c r="B2138">
        <v>2023</v>
      </c>
      <c r="C2138">
        <v>9</v>
      </c>
      <c r="D2138">
        <v>23</v>
      </c>
      <c r="E2138" t="s">
        <v>130</v>
      </c>
      <c r="F2138">
        <v>5912</v>
      </c>
      <c r="G2138">
        <v>2107</v>
      </c>
      <c r="H2138">
        <v>6592</v>
      </c>
      <c r="I2138">
        <v>6202</v>
      </c>
      <c r="J2138">
        <v>0</v>
      </c>
      <c r="K2138">
        <v>29030</v>
      </c>
    </row>
    <row r="2139" spans="1:11" x14ac:dyDescent="0.3">
      <c r="A2139" s="56">
        <v>45192</v>
      </c>
      <c r="B2139">
        <v>2023</v>
      </c>
      <c r="C2139">
        <v>9</v>
      </c>
      <c r="D2139">
        <v>23</v>
      </c>
      <c r="E2139" t="s">
        <v>131</v>
      </c>
      <c r="F2139">
        <v>5976</v>
      </c>
      <c r="G2139">
        <v>2259</v>
      </c>
      <c r="H2139">
        <v>6570</v>
      </c>
      <c r="I2139">
        <v>5757</v>
      </c>
      <c r="J2139">
        <v>52</v>
      </c>
      <c r="K2139">
        <v>28563</v>
      </c>
    </row>
    <row r="2140" spans="1:11" x14ac:dyDescent="0.3">
      <c r="A2140" s="56">
        <v>45192</v>
      </c>
      <c r="B2140">
        <v>2023</v>
      </c>
      <c r="C2140">
        <v>9</v>
      </c>
      <c r="D2140">
        <v>23</v>
      </c>
      <c r="E2140" t="s">
        <v>132</v>
      </c>
      <c r="F2140">
        <v>6061</v>
      </c>
      <c r="G2140">
        <v>2366</v>
      </c>
      <c r="H2140">
        <v>6570</v>
      </c>
      <c r="I2140">
        <v>5378</v>
      </c>
      <c r="J2140">
        <v>18</v>
      </c>
      <c r="K2140">
        <v>28244</v>
      </c>
    </row>
    <row r="2141" spans="1:11" x14ac:dyDescent="0.3">
      <c r="A2141" s="56">
        <v>45192</v>
      </c>
      <c r="B2141">
        <v>2023</v>
      </c>
      <c r="C2141">
        <v>9</v>
      </c>
      <c r="D2141">
        <v>23</v>
      </c>
      <c r="E2141" t="s">
        <v>133</v>
      </c>
      <c r="F2141">
        <v>5899</v>
      </c>
      <c r="G2141">
        <v>2697</v>
      </c>
      <c r="H2141">
        <v>6528</v>
      </c>
      <c r="I2141">
        <v>4789</v>
      </c>
      <c r="J2141">
        <v>0</v>
      </c>
      <c r="K2141">
        <v>28011</v>
      </c>
    </row>
    <row r="2142" spans="1:11" x14ac:dyDescent="0.3">
      <c r="A2142" s="56">
        <v>45192</v>
      </c>
      <c r="B2142">
        <v>2023</v>
      </c>
      <c r="C2142">
        <v>9</v>
      </c>
      <c r="D2142">
        <v>23</v>
      </c>
      <c r="E2142" t="s">
        <v>134</v>
      </c>
      <c r="F2142">
        <v>6084</v>
      </c>
      <c r="G2142">
        <v>2975</v>
      </c>
      <c r="H2142">
        <v>6546</v>
      </c>
      <c r="I2142">
        <v>4577</v>
      </c>
      <c r="J2142">
        <v>0</v>
      </c>
      <c r="K2142">
        <v>28305</v>
      </c>
    </row>
    <row r="2143" spans="1:11" x14ac:dyDescent="0.3">
      <c r="A2143" s="56">
        <v>45192</v>
      </c>
      <c r="B2143">
        <v>2023</v>
      </c>
      <c r="C2143">
        <v>9</v>
      </c>
      <c r="D2143">
        <v>23</v>
      </c>
      <c r="E2143" t="s">
        <v>135</v>
      </c>
      <c r="F2143">
        <v>7019</v>
      </c>
      <c r="G2143">
        <v>3682</v>
      </c>
      <c r="H2143">
        <v>6024</v>
      </c>
      <c r="I2143">
        <v>4132</v>
      </c>
      <c r="J2143">
        <v>0</v>
      </c>
      <c r="K2143">
        <v>28818</v>
      </c>
    </row>
    <row r="2144" spans="1:11" x14ac:dyDescent="0.3">
      <c r="A2144" s="56">
        <v>45192</v>
      </c>
      <c r="B2144">
        <v>2023</v>
      </c>
      <c r="C2144">
        <v>9</v>
      </c>
      <c r="D2144">
        <v>23</v>
      </c>
      <c r="E2144" t="s">
        <v>136</v>
      </c>
      <c r="F2144">
        <v>7754</v>
      </c>
      <c r="G2144">
        <v>4085</v>
      </c>
      <c r="H2144">
        <v>6066</v>
      </c>
      <c r="I2144">
        <v>3411</v>
      </c>
      <c r="J2144">
        <v>56</v>
      </c>
      <c r="K2144">
        <v>29176</v>
      </c>
    </row>
    <row r="2145" spans="1:11" x14ac:dyDescent="0.3">
      <c r="A2145" s="56">
        <v>45192</v>
      </c>
      <c r="B2145">
        <v>2023</v>
      </c>
      <c r="C2145">
        <v>9</v>
      </c>
      <c r="D2145">
        <v>23</v>
      </c>
      <c r="E2145" t="s">
        <v>137</v>
      </c>
      <c r="F2145">
        <v>9732</v>
      </c>
      <c r="G2145">
        <v>4136</v>
      </c>
      <c r="H2145">
        <v>4784</v>
      </c>
      <c r="I2145">
        <v>2848</v>
      </c>
      <c r="J2145">
        <v>638</v>
      </c>
      <c r="K2145">
        <v>30346</v>
      </c>
    </row>
    <row r="2146" spans="1:11" x14ac:dyDescent="0.3">
      <c r="A2146" s="56">
        <v>45192</v>
      </c>
      <c r="B2146">
        <v>2023</v>
      </c>
      <c r="C2146">
        <v>9</v>
      </c>
      <c r="D2146">
        <v>23</v>
      </c>
      <c r="E2146" t="s">
        <v>138</v>
      </c>
      <c r="F2146">
        <v>9949</v>
      </c>
      <c r="G2146">
        <v>4406</v>
      </c>
      <c r="H2146">
        <v>4746</v>
      </c>
      <c r="I2146">
        <v>2093</v>
      </c>
      <c r="J2146">
        <v>992</v>
      </c>
      <c r="K2146">
        <v>30767</v>
      </c>
    </row>
    <row r="2147" spans="1:11" x14ac:dyDescent="0.3">
      <c r="A2147" s="56">
        <v>45192</v>
      </c>
      <c r="B2147">
        <v>2023</v>
      </c>
      <c r="C2147">
        <v>9</v>
      </c>
      <c r="D2147">
        <v>23</v>
      </c>
      <c r="E2147" t="s">
        <v>139</v>
      </c>
      <c r="F2147">
        <v>9706</v>
      </c>
      <c r="G2147">
        <v>4703</v>
      </c>
      <c r="H2147">
        <v>4762</v>
      </c>
      <c r="I2147">
        <v>1330</v>
      </c>
      <c r="J2147">
        <v>978</v>
      </c>
      <c r="K2147">
        <v>30195</v>
      </c>
    </row>
    <row r="2148" spans="1:11" x14ac:dyDescent="0.3">
      <c r="A2148" s="56">
        <v>45192</v>
      </c>
      <c r="B2148">
        <v>2023</v>
      </c>
      <c r="C2148">
        <v>9</v>
      </c>
      <c r="D2148">
        <v>23</v>
      </c>
      <c r="E2148" t="s">
        <v>140</v>
      </c>
      <c r="F2148">
        <v>9959</v>
      </c>
      <c r="G2148">
        <v>5355</v>
      </c>
      <c r="H2148">
        <v>4722</v>
      </c>
      <c r="I2148">
        <v>497</v>
      </c>
      <c r="J2148">
        <v>1008</v>
      </c>
      <c r="K2148">
        <v>30044</v>
      </c>
    </row>
    <row r="2149" spans="1:11" x14ac:dyDescent="0.3">
      <c r="A2149" s="56">
        <v>45192</v>
      </c>
      <c r="B2149">
        <v>2023</v>
      </c>
      <c r="C2149">
        <v>9</v>
      </c>
      <c r="D2149">
        <v>23</v>
      </c>
      <c r="E2149" t="s">
        <v>141</v>
      </c>
      <c r="F2149">
        <v>10419</v>
      </c>
      <c r="G2149">
        <v>6245</v>
      </c>
      <c r="H2149">
        <v>3800</v>
      </c>
      <c r="I2149">
        <v>59</v>
      </c>
      <c r="J2149">
        <v>996</v>
      </c>
      <c r="K2149">
        <v>30140</v>
      </c>
    </row>
    <row r="2150" spans="1:11" x14ac:dyDescent="0.3">
      <c r="A2150" s="56">
        <v>45192</v>
      </c>
      <c r="B2150">
        <v>2023</v>
      </c>
      <c r="C2150">
        <v>9</v>
      </c>
      <c r="D2150">
        <v>23</v>
      </c>
      <c r="E2150" t="s">
        <v>142</v>
      </c>
      <c r="F2150">
        <v>10099</v>
      </c>
      <c r="G2150">
        <v>7370</v>
      </c>
      <c r="H2150">
        <v>3624</v>
      </c>
      <c r="I2150">
        <v>0</v>
      </c>
      <c r="J2150">
        <v>904</v>
      </c>
      <c r="K2150">
        <v>30488</v>
      </c>
    </row>
    <row r="2151" spans="1:11" x14ac:dyDescent="0.3">
      <c r="A2151" s="56">
        <v>45192</v>
      </c>
      <c r="B2151">
        <v>2023</v>
      </c>
      <c r="C2151">
        <v>9</v>
      </c>
      <c r="D2151">
        <v>23</v>
      </c>
      <c r="E2151" t="s">
        <v>143</v>
      </c>
      <c r="F2151">
        <v>10139</v>
      </c>
      <c r="G2151">
        <v>8789</v>
      </c>
      <c r="H2151">
        <v>2346</v>
      </c>
      <c r="I2151">
        <v>0</v>
      </c>
      <c r="J2151">
        <v>828</v>
      </c>
      <c r="K2151">
        <v>30576</v>
      </c>
    </row>
    <row r="2152" spans="1:11" x14ac:dyDescent="0.3">
      <c r="A2152" s="56">
        <v>45192</v>
      </c>
      <c r="B2152">
        <v>2023</v>
      </c>
      <c r="C2152">
        <v>9</v>
      </c>
      <c r="D2152">
        <v>23</v>
      </c>
      <c r="E2152" t="s">
        <v>144</v>
      </c>
      <c r="F2152">
        <v>9353</v>
      </c>
      <c r="G2152">
        <v>10040</v>
      </c>
      <c r="H2152">
        <v>2002</v>
      </c>
      <c r="I2152">
        <v>0</v>
      </c>
      <c r="J2152">
        <v>344</v>
      </c>
      <c r="K2152">
        <v>29775</v>
      </c>
    </row>
    <row r="2153" spans="1:11" x14ac:dyDescent="0.3">
      <c r="A2153" s="56">
        <v>45192</v>
      </c>
      <c r="B2153">
        <v>2023</v>
      </c>
      <c r="C2153">
        <v>9</v>
      </c>
      <c r="D2153">
        <v>23</v>
      </c>
      <c r="E2153" t="s">
        <v>145</v>
      </c>
      <c r="F2153">
        <v>9141</v>
      </c>
      <c r="G2153">
        <v>10781</v>
      </c>
      <c r="H2153">
        <v>1716</v>
      </c>
      <c r="I2153">
        <v>0</v>
      </c>
      <c r="J2153">
        <v>0</v>
      </c>
      <c r="K2153">
        <v>29739</v>
      </c>
    </row>
    <row r="2154" spans="1:11" x14ac:dyDescent="0.3">
      <c r="A2154" s="56">
        <v>45192</v>
      </c>
      <c r="B2154">
        <v>2023</v>
      </c>
      <c r="C2154">
        <v>9</v>
      </c>
      <c r="D2154">
        <v>23</v>
      </c>
      <c r="E2154" t="s">
        <v>146</v>
      </c>
      <c r="F2154">
        <v>7795</v>
      </c>
      <c r="G2154">
        <v>11464</v>
      </c>
      <c r="H2154">
        <v>1616</v>
      </c>
      <c r="I2154">
        <v>0</v>
      </c>
      <c r="J2154">
        <v>0</v>
      </c>
      <c r="K2154">
        <v>29009</v>
      </c>
    </row>
    <row r="2155" spans="1:11" x14ac:dyDescent="0.3">
      <c r="A2155" s="56">
        <v>45192</v>
      </c>
      <c r="B2155">
        <v>2023</v>
      </c>
      <c r="C2155">
        <v>9</v>
      </c>
      <c r="D2155">
        <v>23</v>
      </c>
      <c r="E2155" t="s">
        <v>147</v>
      </c>
      <c r="F2155">
        <v>6284</v>
      </c>
      <c r="G2155">
        <v>11827</v>
      </c>
      <c r="H2155">
        <v>1536</v>
      </c>
      <c r="I2155">
        <v>0</v>
      </c>
      <c r="J2155">
        <v>0</v>
      </c>
      <c r="K2155">
        <v>27790</v>
      </c>
    </row>
    <row r="2156" spans="1:11" x14ac:dyDescent="0.3">
      <c r="A2156" s="56">
        <v>45192</v>
      </c>
      <c r="B2156">
        <v>2023</v>
      </c>
      <c r="C2156">
        <v>9</v>
      </c>
      <c r="D2156">
        <v>23</v>
      </c>
      <c r="E2156" t="s">
        <v>148</v>
      </c>
      <c r="F2156">
        <v>5221</v>
      </c>
      <c r="G2156">
        <v>12415</v>
      </c>
      <c r="H2156">
        <v>1594</v>
      </c>
      <c r="I2156">
        <v>0</v>
      </c>
      <c r="J2156">
        <v>0</v>
      </c>
      <c r="K2156">
        <v>26989</v>
      </c>
    </row>
    <row r="2157" spans="1:11" x14ac:dyDescent="0.3">
      <c r="A2157" s="56">
        <v>45192</v>
      </c>
      <c r="B2157">
        <v>2023</v>
      </c>
      <c r="C2157">
        <v>9</v>
      </c>
      <c r="D2157">
        <v>23</v>
      </c>
      <c r="E2157" t="s">
        <v>149</v>
      </c>
      <c r="F2157">
        <v>3532</v>
      </c>
      <c r="G2157">
        <v>12928</v>
      </c>
      <c r="H2157">
        <v>1750</v>
      </c>
      <c r="I2157">
        <v>0</v>
      </c>
      <c r="J2157">
        <v>0</v>
      </c>
      <c r="K2157">
        <v>25131</v>
      </c>
    </row>
    <row r="2158" spans="1:11" x14ac:dyDescent="0.3">
      <c r="A2158" s="56">
        <v>45192</v>
      </c>
      <c r="B2158">
        <v>2023</v>
      </c>
      <c r="C2158">
        <v>9</v>
      </c>
      <c r="D2158">
        <v>23</v>
      </c>
      <c r="E2158" t="s">
        <v>150</v>
      </c>
      <c r="F2158">
        <v>3390</v>
      </c>
      <c r="G2158">
        <v>12209</v>
      </c>
      <c r="H2158">
        <v>1670</v>
      </c>
      <c r="I2158">
        <v>0</v>
      </c>
      <c r="J2158">
        <v>0</v>
      </c>
      <c r="K2158">
        <v>24129</v>
      </c>
    </row>
    <row r="2159" spans="1:11" x14ac:dyDescent="0.3">
      <c r="A2159" s="56">
        <v>45192</v>
      </c>
      <c r="B2159">
        <v>2023</v>
      </c>
      <c r="C2159">
        <v>9</v>
      </c>
      <c r="D2159">
        <v>23</v>
      </c>
      <c r="E2159" t="s">
        <v>151</v>
      </c>
      <c r="F2159">
        <v>3450</v>
      </c>
      <c r="G2159">
        <v>13029</v>
      </c>
      <c r="H2159">
        <v>1514</v>
      </c>
      <c r="I2159">
        <v>0</v>
      </c>
      <c r="J2159">
        <v>0</v>
      </c>
      <c r="K2159">
        <v>24768</v>
      </c>
    </row>
    <row r="2160" spans="1:11" x14ac:dyDescent="0.3">
      <c r="A2160" s="56">
        <v>45192</v>
      </c>
      <c r="B2160">
        <v>2023</v>
      </c>
      <c r="C2160">
        <v>9</v>
      </c>
      <c r="D2160">
        <v>23</v>
      </c>
      <c r="E2160" t="s">
        <v>152</v>
      </c>
      <c r="F2160">
        <v>3355</v>
      </c>
      <c r="G2160">
        <v>13371</v>
      </c>
      <c r="H2160">
        <v>1516</v>
      </c>
      <c r="I2160">
        <v>0</v>
      </c>
      <c r="J2160">
        <v>0</v>
      </c>
      <c r="K2160">
        <v>24919</v>
      </c>
    </row>
    <row r="2161" spans="1:11" x14ac:dyDescent="0.3">
      <c r="A2161" s="56">
        <v>45192</v>
      </c>
      <c r="B2161">
        <v>2023</v>
      </c>
      <c r="C2161">
        <v>9</v>
      </c>
      <c r="D2161">
        <v>23</v>
      </c>
      <c r="E2161" t="s">
        <v>153</v>
      </c>
      <c r="F2161">
        <v>3279</v>
      </c>
      <c r="G2161">
        <v>13986</v>
      </c>
      <c r="H2161">
        <v>1400</v>
      </c>
      <c r="I2161">
        <v>0</v>
      </c>
      <c r="J2161">
        <v>0</v>
      </c>
      <c r="K2161">
        <v>25337</v>
      </c>
    </row>
    <row r="2162" spans="1:11" x14ac:dyDescent="0.3">
      <c r="A2162" s="56">
        <v>45193</v>
      </c>
      <c r="B2162">
        <v>2023</v>
      </c>
      <c r="C2162">
        <v>9</v>
      </c>
      <c r="D2162">
        <v>24</v>
      </c>
      <c r="E2162" t="s">
        <v>106</v>
      </c>
      <c r="F2162">
        <v>3224</v>
      </c>
      <c r="G2162">
        <v>14105</v>
      </c>
      <c r="H2162">
        <v>1364</v>
      </c>
      <c r="I2162">
        <v>0</v>
      </c>
      <c r="J2162">
        <v>0</v>
      </c>
      <c r="K2162">
        <v>25350</v>
      </c>
    </row>
    <row r="2163" spans="1:11" x14ac:dyDescent="0.3">
      <c r="A2163" s="56">
        <v>45193</v>
      </c>
      <c r="B2163">
        <v>2023</v>
      </c>
      <c r="C2163">
        <v>9</v>
      </c>
      <c r="D2163">
        <v>24</v>
      </c>
      <c r="E2163" t="s">
        <v>107</v>
      </c>
      <c r="F2163">
        <v>3220</v>
      </c>
      <c r="G2163">
        <v>14812</v>
      </c>
      <c r="H2163">
        <v>1002</v>
      </c>
      <c r="I2163">
        <v>0</v>
      </c>
      <c r="J2163">
        <v>0</v>
      </c>
      <c r="K2163">
        <v>25670</v>
      </c>
    </row>
    <row r="2164" spans="1:11" x14ac:dyDescent="0.3">
      <c r="A2164" s="56">
        <v>45193</v>
      </c>
      <c r="B2164">
        <v>2023</v>
      </c>
      <c r="C2164">
        <v>9</v>
      </c>
      <c r="D2164">
        <v>24</v>
      </c>
      <c r="E2164" t="s">
        <v>108</v>
      </c>
      <c r="F2164">
        <v>3214</v>
      </c>
      <c r="G2164">
        <v>14978</v>
      </c>
      <c r="H2164">
        <v>928</v>
      </c>
      <c r="I2164">
        <v>0</v>
      </c>
      <c r="J2164">
        <v>0</v>
      </c>
      <c r="K2164">
        <v>25747</v>
      </c>
    </row>
    <row r="2165" spans="1:11" x14ac:dyDescent="0.3">
      <c r="A2165" s="56">
        <v>45193</v>
      </c>
      <c r="B2165">
        <v>2023</v>
      </c>
      <c r="C2165">
        <v>9</v>
      </c>
      <c r="D2165">
        <v>24</v>
      </c>
      <c r="E2165" t="s">
        <v>109</v>
      </c>
      <c r="F2165">
        <v>3215</v>
      </c>
      <c r="G2165">
        <v>14971</v>
      </c>
      <c r="H2165">
        <v>556</v>
      </c>
      <c r="I2165">
        <v>0</v>
      </c>
      <c r="J2165">
        <v>0</v>
      </c>
      <c r="K2165">
        <v>25365</v>
      </c>
    </row>
    <row r="2166" spans="1:11" x14ac:dyDescent="0.3">
      <c r="A2166" s="56">
        <v>45193</v>
      </c>
      <c r="B2166">
        <v>2023</v>
      </c>
      <c r="C2166">
        <v>9</v>
      </c>
      <c r="D2166">
        <v>24</v>
      </c>
      <c r="E2166" t="s">
        <v>110</v>
      </c>
      <c r="F2166">
        <v>3219</v>
      </c>
      <c r="G2166">
        <v>14592</v>
      </c>
      <c r="H2166">
        <v>514</v>
      </c>
      <c r="I2166">
        <v>0</v>
      </c>
      <c r="J2166">
        <v>0</v>
      </c>
      <c r="K2166">
        <v>24968</v>
      </c>
    </row>
    <row r="2167" spans="1:11" x14ac:dyDescent="0.3">
      <c r="A2167" s="56">
        <v>45193</v>
      </c>
      <c r="B2167">
        <v>2023</v>
      </c>
      <c r="C2167">
        <v>9</v>
      </c>
      <c r="D2167">
        <v>24</v>
      </c>
      <c r="E2167" t="s">
        <v>111</v>
      </c>
      <c r="F2167">
        <v>3302</v>
      </c>
      <c r="G2167">
        <v>14474</v>
      </c>
      <c r="H2167">
        <v>414</v>
      </c>
      <c r="I2167">
        <v>0</v>
      </c>
      <c r="J2167">
        <v>0</v>
      </c>
      <c r="K2167">
        <v>24872</v>
      </c>
    </row>
    <row r="2168" spans="1:11" x14ac:dyDescent="0.3">
      <c r="A2168" s="56">
        <v>45193</v>
      </c>
      <c r="B2168">
        <v>2023</v>
      </c>
      <c r="C2168">
        <v>9</v>
      </c>
      <c r="D2168">
        <v>24</v>
      </c>
      <c r="E2168" t="s">
        <v>112</v>
      </c>
      <c r="F2168">
        <v>3282</v>
      </c>
      <c r="G2168">
        <v>14513</v>
      </c>
      <c r="H2168">
        <v>432</v>
      </c>
      <c r="I2168">
        <v>0</v>
      </c>
      <c r="J2168">
        <v>0</v>
      </c>
      <c r="K2168">
        <v>24933</v>
      </c>
    </row>
    <row r="2169" spans="1:11" x14ac:dyDescent="0.3">
      <c r="A2169" s="56">
        <v>45193</v>
      </c>
      <c r="B2169">
        <v>2023</v>
      </c>
      <c r="C2169">
        <v>9</v>
      </c>
      <c r="D2169">
        <v>24</v>
      </c>
      <c r="E2169" t="s">
        <v>113</v>
      </c>
      <c r="F2169">
        <v>3223</v>
      </c>
      <c r="G2169">
        <v>14383</v>
      </c>
      <c r="H2169">
        <v>698</v>
      </c>
      <c r="I2169">
        <v>0</v>
      </c>
      <c r="J2169">
        <v>0</v>
      </c>
      <c r="K2169">
        <v>24959</v>
      </c>
    </row>
    <row r="2170" spans="1:11" x14ac:dyDescent="0.3">
      <c r="A2170" s="56">
        <v>45193</v>
      </c>
      <c r="B2170">
        <v>2023</v>
      </c>
      <c r="C2170">
        <v>9</v>
      </c>
      <c r="D2170">
        <v>24</v>
      </c>
      <c r="E2170" t="s">
        <v>114</v>
      </c>
      <c r="F2170">
        <v>3279</v>
      </c>
      <c r="G2170">
        <v>13927</v>
      </c>
      <c r="H2170">
        <v>748</v>
      </c>
      <c r="I2170">
        <v>0</v>
      </c>
      <c r="J2170">
        <v>0</v>
      </c>
      <c r="K2170">
        <v>24698</v>
      </c>
    </row>
    <row r="2171" spans="1:11" x14ac:dyDescent="0.3">
      <c r="A2171" s="56">
        <v>45193</v>
      </c>
      <c r="B2171">
        <v>2023</v>
      </c>
      <c r="C2171">
        <v>9</v>
      </c>
      <c r="D2171">
        <v>24</v>
      </c>
      <c r="E2171" t="s">
        <v>115</v>
      </c>
      <c r="F2171">
        <v>3332</v>
      </c>
      <c r="G2171">
        <v>13916</v>
      </c>
      <c r="H2171">
        <v>926</v>
      </c>
      <c r="I2171">
        <v>0</v>
      </c>
      <c r="J2171">
        <v>0</v>
      </c>
      <c r="K2171">
        <v>24968</v>
      </c>
    </row>
    <row r="2172" spans="1:11" x14ac:dyDescent="0.3">
      <c r="A2172" s="56">
        <v>45193</v>
      </c>
      <c r="B2172">
        <v>2023</v>
      </c>
      <c r="C2172">
        <v>9</v>
      </c>
      <c r="D2172">
        <v>24</v>
      </c>
      <c r="E2172" t="s">
        <v>116</v>
      </c>
      <c r="F2172">
        <v>3372</v>
      </c>
      <c r="G2172">
        <v>14179</v>
      </c>
      <c r="H2172">
        <v>986</v>
      </c>
      <c r="I2172">
        <v>0</v>
      </c>
      <c r="J2172">
        <v>0</v>
      </c>
      <c r="K2172">
        <v>25298</v>
      </c>
    </row>
    <row r="2173" spans="1:11" x14ac:dyDescent="0.3">
      <c r="A2173" s="56">
        <v>45193</v>
      </c>
      <c r="B2173">
        <v>2023</v>
      </c>
      <c r="C2173">
        <v>9</v>
      </c>
      <c r="D2173">
        <v>24</v>
      </c>
      <c r="E2173" t="s">
        <v>117</v>
      </c>
      <c r="F2173">
        <v>3263</v>
      </c>
      <c r="G2173">
        <v>13525</v>
      </c>
      <c r="H2173">
        <v>1355</v>
      </c>
      <c r="I2173">
        <v>0</v>
      </c>
      <c r="J2173">
        <v>0</v>
      </c>
      <c r="K2173">
        <v>24942</v>
      </c>
    </row>
    <row r="2174" spans="1:11" x14ac:dyDescent="0.3">
      <c r="A2174" s="56">
        <v>45193</v>
      </c>
      <c r="B2174">
        <v>2023</v>
      </c>
      <c r="C2174">
        <v>9</v>
      </c>
      <c r="D2174">
        <v>24</v>
      </c>
      <c r="E2174" t="s">
        <v>118</v>
      </c>
      <c r="F2174">
        <v>3332</v>
      </c>
      <c r="G2174">
        <v>13796</v>
      </c>
      <c r="H2174">
        <v>1416</v>
      </c>
      <c r="I2174">
        <v>20</v>
      </c>
      <c r="J2174">
        <v>0</v>
      </c>
      <c r="K2174">
        <v>25531</v>
      </c>
    </row>
    <row r="2175" spans="1:11" x14ac:dyDescent="0.3">
      <c r="A2175" s="56">
        <v>45193</v>
      </c>
      <c r="B2175">
        <v>2023</v>
      </c>
      <c r="C2175">
        <v>9</v>
      </c>
      <c r="D2175">
        <v>24</v>
      </c>
      <c r="E2175" t="s">
        <v>119</v>
      </c>
      <c r="F2175">
        <v>3272</v>
      </c>
      <c r="G2175">
        <v>14166</v>
      </c>
      <c r="H2175">
        <v>1549</v>
      </c>
      <c r="I2175">
        <v>222</v>
      </c>
      <c r="J2175">
        <v>0</v>
      </c>
      <c r="K2175">
        <v>25972</v>
      </c>
    </row>
    <row r="2176" spans="1:11" x14ac:dyDescent="0.3">
      <c r="A2176" s="56">
        <v>45193</v>
      </c>
      <c r="B2176">
        <v>2023</v>
      </c>
      <c r="C2176">
        <v>9</v>
      </c>
      <c r="D2176">
        <v>24</v>
      </c>
      <c r="E2176" t="s">
        <v>120</v>
      </c>
      <c r="F2176">
        <v>3003</v>
      </c>
      <c r="G2176">
        <v>15098</v>
      </c>
      <c r="H2176">
        <v>1586</v>
      </c>
      <c r="I2176">
        <v>570</v>
      </c>
      <c r="J2176">
        <v>0</v>
      </c>
      <c r="K2176">
        <v>27065</v>
      </c>
    </row>
    <row r="2177" spans="1:11" x14ac:dyDescent="0.3">
      <c r="A2177" s="56">
        <v>45193</v>
      </c>
      <c r="B2177">
        <v>2023</v>
      </c>
      <c r="C2177">
        <v>9</v>
      </c>
      <c r="D2177">
        <v>24</v>
      </c>
      <c r="E2177" t="s">
        <v>121</v>
      </c>
      <c r="F2177">
        <v>2876</v>
      </c>
      <c r="G2177">
        <v>15334</v>
      </c>
      <c r="H2177">
        <v>2324</v>
      </c>
      <c r="I2177">
        <v>1009</v>
      </c>
      <c r="J2177">
        <v>0</v>
      </c>
      <c r="K2177">
        <v>28047</v>
      </c>
    </row>
    <row r="2178" spans="1:11" x14ac:dyDescent="0.3">
      <c r="A2178" s="56">
        <v>45193</v>
      </c>
      <c r="B2178">
        <v>2023</v>
      </c>
      <c r="C2178">
        <v>9</v>
      </c>
      <c r="D2178">
        <v>24</v>
      </c>
      <c r="E2178" t="s">
        <v>122</v>
      </c>
      <c r="F2178">
        <v>2725</v>
      </c>
      <c r="G2178">
        <v>16409</v>
      </c>
      <c r="H2178">
        <v>2372</v>
      </c>
      <c r="I2178">
        <v>1408</v>
      </c>
      <c r="J2178">
        <v>0</v>
      </c>
      <c r="K2178">
        <v>29265</v>
      </c>
    </row>
    <row r="2179" spans="1:11" x14ac:dyDescent="0.3">
      <c r="A2179" s="56">
        <v>45193</v>
      </c>
      <c r="B2179">
        <v>2023</v>
      </c>
      <c r="C2179">
        <v>9</v>
      </c>
      <c r="D2179">
        <v>24</v>
      </c>
      <c r="E2179" t="s">
        <v>123</v>
      </c>
      <c r="F2179">
        <v>2824</v>
      </c>
      <c r="G2179">
        <v>16877</v>
      </c>
      <c r="H2179">
        <v>2656</v>
      </c>
      <c r="I2179">
        <v>1803</v>
      </c>
      <c r="J2179">
        <v>0</v>
      </c>
      <c r="K2179">
        <v>30307</v>
      </c>
    </row>
    <row r="2180" spans="1:11" x14ac:dyDescent="0.3">
      <c r="A2180" s="56">
        <v>45193</v>
      </c>
      <c r="B2180">
        <v>2023</v>
      </c>
      <c r="C2180">
        <v>9</v>
      </c>
      <c r="D2180">
        <v>24</v>
      </c>
      <c r="E2180" t="s">
        <v>124</v>
      </c>
      <c r="F2180">
        <v>2723</v>
      </c>
      <c r="G2180">
        <v>17722</v>
      </c>
      <c r="H2180">
        <v>2666</v>
      </c>
      <c r="I2180">
        <v>2091</v>
      </c>
      <c r="J2180">
        <v>0</v>
      </c>
      <c r="K2180">
        <v>31319</v>
      </c>
    </row>
    <row r="2181" spans="1:11" x14ac:dyDescent="0.3">
      <c r="A2181" s="56">
        <v>45193</v>
      </c>
      <c r="B2181">
        <v>2023</v>
      </c>
      <c r="C2181">
        <v>9</v>
      </c>
      <c r="D2181">
        <v>24</v>
      </c>
      <c r="E2181" t="s">
        <v>125</v>
      </c>
      <c r="F2181">
        <v>2918</v>
      </c>
      <c r="G2181">
        <v>17977</v>
      </c>
      <c r="H2181">
        <v>2390</v>
      </c>
      <c r="I2181">
        <v>2410</v>
      </c>
      <c r="J2181">
        <v>0</v>
      </c>
      <c r="K2181">
        <v>31721</v>
      </c>
    </row>
    <row r="2182" spans="1:11" x14ac:dyDescent="0.3">
      <c r="A2182" s="56">
        <v>45193</v>
      </c>
      <c r="B2182">
        <v>2023</v>
      </c>
      <c r="C2182">
        <v>9</v>
      </c>
      <c r="D2182">
        <v>24</v>
      </c>
      <c r="E2182" t="s">
        <v>126</v>
      </c>
      <c r="F2182">
        <v>3178</v>
      </c>
      <c r="G2182">
        <v>18343</v>
      </c>
      <c r="H2182">
        <v>2366</v>
      </c>
      <c r="I2182">
        <v>2345</v>
      </c>
      <c r="J2182">
        <v>0</v>
      </c>
      <c r="K2182">
        <v>32202</v>
      </c>
    </row>
    <row r="2183" spans="1:11" x14ac:dyDescent="0.3">
      <c r="A2183" s="56">
        <v>45193</v>
      </c>
      <c r="B2183">
        <v>2023</v>
      </c>
      <c r="C2183">
        <v>9</v>
      </c>
      <c r="D2183">
        <v>24</v>
      </c>
      <c r="E2183" t="s">
        <v>127</v>
      </c>
      <c r="F2183">
        <v>3376</v>
      </c>
      <c r="G2183">
        <v>18603</v>
      </c>
      <c r="H2183">
        <v>2744</v>
      </c>
      <c r="I2183">
        <v>2536</v>
      </c>
      <c r="J2183">
        <v>0</v>
      </c>
      <c r="K2183">
        <v>33149</v>
      </c>
    </row>
    <row r="2184" spans="1:11" x14ac:dyDescent="0.3">
      <c r="A2184" s="56">
        <v>45193</v>
      </c>
      <c r="B2184">
        <v>2023</v>
      </c>
      <c r="C2184">
        <v>9</v>
      </c>
      <c r="D2184">
        <v>24</v>
      </c>
      <c r="E2184" t="s">
        <v>128</v>
      </c>
      <c r="F2184">
        <v>3304</v>
      </c>
      <c r="G2184">
        <v>18905</v>
      </c>
      <c r="H2184">
        <v>2720</v>
      </c>
      <c r="I2184">
        <v>2996</v>
      </c>
      <c r="J2184">
        <v>0</v>
      </c>
      <c r="K2184">
        <v>33772</v>
      </c>
    </row>
    <row r="2185" spans="1:11" x14ac:dyDescent="0.3">
      <c r="A2185" s="56">
        <v>45193</v>
      </c>
      <c r="B2185">
        <v>2023</v>
      </c>
      <c r="C2185">
        <v>9</v>
      </c>
      <c r="D2185">
        <v>24</v>
      </c>
      <c r="E2185" t="s">
        <v>129</v>
      </c>
      <c r="F2185">
        <v>3552</v>
      </c>
      <c r="G2185">
        <v>19050</v>
      </c>
      <c r="H2185">
        <v>1354</v>
      </c>
      <c r="I2185">
        <v>3277</v>
      </c>
      <c r="J2185">
        <v>0</v>
      </c>
      <c r="K2185">
        <v>33193</v>
      </c>
    </row>
    <row r="2186" spans="1:11" x14ac:dyDescent="0.3">
      <c r="A2186" s="56">
        <v>45193</v>
      </c>
      <c r="B2186">
        <v>2023</v>
      </c>
      <c r="C2186">
        <v>9</v>
      </c>
      <c r="D2186">
        <v>24</v>
      </c>
      <c r="E2186" t="s">
        <v>130</v>
      </c>
      <c r="F2186">
        <v>3530</v>
      </c>
      <c r="G2186">
        <v>18876</v>
      </c>
      <c r="H2186">
        <v>1300</v>
      </c>
      <c r="I2186">
        <v>3491</v>
      </c>
      <c r="J2186">
        <v>0</v>
      </c>
      <c r="K2186">
        <v>33146</v>
      </c>
    </row>
    <row r="2187" spans="1:11" x14ac:dyDescent="0.3">
      <c r="A2187" s="56">
        <v>45193</v>
      </c>
      <c r="B2187">
        <v>2023</v>
      </c>
      <c r="C2187">
        <v>9</v>
      </c>
      <c r="D2187">
        <v>24</v>
      </c>
      <c r="E2187" t="s">
        <v>131</v>
      </c>
      <c r="F2187">
        <v>3436</v>
      </c>
      <c r="G2187">
        <v>19027</v>
      </c>
      <c r="H2187">
        <v>1162</v>
      </c>
      <c r="I2187">
        <v>3901</v>
      </c>
      <c r="J2187">
        <v>0</v>
      </c>
      <c r="K2187">
        <v>33468</v>
      </c>
    </row>
    <row r="2188" spans="1:11" x14ac:dyDescent="0.3">
      <c r="A2188" s="56">
        <v>45193</v>
      </c>
      <c r="B2188">
        <v>2023</v>
      </c>
      <c r="C2188">
        <v>9</v>
      </c>
      <c r="D2188">
        <v>24</v>
      </c>
      <c r="E2188" t="s">
        <v>132</v>
      </c>
      <c r="F2188">
        <v>3287</v>
      </c>
      <c r="G2188">
        <v>19275</v>
      </c>
      <c r="H2188">
        <v>1168</v>
      </c>
      <c r="I2188">
        <v>3479</v>
      </c>
      <c r="J2188">
        <v>0</v>
      </c>
      <c r="K2188">
        <v>33141</v>
      </c>
    </row>
    <row r="2189" spans="1:11" x14ac:dyDescent="0.3">
      <c r="A2189" s="56">
        <v>45193</v>
      </c>
      <c r="B2189">
        <v>2023</v>
      </c>
      <c r="C2189">
        <v>9</v>
      </c>
      <c r="D2189">
        <v>24</v>
      </c>
      <c r="E2189" t="s">
        <v>133</v>
      </c>
      <c r="F2189">
        <v>2680</v>
      </c>
      <c r="G2189">
        <v>19482</v>
      </c>
      <c r="H2189">
        <v>1770</v>
      </c>
      <c r="I2189">
        <v>3456</v>
      </c>
      <c r="J2189">
        <v>0</v>
      </c>
      <c r="K2189">
        <v>33235</v>
      </c>
    </row>
    <row r="2190" spans="1:11" x14ac:dyDescent="0.3">
      <c r="A2190" s="56">
        <v>45193</v>
      </c>
      <c r="B2190">
        <v>2023</v>
      </c>
      <c r="C2190">
        <v>9</v>
      </c>
      <c r="D2190">
        <v>24</v>
      </c>
      <c r="E2190" t="s">
        <v>134</v>
      </c>
      <c r="F2190">
        <v>2662</v>
      </c>
      <c r="G2190">
        <v>19335</v>
      </c>
      <c r="H2190">
        <v>1870</v>
      </c>
      <c r="I2190">
        <v>2735</v>
      </c>
      <c r="J2190">
        <v>0</v>
      </c>
      <c r="K2190">
        <v>32475</v>
      </c>
    </row>
    <row r="2191" spans="1:11" x14ac:dyDescent="0.3">
      <c r="A2191" s="56">
        <v>45193</v>
      </c>
      <c r="B2191">
        <v>2023</v>
      </c>
      <c r="C2191">
        <v>9</v>
      </c>
      <c r="D2191">
        <v>24</v>
      </c>
      <c r="E2191" t="s">
        <v>135</v>
      </c>
      <c r="F2191">
        <v>2871</v>
      </c>
      <c r="G2191">
        <v>18976</v>
      </c>
      <c r="H2191">
        <v>2536</v>
      </c>
      <c r="I2191">
        <v>2321</v>
      </c>
      <c r="J2191">
        <v>0</v>
      </c>
      <c r="K2191">
        <v>32658</v>
      </c>
    </row>
    <row r="2192" spans="1:11" x14ac:dyDescent="0.3">
      <c r="A2192" s="56">
        <v>45193</v>
      </c>
      <c r="B2192">
        <v>2023</v>
      </c>
      <c r="C2192">
        <v>9</v>
      </c>
      <c r="D2192">
        <v>24</v>
      </c>
      <c r="E2192" t="s">
        <v>136</v>
      </c>
      <c r="F2192">
        <v>3653</v>
      </c>
      <c r="G2192">
        <v>18573</v>
      </c>
      <c r="H2192">
        <v>2682</v>
      </c>
      <c r="I2192">
        <v>2047</v>
      </c>
      <c r="J2192">
        <v>0</v>
      </c>
      <c r="K2192">
        <v>32957</v>
      </c>
    </row>
    <row r="2193" spans="1:11" x14ac:dyDescent="0.3">
      <c r="A2193" s="56">
        <v>45193</v>
      </c>
      <c r="B2193">
        <v>2023</v>
      </c>
      <c r="C2193">
        <v>9</v>
      </c>
      <c r="D2193">
        <v>24</v>
      </c>
      <c r="E2193" t="s">
        <v>137</v>
      </c>
      <c r="F2193">
        <v>3815</v>
      </c>
      <c r="G2193">
        <v>18730</v>
      </c>
      <c r="H2193">
        <v>3424</v>
      </c>
      <c r="I2193">
        <v>1573</v>
      </c>
      <c r="J2193">
        <v>0</v>
      </c>
      <c r="K2193">
        <v>33566</v>
      </c>
    </row>
    <row r="2194" spans="1:11" x14ac:dyDescent="0.3">
      <c r="A2194" s="56">
        <v>45193</v>
      </c>
      <c r="B2194">
        <v>2023</v>
      </c>
      <c r="C2194">
        <v>9</v>
      </c>
      <c r="D2194">
        <v>24</v>
      </c>
      <c r="E2194" t="s">
        <v>138</v>
      </c>
      <c r="F2194">
        <v>4314</v>
      </c>
      <c r="G2194">
        <v>18266</v>
      </c>
      <c r="H2194">
        <v>3412</v>
      </c>
      <c r="I2194">
        <v>909</v>
      </c>
      <c r="J2194">
        <v>68</v>
      </c>
      <c r="K2194">
        <v>32986</v>
      </c>
    </row>
    <row r="2195" spans="1:11" x14ac:dyDescent="0.3">
      <c r="A2195" s="56">
        <v>45193</v>
      </c>
      <c r="B2195">
        <v>2023</v>
      </c>
      <c r="C2195">
        <v>9</v>
      </c>
      <c r="D2195">
        <v>24</v>
      </c>
      <c r="E2195" t="s">
        <v>139</v>
      </c>
      <c r="F2195">
        <v>4519</v>
      </c>
      <c r="G2195">
        <v>18024</v>
      </c>
      <c r="H2195">
        <v>2480</v>
      </c>
      <c r="I2195">
        <v>524</v>
      </c>
      <c r="J2195">
        <v>464</v>
      </c>
      <c r="K2195">
        <v>32252</v>
      </c>
    </row>
    <row r="2196" spans="1:11" x14ac:dyDescent="0.3">
      <c r="A2196" s="56">
        <v>45193</v>
      </c>
      <c r="B2196">
        <v>2023</v>
      </c>
      <c r="C2196">
        <v>9</v>
      </c>
      <c r="D2196">
        <v>24</v>
      </c>
      <c r="E2196" t="s">
        <v>140</v>
      </c>
      <c r="F2196">
        <v>4775</v>
      </c>
      <c r="G2196">
        <v>17969</v>
      </c>
      <c r="H2196">
        <v>2436</v>
      </c>
      <c r="I2196">
        <v>212</v>
      </c>
      <c r="J2196">
        <v>468</v>
      </c>
      <c r="K2196">
        <v>31990</v>
      </c>
    </row>
    <row r="2197" spans="1:11" x14ac:dyDescent="0.3">
      <c r="A2197" s="56">
        <v>45193</v>
      </c>
      <c r="B2197">
        <v>2023</v>
      </c>
      <c r="C2197">
        <v>9</v>
      </c>
      <c r="D2197">
        <v>24</v>
      </c>
      <c r="E2197" t="s">
        <v>141</v>
      </c>
      <c r="F2197">
        <v>4812</v>
      </c>
      <c r="G2197">
        <v>18073</v>
      </c>
      <c r="H2197">
        <v>2446</v>
      </c>
      <c r="I2197">
        <v>16</v>
      </c>
      <c r="J2197">
        <v>470</v>
      </c>
      <c r="K2197">
        <v>32076</v>
      </c>
    </row>
    <row r="2198" spans="1:11" x14ac:dyDescent="0.3">
      <c r="A2198" s="56">
        <v>45193</v>
      </c>
      <c r="B2198">
        <v>2023</v>
      </c>
      <c r="C2198">
        <v>9</v>
      </c>
      <c r="D2198">
        <v>24</v>
      </c>
      <c r="E2198" t="s">
        <v>142</v>
      </c>
      <c r="F2198">
        <v>4862</v>
      </c>
      <c r="G2198">
        <v>18258</v>
      </c>
      <c r="H2198">
        <v>2420</v>
      </c>
      <c r="I2198">
        <v>0</v>
      </c>
      <c r="J2198">
        <v>482</v>
      </c>
      <c r="K2198">
        <v>32157</v>
      </c>
    </row>
    <row r="2199" spans="1:11" x14ac:dyDescent="0.3">
      <c r="A2199" s="56">
        <v>45193</v>
      </c>
      <c r="B2199">
        <v>2023</v>
      </c>
      <c r="C2199">
        <v>9</v>
      </c>
      <c r="D2199">
        <v>24</v>
      </c>
      <c r="E2199" t="s">
        <v>143</v>
      </c>
      <c r="F2199">
        <v>4568</v>
      </c>
      <c r="G2199">
        <v>18269</v>
      </c>
      <c r="H2199">
        <v>2108</v>
      </c>
      <c r="I2199">
        <v>0</v>
      </c>
      <c r="J2199">
        <v>376</v>
      </c>
      <c r="K2199">
        <v>31396</v>
      </c>
    </row>
    <row r="2200" spans="1:11" x14ac:dyDescent="0.3">
      <c r="A2200" s="56">
        <v>45193</v>
      </c>
      <c r="B2200">
        <v>2023</v>
      </c>
      <c r="C2200">
        <v>9</v>
      </c>
      <c r="D2200">
        <v>24</v>
      </c>
      <c r="E2200" t="s">
        <v>144</v>
      </c>
      <c r="F2200">
        <v>4241</v>
      </c>
      <c r="G2200">
        <v>18149</v>
      </c>
      <c r="H2200">
        <v>2040</v>
      </c>
      <c r="I2200">
        <v>0</v>
      </c>
      <c r="J2200">
        <v>162</v>
      </c>
      <c r="K2200">
        <v>30573</v>
      </c>
    </row>
    <row r="2201" spans="1:11" x14ac:dyDescent="0.3">
      <c r="A2201" s="56">
        <v>45193</v>
      </c>
      <c r="B2201">
        <v>2023</v>
      </c>
      <c r="C2201">
        <v>9</v>
      </c>
      <c r="D2201">
        <v>24</v>
      </c>
      <c r="E2201" t="s">
        <v>145</v>
      </c>
      <c r="F2201">
        <v>4791</v>
      </c>
      <c r="G2201">
        <v>18148</v>
      </c>
      <c r="H2201">
        <v>1400</v>
      </c>
      <c r="I2201">
        <v>0</v>
      </c>
      <c r="J2201">
        <v>130</v>
      </c>
      <c r="K2201">
        <v>30673</v>
      </c>
    </row>
    <row r="2202" spans="1:11" x14ac:dyDescent="0.3">
      <c r="A2202" s="56">
        <v>45193</v>
      </c>
      <c r="B2202">
        <v>2023</v>
      </c>
      <c r="C2202">
        <v>9</v>
      </c>
      <c r="D2202">
        <v>24</v>
      </c>
      <c r="E2202" t="s">
        <v>146</v>
      </c>
      <c r="F2202">
        <v>4210</v>
      </c>
      <c r="G2202">
        <v>18175</v>
      </c>
      <c r="H2202">
        <v>1400</v>
      </c>
      <c r="I2202">
        <v>0</v>
      </c>
      <c r="J2202">
        <v>0</v>
      </c>
      <c r="K2202">
        <v>30119</v>
      </c>
    </row>
    <row r="2203" spans="1:11" x14ac:dyDescent="0.3">
      <c r="A2203" s="56">
        <v>45193</v>
      </c>
      <c r="B2203">
        <v>2023</v>
      </c>
      <c r="C2203">
        <v>9</v>
      </c>
      <c r="D2203">
        <v>24</v>
      </c>
      <c r="E2203" t="s">
        <v>147</v>
      </c>
      <c r="F2203">
        <v>4469</v>
      </c>
      <c r="G2203">
        <v>17924</v>
      </c>
      <c r="H2203">
        <v>1518</v>
      </c>
      <c r="I2203">
        <v>0</v>
      </c>
      <c r="J2203">
        <v>0</v>
      </c>
      <c r="K2203">
        <v>30192</v>
      </c>
    </row>
    <row r="2204" spans="1:11" x14ac:dyDescent="0.3">
      <c r="A2204" s="56">
        <v>45193</v>
      </c>
      <c r="B2204">
        <v>2023</v>
      </c>
      <c r="C2204">
        <v>9</v>
      </c>
      <c r="D2204">
        <v>24</v>
      </c>
      <c r="E2204" t="s">
        <v>148</v>
      </c>
      <c r="F2204">
        <v>3928</v>
      </c>
      <c r="G2204">
        <v>17979</v>
      </c>
      <c r="H2204">
        <v>1402</v>
      </c>
      <c r="I2204">
        <v>0</v>
      </c>
      <c r="J2204">
        <v>0</v>
      </c>
      <c r="K2204">
        <v>29516</v>
      </c>
    </row>
    <row r="2205" spans="1:11" x14ac:dyDescent="0.3">
      <c r="A2205" s="56">
        <v>45193</v>
      </c>
      <c r="B2205">
        <v>2023</v>
      </c>
      <c r="C2205">
        <v>9</v>
      </c>
      <c r="D2205">
        <v>24</v>
      </c>
      <c r="E2205" t="s">
        <v>149</v>
      </c>
      <c r="F2205">
        <v>3582</v>
      </c>
      <c r="G2205">
        <v>17835</v>
      </c>
      <c r="H2205">
        <v>1096</v>
      </c>
      <c r="I2205">
        <v>0</v>
      </c>
      <c r="J2205">
        <v>0</v>
      </c>
      <c r="K2205">
        <v>28948</v>
      </c>
    </row>
    <row r="2206" spans="1:11" x14ac:dyDescent="0.3">
      <c r="A2206" s="56">
        <v>45193</v>
      </c>
      <c r="B2206">
        <v>2023</v>
      </c>
      <c r="C2206">
        <v>9</v>
      </c>
      <c r="D2206">
        <v>24</v>
      </c>
      <c r="E2206" t="s">
        <v>150</v>
      </c>
      <c r="F2206">
        <v>3226</v>
      </c>
      <c r="G2206">
        <v>17488</v>
      </c>
      <c r="H2206">
        <v>1140</v>
      </c>
      <c r="I2206">
        <v>0</v>
      </c>
      <c r="J2206">
        <v>0</v>
      </c>
      <c r="K2206">
        <v>28317</v>
      </c>
    </row>
    <row r="2207" spans="1:11" x14ac:dyDescent="0.3">
      <c r="A2207" s="56">
        <v>45193</v>
      </c>
      <c r="B2207">
        <v>2023</v>
      </c>
      <c r="C2207">
        <v>9</v>
      </c>
      <c r="D2207">
        <v>24</v>
      </c>
      <c r="E2207" t="s">
        <v>151</v>
      </c>
      <c r="F2207">
        <v>3137</v>
      </c>
      <c r="G2207">
        <v>17061</v>
      </c>
      <c r="H2207">
        <v>904</v>
      </c>
      <c r="I2207">
        <v>0</v>
      </c>
      <c r="J2207">
        <v>0</v>
      </c>
      <c r="K2207">
        <v>27502</v>
      </c>
    </row>
    <row r="2208" spans="1:11" x14ac:dyDescent="0.3">
      <c r="A2208" s="56">
        <v>45193</v>
      </c>
      <c r="B2208">
        <v>2023</v>
      </c>
      <c r="C2208">
        <v>9</v>
      </c>
      <c r="D2208">
        <v>24</v>
      </c>
      <c r="E2208" t="s">
        <v>152</v>
      </c>
      <c r="F2208">
        <v>3140</v>
      </c>
      <c r="G2208">
        <v>17083</v>
      </c>
      <c r="H2208">
        <v>966</v>
      </c>
      <c r="I2208">
        <v>0</v>
      </c>
      <c r="J2208">
        <v>0</v>
      </c>
      <c r="K2208">
        <v>27584</v>
      </c>
    </row>
    <row r="2209" spans="1:11" x14ac:dyDescent="0.3">
      <c r="A2209" s="56">
        <v>45193</v>
      </c>
      <c r="B2209">
        <v>2023</v>
      </c>
      <c r="C2209">
        <v>9</v>
      </c>
      <c r="D2209">
        <v>24</v>
      </c>
      <c r="E2209" t="s">
        <v>153</v>
      </c>
      <c r="F2209">
        <v>3162</v>
      </c>
      <c r="G2209">
        <v>17028</v>
      </c>
      <c r="H2209">
        <v>616</v>
      </c>
      <c r="I2209">
        <v>0</v>
      </c>
      <c r="J2209">
        <v>0</v>
      </c>
      <c r="K2209">
        <v>27220</v>
      </c>
    </row>
    <row r="2210" spans="1:11" x14ac:dyDescent="0.3">
      <c r="A2210" s="56">
        <v>45194</v>
      </c>
      <c r="B2210">
        <v>2023</v>
      </c>
      <c r="C2210">
        <v>9</v>
      </c>
      <c r="D2210">
        <v>25</v>
      </c>
      <c r="E2210" t="s">
        <v>106</v>
      </c>
      <c r="F2210">
        <v>3156</v>
      </c>
      <c r="G2210">
        <v>16841</v>
      </c>
      <c r="H2210">
        <v>568</v>
      </c>
      <c r="I2210">
        <v>0</v>
      </c>
      <c r="J2210">
        <v>0</v>
      </c>
      <c r="K2210">
        <v>26954</v>
      </c>
    </row>
    <row r="2211" spans="1:11" x14ac:dyDescent="0.3">
      <c r="A2211" s="56">
        <v>45194</v>
      </c>
      <c r="B2211">
        <v>2023</v>
      </c>
      <c r="C2211">
        <v>9</v>
      </c>
      <c r="D2211">
        <v>25</v>
      </c>
      <c r="E2211" t="s">
        <v>107</v>
      </c>
      <c r="F2211">
        <v>3089</v>
      </c>
      <c r="G2211">
        <v>16724</v>
      </c>
      <c r="H2211">
        <v>476</v>
      </c>
      <c r="I2211">
        <v>0</v>
      </c>
      <c r="J2211">
        <v>0</v>
      </c>
      <c r="K2211">
        <v>26682</v>
      </c>
    </row>
    <row r="2212" spans="1:11" x14ac:dyDescent="0.3">
      <c r="A2212" s="56">
        <v>45194</v>
      </c>
      <c r="B2212">
        <v>2023</v>
      </c>
      <c r="C2212">
        <v>9</v>
      </c>
      <c r="D2212">
        <v>25</v>
      </c>
      <c r="E2212" t="s">
        <v>108</v>
      </c>
      <c r="F2212">
        <v>3014</v>
      </c>
      <c r="G2212">
        <v>16604</v>
      </c>
      <c r="H2212">
        <v>500</v>
      </c>
      <c r="I2212">
        <v>0</v>
      </c>
      <c r="J2212">
        <v>0</v>
      </c>
      <c r="K2212">
        <v>26495</v>
      </c>
    </row>
    <row r="2213" spans="1:11" x14ac:dyDescent="0.3">
      <c r="A2213" s="56">
        <v>45194</v>
      </c>
      <c r="B2213">
        <v>2023</v>
      </c>
      <c r="C2213">
        <v>9</v>
      </c>
      <c r="D2213">
        <v>25</v>
      </c>
      <c r="E2213" t="s">
        <v>109</v>
      </c>
      <c r="F2213">
        <v>3026</v>
      </c>
      <c r="G2213">
        <v>15786</v>
      </c>
      <c r="H2213">
        <v>862</v>
      </c>
      <c r="I2213">
        <v>0</v>
      </c>
      <c r="J2213">
        <v>0</v>
      </c>
      <c r="K2213">
        <v>26075</v>
      </c>
    </row>
    <row r="2214" spans="1:11" x14ac:dyDescent="0.3">
      <c r="A2214" s="56">
        <v>45194</v>
      </c>
      <c r="B2214">
        <v>2023</v>
      </c>
      <c r="C2214">
        <v>9</v>
      </c>
      <c r="D2214">
        <v>25</v>
      </c>
      <c r="E2214" t="s">
        <v>110</v>
      </c>
      <c r="F2214">
        <v>3085</v>
      </c>
      <c r="G2214">
        <v>15440</v>
      </c>
      <c r="H2214">
        <v>936</v>
      </c>
      <c r="I2214">
        <v>0</v>
      </c>
      <c r="J2214">
        <v>0</v>
      </c>
      <c r="K2214">
        <v>25860</v>
      </c>
    </row>
    <row r="2215" spans="1:11" x14ac:dyDescent="0.3">
      <c r="A2215" s="56">
        <v>45194</v>
      </c>
      <c r="B2215">
        <v>2023</v>
      </c>
      <c r="C2215">
        <v>9</v>
      </c>
      <c r="D2215">
        <v>25</v>
      </c>
      <c r="E2215" t="s">
        <v>111</v>
      </c>
      <c r="F2215">
        <v>3034</v>
      </c>
      <c r="G2215">
        <v>15125</v>
      </c>
      <c r="H2215">
        <v>1304</v>
      </c>
      <c r="I2215">
        <v>0</v>
      </c>
      <c r="J2215">
        <v>0</v>
      </c>
      <c r="K2215">
        <v>25834</v>
      </c>
    </row>
    <row r="2216" spans="1:11" x14ac:dyDescent="0.3">
      <c r="A2216" s="56">
        <v>45194</v>
      </c>
      <c r="B2216">
        <v>2023</v>
      </c>
      <c r="C2216">
        <v>9</v>
      </c>
      <c r="D2216">
        <v>25</v>
      </c>
      <c r="E2216" t="s">
        <v>112</v>
      </c>
      <c r="F2216">
        <v>3069</v>
      </c>
      <c r="G2216">
        <v>14979</v>
      </c>
      <c r="H2216">
        <v>1286</v>
      </c>
      <c r="I2216">
        <v>0</v>
      </c>
      <c r="J2216">
        <v>0</v>
      </c>
      <c r="K2216">
        <v>25754</v>
      </c>
    </row>
    <row r="2217" spans="1:11" x14ac:dyDescent="0.3">
      <c r="A2217" s="56">
        <v>45194</v>
      </c>
      <c r="B2217">
        <v>2023</v>
      </c>
      <c r="C2217">
        <v>9</v>
      </c>
      <c r="D2217">
        <v>25</v>
      </c>
      <c r="E2217" t="s">
        <v>113</v>
      </c>
      <c r="F2217">
        <v>3406</v>
      </c>
      <c r="G2217">
        <v>14511</v>
      </c>
      <c r="H2217">
        <v>1726</v>
      </c>
      <c r="I2217">
        <v>0</v>
      </c>
      <c r="J2217">
        <v>0</v>
      </c>
      <c r="K2217">
        <v>26308</v>
      </c>
    </row>
    <row r="2218" spans="1:11" x14ac:dyDescent="0.3">
      <c r="A2218" s="56">
        <v>45194</v>
      </c>
      <c r="B2218">
        <v>2023</v>
      </c>
      <c r="C2218">
        <v>9</v>
      </c>
      <c r="D2218">
        <v>25</v>
      </c>
      <c r="E2218" t="s">
        <v>114</v>
      </c>
      <c r="F2218">
        <v>4201</v>
      </c>
      <c r="G2218">
        <v>14077</v>
      </c>
      <c r="H2218">
        <v>1960</v>
      </c>
      <c r="I2218">
        <v>0</v>
      </c>
      <c r="J2218">
        <v>0</v>
      </c>
      <c r="K2218">
        <v>26992</v>
      </c>
    </row>
    <row r="2219" spans="1:11" x14ac:dyDescent="0.3">
      <c r="A2219" s="56">
        <v>45194</v>
      </c>
      <c r="B2219">
        <v>2023</v>
      </c>
      <c r="C2219">
        <v>9</v>
      </c>
      <c r="D2219">
        <v>25</v>
      </c>
      <c r="E2219" t="s">
        <v>115</v>
      </c>
      <c r="F2219">
        <v>4553</v>
      </c>
      <c r="G2219">
        <v>13953</v>
      </c>
      <c r="H2219">
        <v>1978</v>
      </c>
      <c r="I2219">
        <v>0</v>
      </c>
      <c r="J2219">
        <v>0</v>
      </c>
      <c r="K2219">
        <v>27277</v>
      </c>
    </row>
    <row r="2220" spans="1:11" x14ac:dyDescent="0.3">
      <c r="A2220" s="56">
        <v>45194</v>
      </c>
      <c r="B2220">
        <v>2023</v>
      </c>
      <c r="C2220">
        <v>9</v>
      </c>
      <c r="D2220">
        <v>25</v>
      </c>
      <c r="E2220" t="s">
        <v>116</v>
      </c>
      <c r="F2220">
        <v>5725</v>
      </c>
      <c r="G2220">
        <v>13442</v>
      </c>
      <c r="H2220">
        <v>1934</v>
      </c>
      <c r="I2220">
        <v>0</v>
      </c>
      <c r="J2220">
        <v>484</v>
      </c>
      <c r="K2220">
        <v>29103</v>
      </c>
    </row>
    <row r="2221" spans="1:11" x14ac:dyDescent="0.3">
      <c r="A2221" s="56">
        <v>45194</v>
      </c>
      <c r="B2221">
        <v>2023</v>
      </c>
      <c r="C2221">
        <v>9</v>
      </c>
      <c r="D2221">
        <v>25</v>
      </c>
      <c r="E2221" t="s">
        <v>117</v>
      </c>
      <c r="F2221">
        <v>5303</v>
      </c>
      <c r="G2221">
        <v>13379</v>
      </c>
      <c r="H2221">
        <v>1656</v>
      </c>
      <c r="I2221">
        <v>0</v>
      </c>
      <c r="J2221">
        <v>392</v>
      </c>
      <c r="K2221">
        <v>28705</v>
      </c>
    </row>
    <row r="2222" spans="1:11" x14ac:dyDescent="0.3">
      <c r="A2222" s="56">
        <v>45194</v>
      </c>
      <c r="B2222">
        <v>2023</v>
      </c>
      <c r="C2222">
        <v>9</v>
      </c>
      <c r="D2222">
        <v>25</v>
      </c>
      <c r="E2222" t="s">
        <v>118</v>
      </c>
      <c r="F2222">
        <v>5756</v>
      </c>
      <c r="G2222">
        <v>13297</v>
      </c>
      <c r="H2222">
        <v>1496</v>
      </c>
      <c r="I2222">
        <v>72</v>
      </c>
      <c r="J2222">
        <v>372</v>
      </c>
      <c r="K2222">
        <v>29136</v>
      </c>
    </row>
    <row r="2223" spans="1:11" x14ac:dyDescent="0.3">
      <c r="A2223" s="56">
        <v>45194</v>
      </c>
      <c r="B2223">
        <v>2023</v>
      </c>
      <c r="C2223">
        <v>9</v>
      </c>
      <c r="D2223">
        <v>25</v>
      </c>
      <c r="E2223" t="s">
        <v>119</v>
      </c>
      <c r="F2223">
        <v>4911</v>
      </c>
      <c r="G2223">
        <v>13058</v>
      </c>
      <c r="H2223">
        <v>3100</v>
      </c>
      <c r="I2223">
        <v>636</v>
      </c>
      <c r="J2223">
        <v>508</v>
      </c>
      <c r="K2223">
        <v>30064</v>
      </c>
    </row>
    <row r="2224" spans="1:11" x14ac:dyDescent="0.3">
      <c r="A2224" s="56">
        <v>45194</v>
      </c>
      <c r="B2224">
        <v>2023</v>
      </c>
      <c r="C2224">
        <v>9</v>
      </c>
      <c r="D2224">
        <v>25</v>
      </c>
      <c r="E2224" t="s">
        <v>120</v>
      </c>
      <c r="F2224">
        <v>4179</v>
      </c>
      <c r="G2224">
        <v>13608</v>
      </c>
      <c r="H2224">
        <v>3334</v>
      </c>
      <c r="I2224">
        <v>1686</v>
      </c>
      <c r="J2224">
        <v>206</v>
      </c>
      <c r="K2224">
        <v>30777</v>
      </c>
    </row>
    <row r="2225" spans="1:11" x14ac:dyDescent="0.3">
      <c r="A2225" s="56">
        <v>45194</v>
      </c>
      <c r="B2225">
        <v>2023</v>
      </c>
      <c r="C2225">
        <v>9</v>
      </c>
      <c r="D2225">
        <v>25</v>
      </c>
      <c r="E2225" t="s">
        <v>121</v>
      </c>
      <c r="F2225">
        <v>3803</v>
      </c>
      <c r="G2225">
        <v>13742</v>
      </c>
      <c r="H2225">
        <v>3924</v>
      </c>
      <c r="I2225">
        <v>2779</v>
      </c>
      <c r="J2225">
        <v>88</v>
      </c>
      <c r="K2225">
        <v>31975</v>
      </c>
    </row>
    <row r="2226" spans="1:11" x14ac:dyDescent="0.3">
      <c r="A2226" s="56">
        <v>45194</v>
      </c>
      <c r="B2226">
        <v>2023</v>
      </c>
      <c r="C2226">
        <v>9</v>
      </c>
      <c r="D2226">
        <v>25</v>
      </c>
      <c r="E2226" t="s">
        <v>122</v>
      </c>
      <c r="F2226">
        <v>3279</v>
      </c>
      <c r="G2226">
        <v>14157</v>
      </c>
      <c r="H2226">
        <v>3958</v>
      </c>
      <c r="I2226">
        <v>3760</v>
      </c>
      <c r="J2226">
        <v>0</v>
      </c>
      <c r="K2226">
        <v>32745</v>
      </c>
    </row>
    <row r="2227" spans="1:11" x14ac:dyDescent="0.3">
      <c r="A2227" s="56">
        <v>45194</v>
      </c>
      <c r="B2227">
        <v>2023</v>
      </c>
      <c r="C2227">
        <v>9</v>
      </c>
      <c r="D2227">
        <v>25</v>
      </c>
      <c r="E2227" t="s">
        <v>123</v>
      </c>
      <c r="F2227">
        <v>3185</v>
      </c>
      <c r="G2227">
        <v>13942</v>
      </c>
      <c r="H2227">
        <v>3426</v>
      </c>
      <c r="I2227">
        <v>4789</v>
      </c>
      <c r="J2227">
        <v>0</v>
      </c>
      <c r="K2227">
        <v>32944</v>
      </c>
    </row>
    <row r="2228" spans="1:11" x14ac:dyDescent="0.3">
      <c r="A2228" s="56">
        <v>45194</v>
      </c>
      <c r="B2228">
        <v>2023</v>
      </c>
      <c r="C2228">
        <v>9</v>
      </c>
      <c r="D2228">
        <v>25</v>
      </c>
      <c r="E2228" t="s">
        <v>124</v>
      </c>
      <c r="F2228">
        <v>3154</v>
      </c>
      <c r="G2228">
        <v>13894</v>
      </c>
      <c r="H2228">
        <v>3376</v>
      </c>
      <c r="I2228">
        <v>5744</v>
      </c>
      <c r="J2228">
        <v>0</v>
      </c>
      <c r="K2228">
        <v>33717</v>
      </c>
    </row>
    <row r="2229" spans="1:11" x14ac:dyDescent="0.3">
      <c r="A2229" s="56">
        <v>45194</v>
      </c>
      <c r="B2229">
        <v>2023</v>
      </c>
      <c r="C2229">
        <v>9</v>
      </c>
      <c r="D2229">
        <v>25</v>
      </c>
      <c r="E2229" t="s">
        <v>125</v>
      </c>
      <c r="F2229">
        <v>3297</v>
      </c>
      <c r="G2229">
        <v>14012</v>
      </c>
      <c r="H2229">
        <v>2590</v>
      </c>
      <c r="I2229">
        <v>6380</v>
      </c>
      <c r="J2229">
        <v>0</v>
      </c>
      <c r="K2229">
        <v>33938</v>
      </c>
    </row>
    <row r="2230" spans="1:11" x14ac:dyDescent="0.3">
      <c r="A2230" s="56">
        <v>45194</v>
      </c>
      <c r="B2230">
        <v>2023</v>
      </c>
      <c r="C2230">
        <v>9</v>
      </c>
      <c r="D2230">
        <v>25</v>
      </c>
      <c r="E2230" t="s">
        <v>126</v>
      </c>
      <c r="F2230">
        <v>3023</v>
      </c>
      <c r="G2230">
        <v>14119</v>
      </c>
      <c r="H2230">
        <v>2560</v>
      </c>
      <c r="I2230">
        <v>6935</v>
      </c>
      <c r="J2230">
        <v>0</v>
      </c>
      <c r="K2230">
        <v>34323</v>
      </c>
    </row>
    <row r="2231" spans="1:11" x14ac:dyDescent="0.3">
      <c r="A2231" s="56">
        <v>45194</v>
      </c>
      <c r="B2231">
        <v>2023</v>
      </c>
      <c r="C2231">
        <v>9</v>
      </c>
      <c r="D2231">
        <v>25</v>
      </c>
      <c r="E2231" t="s">
        <v>127</v>
      </c>
      <c r="F2231">
        <v>2982</v>
      </c>
      <c r="G2231">
        <v>13896</v>
      </c>
      <c r="H2231">
        <v>2254</v>
      </c>
      <c r="I2231">
        <v>7548</v>
      </c>
      <c r="J2231">
        <v>0</v>
      </c>
      <c r="K2231">
        <v>34580</v>
      </c>
    </row>
    <row r="2232" spans="1:11" x14ac:dyDescent="0.3">
      <c r="A2232" s="56">
        <v>45194</v>
      </c>
      <c r="B2232">
        <v>2023</v>
      </c>
      <c r="C2232">
        <v>9</v>
      </c>
      <c r="D2232">
        <v>25</v>
      </c>
      <c r="E2232" t="s">
        <v>128</v>
      </c>
      <c r="F2232">
        <v>3159</v>
      </c>
      <c r="G2232">
        <v>13525</v>
      </c>
      <c r="H2232">
        <v>2248</v>
      </c>
      <c r="I2232">
        <v>7851</v>
      </c>
      <c r="J2232">
        <v>0</v>
      </c>
      <c r="K2232">
        <v>34714</v>
      </c>
    </row>
    <row r="2233" spans="1:11" x14ac:dyDescent="0.3">
      <c r="A2233" s="56">
        <v>45194</v>
      </c>
      <c r="B2233">
        <v>2023</v>
      </c>
      <c r="C2233">
        <v>9</v>
      </c>
      <c r="D2233">
        <v>25</v>
      </c>
      <c r="E2233" t="s">
        <v>129</v>
      </c>
      <c r="F2233">
        <v>3170</v>
      </c>
      <c r="G2233">
        <v>13419</v>
      </c>
      <c r="H2233">
        <v>2090</v>
      </c>
      <c r="I2233">
        <v>7799</v>
      </c>
      <c r="J2233">
        <v>0</v>
      </c>
      <c r="K2233">
        <v>34469</v>
      </c>
    </row>
    <row r="2234" spans="1:11" x14ac:dyDescent="0.3">
      <c r="A2234" s="56">
        <v>45194</v>
      </c>
      <c r="B2234">
        <v>2023</v>
      </c>
      <c r="C2234">
        <v>9</v>
      </c>
      <c r="D2234">
        <v>25</v>
      </c>
      <c r="E2234" t="s">
        <v>130</v>
      </c>
      <c r="F2234">
        <v>3006</v>
      </c>
      <c r="G2234">
        <v>13415</v>
      </c>
      <c r="H2234">
        <v>2076</v>
      </c>
      <c r="I2234">
        <v>8111</v>
      </c>
      <c r="J2234">
        <v>0</v>
      </c>
      <c r="K2234">
        <v>34615</v>
      </c>
    </row>
    <row r="2235" spans="1:11" x14ac:dyDescent="0.3">
      <c r="A2235" s="56">
        <v>45194</v>
      </c>
      <c r="B2235">
        <v>2023</v>
      </c>
      <c r="C2235">
        <v>9</v>
      </c>
      <c r="D2235">
        <v>25</v>
      </c>
      <c r="E2235" t="s">
        <v>131</v>
      </c>
      <c r="F2235">
        <v>2982</v>
      </c>
      <c r="G2235">
        <v>13239</v>
      </c>
      <c r="H2235">
        <v>2022</v>
      </c>
      <c r="I2235">
        <v>7805</v>
      </c>
      <c r="J2235">
        <v>168</v>
      </c>
      <c r="K2235">
        <v>34105</v>
      </c>
    </row>
    <row r="2236" spans="1:11" x14ac:dyDescent="0.3">
      <c r="A2236" s="56">
        <v>45194</v>
      </c>
      <c r="B2236">
        <v>2023</v>
      </c>
      <c r="C2236">
        <v>9</v>
      </c>
      <c r="D2236">
        <v>25</v>
      </c>
      <c r="E2236" t="s">
        <v>132</v>
      </c>
      <c r="F2236">
        <v>3921</v>
      </c>
      <c r="G2236">
        <v>12917</v>
      </c>
      <c r="H2236">
        <v>1986</v>
      </c>
      <c r="I2236">
        <v>7230</v>
      </c>
      <c r="J2236">
        <v>34</v>
      </c>
      <c r="K2236">
        <v>34003</v>
      </c>
    </row>
    <row r="2237" spans="1:11" x14ac:dyDescent="0.3">
      <c r="A2237" s="56">
        <v>45194</v>
      </c>
      <c r="B2237">
        <v>2023</v>
      </c>
      <c r="C2237">
        <v>9</v>
      </c>
      <c r="D2237">
        <v>25</v>
      </c>
      <c r="E2237" t="s">
        <v>133</v>
      </c>
      <c r="F2237">
        <v>5238</v>
      </c>
      <c r="G2237">
        <v>12883</v>
      </c>
      <c r="H2237">
        <v>1430</v>
      </c>
      <c r="I2237">
        <v>6503</v>
      </c>
      <c r="J2237">
        <v>88</v>
      </c>
      <c r="K2237">
        <v>34272</v>
      </c>
    </row>
    <row r="2238" spans="1:11" x14ac:dyDescent="0.3">
      <c r="A2238" s="56">
        <v>45194</v>
      </c>
      <c r="B2238">
        <v>2023</v>
      </c>
      <c r="C2238">
        <v>9</v>
      </c>
      <c r="D2238">
        <v>25</v>
      </c>
      <c r="E2238" t="s">
        <v>134</v>
      </c>
      <c r="F2238">
        <v>6839</v>
      </c>
      <c r="G2238">
        <v>12303</v>
      </c>
      <c r="H2238">
        <v>1400</v>
      </c>
      <c r="I2238">
        <v>5765</v>
      </c>
      <c r="J2238">
        <v>360</v>
      </c>
      <c r="K2238">
        <v>35028</v>
      </c>
    </row>
    <row r="2239" spans="1:11" x14ac:dyDescent="0.3">
      <c r="A2239" s="56">
        <v>45194</v>
      </c>
      <c r="B2239">
        <v>2023</v>
      </c>
      <c r="C2239">
        <v>9</v>
      </c>
      <c r="D2239">
        <v>25</v>
      </c>
      <c r="E2239" t="s">
        <v>135</v>
      </c>
      <c r="F2239">
        <v>8777</v>
      </c>
      <c r="G2239">
        <v>11772</v>
      </c>
      <c r="H2239">
        <v>1400</v>
      </c>
      <c r="I2239">
        <v>4853</v>
      </c>
      <c r="J2239">
        <v>520</v>
      </c>
      <c r="K2239">
        <v>35962</v>
      </c>
    </row>
    <row r="2240" spans="1:11" x14ac:dyDescent="0.3">
      <c r="A2240" s="56">
        <v>45194</v>
      </c>
      <c r="B2240">
        <v>2023</v>
      </c>
      <c r="C2240">
        <v>9</v>
      </c>
      <c r="D2240">
        <v>25</v>
      </c>
      <c r="E2240" t="s">
        <v>136</v>
      </c>
      <c r="F2240">
        <v>10030</v>
      </c>
      <c r="G2240">
        <v>11825</v>
      </c>
      <c r="H2240">
        <v>1400</v>
      </c>
      <c r="I2240">
        <v>3897</v>
      </c>
      <c r="J2240">
        <v>534</v>
      </c>
      <c r="K2240">
        <v>36754</v>
      </c>
    </row>
    <row r="2241" spans="1:11" x14ac:dyDescent="0.3">
      <c r="A2241" s="56">
        <v>45194</v>
      </c>
      <c r="B2241">
        <v>2023</v>
      </c>
      <c r="C2241">
        <v>9</v>
      </c>
      <c r="D2241">
        <v>25</v>
      </c>
      <c r="E2241" t="s">
        <v>137</v>
      </c>
      <c r="F2241">
        <v>11310</v>
      </c>
      <c r="G2241">
        <v>11685</v>
      </c>
      <c r="H2241">
        <v>1400</v>
      </c>
      <c r="I2241">
        <v>2764</v>
      </c>
      <c r="J2241">
        <v>396</v>
      </c>
      <c r="K2241">
        <v>36873</v>
      </c>
    </row>
    <row r="2242" spans="1:11" x14ac:dyDescent="0.3">
      <c r="A2242" s="56">
        <v>45194</v>
      </c>
      <c r="B2242">
        <v>2023</v>
      </c>
      <c r="C2242">
        <v>9</v>
      </c>
      <c r="D2242">
        <v>25</v>
      </c>
      <c r="E2242" t="s">
        <v>138</v>
      </c>
      <c r="F2242">
        <v>12524</v>
      </c>
      <c r="G2242">
        <v>11078</v>
      </c>
      <c r="H2242">
        <v>1400</v>
      </c>
      <c r="I2242">
        <v>1783</v>
      </c>
      <c r="J2242">
        <v>718</v>
      </c>
      <c r="K2242">
        <v>36831</v>
      </c>
    </row>
    <row r="2243" spans="1:11" x14ac:dyDescent="0.3">
      <c r="A2243" s="56">
        <v>45194</v>
      </c>
      <c r="B2243">
        <v>2023</v>
      </c>
      <c r="C2243">
        <v>9</v>
      </c>
      <c r="D2243">
        <v>25</v>
      </c>
      <c r="E2243" t="s">
        <v>139</v>
      </c>
      <c r="F2243">
        <v>13198</v>
      </c>
      <c r="G2243">
        <v>10414</v>
      </c>
      <c r="H2243">
        <v>1400</v>
      </c>
      <c r="I2243">
        <v>1066</v>
      </c>
      <c r="J2243">
        <v>754</v>
      </c>
      <c r="K2243">
        <v>36210</v>
      </c>
    </row>
    <row r="2244" spans="1:11" x14ac:dyDescent="0.3">
      <c r="A2244" s="56">
        <v>45194</v>
      </c>
      <c r="B2244">
        <v>2023</v>
      </c>
      <c r="C2244">
        <v>9</v>
      </c>
      <c r="D2244">
        <v>25</v>
      </c>
      <c r="E2244" t="s">
        <v>140</v>
      </c>
      <c r="F2244">
        <v>13565</v>
      </c>
      <c r="G2244">
        <v>10353</v>
      </c>
      <c r="H2244">
        <v>1400</v>
      </c>
      <c r="I2244">
        <v>384</v>
      </c>
      <c r="J2244">
        <v>730</v>
      </c>
      <c r="K2244">
        <v>35955</v>
      </c>
    </row>
    <row r="2245" spans="1:11" x14ac:dyDescent="0.3">
      <c r="A2245" s="56">
        <v>45194</v>
      </c>
      <c r="B2245">
        <v>2023</v>
      </c>
      <c r="C2245">
        <v>9</v>
      </c>
      <c r="D2245">
        <v>25</v>
      </c>
      <c r="E2245" t="s">
        <v>141</v>
      </c>
      <c r="F2245">
        <v>13953</v>
      </c>
      <c r="G2245">
        <v>10100</v>
      </c>
      <c r="H2245">
        <v>1400</v>
      </c>
      <c r="I2245">
        <v>30</v>
      </c>
      <c r="J2245">
        <v>696</v>
      </c>
      <c r="K2245">
        <v>35551</v>
      </c>
    </row>
    <row r="2246" spans="1:11" x14ac:dyDescent="0.3">
      <c r="A2246" s="56">
        <v>45194</v>
      </c>
      <c r="B2246">
        <v>2023</v>
      </c>
      <c r="C2246">
        <v>9</v>
      </c>
      <c r="D2246">
        <v>25</v>
      </c>
      <c r="E2246" t="s">
        <v>142</v>
      </c>
      <c r="F2246">
        <v>14186</v>
      </c>
      <c r="G2246">
        <v>9754</v>
      </c>
      <c r="H2246">
        <v>1400</v>
      </c>
      <c r="I2246">
        <v>0</v>
      </c>
      <c r="J2246">
        <v>830</v>
      </c>
      <c r="K2246">
        <v>35511</v>
      </c>
    </row>
    <row r="2247" spans="1:11" x14ac:dyDescent="0.3">
      <c r="A2247" s="56">
        <v>45194</v>
      </c>
      <c r="B2247">
        <v>2023</v>
      </c>
      <c r="C2247">
        <v>9</v>
      </c>
      <c r="D2247">
        <v>25</v>
      </c>
      <c r="E2247" t="s">
        <v>143</v>
      </c>
      <c r="F2247">
        <v>14127</v>
      </c>
      <c r="G2247">
        <v>9668</v>
      </c>
      <c r="H2247">
        <v>1400</v>
      </c>
      <c r="I2247">
        <v>0</v>
      </c>
      <c r="J2247">
        <v>540</v>
      </c>
      <c r="K2247">
        <v>34582</v>
      </c>
    </row>
    <row r="2248" spans="1:11" x14ac:dyDescent="0.3">
      <c r="A2248" s="56">
        <v>45194</v>
      </c>
      <c r="B2248">
        <v>2023</v>
      </c>
      <c r="C2248">
        <v>9</v>
      </c>
      <c r="D2248">
        <v>25</v>
      </c>
      <c r="E2248" t="s">
        <v>144</v>
      </c>
      <c r="F2248">
        <v>13581</v>
      </c>
      <c r="G2248">
        <v>9848</v>
      </c>
      <c r="H2248">
        <v>1400</v>
      </c>
      <c r="I2248">
        <v>0</v>
      </c>
      <c r="J2248">
        <v>384</v>
      </c>
      <c r="K2248">
        <v>33831</v>
      </c>
    </row>
    <row r="2249" spans="1:11" x14ac:dyDescent="0.3">
      <c r="A2249" s="56">
        <v>45194</v>
      </c>
      <c r="B2249">
        <v>2023</v>
      </c>
      <c r="C2249">
        <v>9</v>
      </c>
      <c r="D2249">
        <v>25</v>
      </c>
      <c r="E2249" t="s">
        <v>145</v>
      </c>
      <c r="F2249">
        <v>12788</v>
      </c>
      <c r="G2249">
        <v>9951</v>
      </c>
      <c r="H2249">
        <v>1532</v>
      </c>
      <c r="I2249">
        <v>0</v>
      </c>
      <c r="J2249">
        <v>538</v>
      </c>
      <c r="K2249">
        <v>33440</v>
      </c>
    </row>
    <row r="2250" spans="1:11" x14ac:dyDescent="0.3">
      <c r="A2250" s="56">
        <v>45194</v>
      </c>
      <c r="B2250">
        <v>2023</v>
      </c>
      <c r="C2250">
        <v>9</v>
      </c>
      <c r="D2250">
        <v>25</v>
      </c>
      <c r="E2250" t="s">
        <v>146</v>
      </c>
      <c r="F2250">
        <v>12018</v>
      </c>
      <c r="G2250">
        <v>9840</v>
      </c>
      <c r="H2250">
        <v>1622</v>
      </c>
      <c r="I2250">
        <v>0</v>
      </c>
      <c r="J2250">
        <v>500</v>
      </c>
      <c r="K2250">
        <v>32309</v>
      </c>
    </row>
    <row r="2251" spans="1:11" x14ac:dyDescent="0.3">
      <c r="A2251" s="56">
        <v>45194</v>
      </c>
      <c r="B2251">
        <v>2023</v>
      </c>
      <c r="C2251">
        <v>9</v>
      </c>
      <c r="D2251">
        <v>25</v>
      </c>
      <c r="E2251" t="s">
        <v>147</v>
      </c>
      <c r="F2251">
        <v>11196</v>
      </c>
      <c r="G2251">
        <v>9467</v>
      </c>
      <c r="H2251">
        <v>1888</v>
      </c>
      <c r="I2251">
        <v>0</v>
      </c>
      <c r="J2251">
        <v>556</v>
      </c>
      <c r="K2251">
        <v>31321</v>
      </c>
    </row>
    <row r="2252" spans="1:11" x14ac:dyDescent="0.3">
      <c r="A2252" s="56">
        <v>45194</v>
      </c>
      <c r="B2252">
        <v>2023</v>
      </c>
      <c r="C2252">
        <v>9</v>
      </c>
      <c r="D2252">
        <v>25</v>
      </c>
      <c r="E2252" t="s">
        <v>148</v>
      </c>
      <c r="F2252">
        <v>10397</v>
      </c>
      <c r="G2252">
        <v>9124</v>
      </c>
      <c r="H2252">
        <v>1968</v>
      </c>
      <c r="I2252">
        <v>0</v>
      </c>
      <c r="J2252">
        <v>304</v>
      </c>
      <c r="K2252">
        <v>29983</v>
      </c>
    </row>
    <row r="2253" spans="1:11" x14ac:dyDescent="0.3">
      <c r="A2253" s="56">
        <v>45194</v>
      </c>
      <c r="B2253">
        <v>2023</v>
      </c>
      <c r="C2253">
        <v>9</v>
      </c>
      <c r="D2253">
        <v>25</v>
      </c>
      <c r="E2253" t="s">
        <v>149</v>
      </c>
      <c r="F2253">
        <v>8012</v>
      </c>
      <c r="G2253">
        <v>8777</v>
      </c>
      <c r="H2253">
        <v>2034</v>
      </c>
      <c r="I2253">
        <v>0</v>
      </c>
      <c r="J2253">
        <v>286</v>
      </c>
      <c r="K2253">
        <v>27136</v>
      </c>
    </row>
    <row r="2254" spans="1:11" x14ac:dyDescent="0.3">
      <c r="A2254" s="56">
        <v>45194</v>
      </c>
      <c r="B2254">
        <v>2023</v>
      </c>
      <c r="C2254">
        <v>9</v>
      </c>
      <c r="D2254">
        <v>25</v>
      </c>
      <c r="E2254" t="s">
        <v>150</v>
      </c>
      <c r="F2254">
        <v>6784</v>
      </c>
      <c r="G2254">
        <v>8553</v>
      </c>
      <c r="H2254">
        <v>2196</v>
      </c>
      <c r="I2254">
        <v>0</v>
      </c>
      <c r="J2254">
        <v>240</v>
      </c>
      <c r="K2254">
        <v>25869</v>
      </c>
    </row>
    <row r="2255" spans="1:11" x14ac:dyDescent="0.3">
      <c r="A2255" s="56">
        <v>45194</v>
      </c>
      <c r="B2255">
        <v>2023</v>
      </c>
      <c r="C2255">
        <v>9</v>
      </c>
      <c r="D2255">
        <v>25</v>
      </c>
      <c r="E2255" t="s">
        <v>151</v>
      </c>
      <c r="F2255">
        <v>6293</v>
      </c>
      <c r="G2255">
        <v>8588</v>
      </c>
      <c r="H2255">
        <v>2300</v>
      </c>
      <c r="I2255">
        <v>0</v>
      </c>
      <c r="J2255">
        <v>302</v>
      </c>
      <c r="K2255">
        <v>25510</v>
      </c>
    </row>
    <row r="2256" spans="1:11" x14ac:dyDescent="0.3">
      <c r="A2256" s="56">
        <v>45194</v>
      </c>
      <c r="B2256">
        <v>2023</v>
      </c>
      <c r="C2256">
        <v>9</v>
      </c>
      <c r="D2256">
        <v>25</v>
      </c>
      <c r="E2256" t="s">
        <v>152</v>
      </c>
      <c r="F2256">
        <v>6034</v>
      </c>
      <c r="G2256">
        <v>8491</v>
      </c>
      <c r="H2256">
        <v>2304</v>
      </c>
      <c r="I2256">
        <v>0</v>
      </c>
      <c r="J2256">
        <v>208</v>
      </c>
      <c r="K2256">
        <v>25053</v>
      </c>
    </row>
    <row r="2257" spans="1:11" x14ac:dyDescent="0.3">
      <c r="A2257" s="56">
        <v>45194</v>
      </c>
      <c r="B2257">
        <v>2023</v>
      </c>
      <c r="C2257">
        <v>9</v>
      </c>
      <c r="D2257">
        <v>25</v>
      </c>
      <c r="E2257" t="s">
        <v>153</v>
      </c>
      <c r="F2257">
        <v>5823</v>
      </c>
      <c r="G2257">
        <v>8452</v>
      </c>
      <c r="H2257">
        <v>2304</v>
      </c>
      <c r="I2257">
        <v>0</v>
      </c>
      <c r="J2257">
        <v>94</v>
      </c>
      <c r="K2257">
        <v>24579</v>
      </c>
    </row>
    <row r="2258" spans="1:11" x14ac:dyDescent="0.3">
      <c r="A2258" s="56">
        <v>45195</v>
      </c>
      <c r="B2258">
        <v>2023</v>
      </c>
      <c r="C2258">
        <v>9</v>
      </c>
      <c r="D2258">
        <v>26</v>
      </c>
      <c r="E2258" t="s">
        <v>106</v>
      </c>
      <c r="F2258">
        <v>5818</v>
      </c>
      <c r="G2258">
        <v>8546</v>
      </c>
      <c r="H2258">
        <v>2304</v>
      </c>
      <c r="I2258">
        <v>0</v>
      </c>
      <c r="J2258">
        <v>66</v>
      </c>
      <c r="K2258">
        <v>24505</v>
      </c>
    </row>
    <row r="2259" spans="1:11" x14ac:dyDescent="0.3">
      <c r="A2259" s="56">
        <v>45195</v>
      </c>
      <c r="B2259">
        <v>2023</v>
      </c>
      <c r="C2259">
        <v>9</v>
      </c>
      <c r="D2259">
        <v>26</v>
      </c>
      <c r="E2259" t="s">
        <v>107</v>
      </c>
      <c r="F2259">
        <v>6102</v>
      </c>
      <c r="G2259">
        <v>8523</v>
      </c>
      <c r="H2259">
        <v>2304</v>
      </c>
      <c r="I2259">
        <v>0</v>
      </c>
      <c r="J2259">
        <v>0</v>
      </c>
      <c r="K2259">
        <v>24632</v>
      </c>
    </row>
    <row r="2260" spans="1:11" x14ac:dyDescent="0.3">
      <c r="A2260" s="56">
        <v>45195</v>
      </c>
      <c r="B2260">
        <v>2023</v>
      </c>
      <c r="C2260">
        <v>9</v>
      </c>
      <c r="D2260">
        <v>26</v>
      </c>
      <c r="E2260" t="s">
        <v>108</v>
      </c>
      <c r="F2260">
        <v>5871</v>
      </c>
      <c r="G2260">
        <v>8741</v>
      </c>
      <c r="H2260">
        <v>2304</v>
      </c>
      <c r="I2260">
        <v>0</v>
      </c>
      <c r="J2260">
        <v>0</v>
      </c>
      <c r="K2260">
        <v>24641</v>
      </c>
    </row>
    <row r="2261" spans="1:11" x14ac:dyDescent="0.3">
      <c r="A2261" s="56">
        <v>45195</v>
      </c>
      <c r="B2261">
        <v>2023</v>
      </c>
      <c r="C2261">
        <v>9</v>
      </c>
      <c r="D2261">
        <v>26</v>
      </c>
      <c r="E2261" t="s">
        <v>109</v>
      </c>
      <c r="F2261">
        <v>5652</v>
      </c>
      <c r="G2261">
        <v>9138</v>
      </c>
      <c r="H2261">
        <v>2304</v>
      </c>
      <c r="I2261">
        <v>0</v>
      </c>
      <c r="J2261">
        <v>0</v>
      </c>
      <c r="K2261">
        <v>24774</v>
      </c>
    </row>
    <row r="2262" spans="1:11" x14ac:dyDescent="0.3">
      <c r="A2262" s="56">
        <v>45195</v>
      </c>
      <c r="B2262">
        <v>2023</v>
      </c>
      <c r="C2262">
        <v>9</v>
      </c>
      <c r="D2262">
        <v>26</v>
      </c>
      <c r="E2262" t="s">
        <v>110</v>
      </c>
      <c r="F2262">
        <v>5401</v>
      </c>
      <c r="G2262">
        <v>9329</v>
      </c>
      <c r="H2262">
        <v>2304</v>
      </c>
      <c r="I2262">
        <v>0</v>
      </c>
      <c r="J2262">
        <v>0</v>
      </c>
      <c r="K2262">
        <v>24722</v>
      </c>
    </row>
    <row r="2263" spans="1:11" x14ac:dyDescent="0.3">
      <c r="A2263" s="56">
        <v>45195</v>
      </c>
      <c r="B2263">
        <v>2023</v>
      </c>
      <c r="C2263">
        <v>9</v>
      </c>
      <c r="D2263">
        <v>26</v>
      </c>
      <c r="E2263" t="s">
        <v>111</v>
      </c>
      <c r="F2263">
        <v>5213</v>
      </c>
      <c r="G2263">
        <v>9468</v>
      </c>
      <c r="H2263">
        <v>2304</v>
      </c>
      <c r="I2263">
        <v>0</v>
      </c>
      <c r="J2263">
        <v>0</v>
      </c>
      <c r="K2263">
        <v>24739</v>
      </c>
    </row>
    <row r="2264" spans="1:11" x14ac:dyDescent="0.3">
      <c r="A2264" s="56">
        <v>45195</v>
      </c>
      <c r="B2264">
        <v>2023</v>
      </c>
      <c r="C2264">
        <v>9</v>
      </c>
      <c r="D2264">
        <v>26</v>
      </c>
      <c r="E2264" t="s">
        <v>112</v>
      </c>
      <c r="F2264">
        <v>5316</v>
      </c>
      <c r="G2264">
        <v>9420</v>
      </c>
      <c r="H2264">
        <v>2304</v>
      </c>
      <c r="I2264">
        <v>0</v>
      </c>
      <c r="J2264">
        <v>0</v>
      </c>
      <c r="K2264">
        <v>24789</v>
      </c>
    </row>
    <row r="2265" spans="1:11" x14ac:dyDescent="0.3">
      <c r="A2265" s="56">
        <v>45195</v>
      </c>
      <c r="B2265">
        <v>2023</v>
      </c>
      <c r="C2265">
        <v>9</v>
      </c>
      <c r="D2265">
        <v>26</v>
      </c>
      <c r="E2265" t="s">
        <v>113</v>
      </c>
      <c r="F2265">
        <v>6146</v>
      </c>
      <c r="G2265">
        <v>9623</v>
      </c>
      <c r="H2265">
        <v>2304</v>
      </c>
      <c r="I2265">
        <v>0</v>
      </c>
      <c r="J2265">
        <v>0</v>
      </c>
      <c r="K2265">
        <v>26099</v>
      </c>
    </row>
    <row r="2266" spans="1:11" x14ac:dyDescent="0.3">
      <c r="A2266" s="56">
        <v>45195</v>
      </c>
      <c r="B2266">
        <v>2023</v>
      </c>
      <c r="C2266">
        <v>9</v>
      </c>
      <c r="D2266">
        <v>26</v>
      </c>
      <c r="E2266" t="s">
        <v>114</v>
      </c>
      <c r="F2266">
        <v>6583</v>
      </c>
      <c r="G2266">
        <v>9918</v>
      </c>
      <c r="H2266">
        <v>2228</v>
      </c>
      <c r="I2266">
        <v>0</v>
      </c>
      <c r="J2266">
        <v>0</v>
      </c>
      <c r="K2266">
        <v>26855</v>
      </c>
    </row>
    <row r="2267" spans="1:11" x14ac:dyDescent="0.3">
      <c r="A2267" s="56">
        <v>45195</v>
      </c>
      <c r="B2267">
        <v>2023</v>
      </c>
      <c r="C2267">
        <v>9</v>
      </c>
      <c r="D2267">
        <v>26</v>
      </c>
      <c r="E2267" t="s">
        <v>115</v>
      </c>
      <c r="F2267">
        <v>7317</v>
      </c>
      <c r="G2267">
        <v>10465</v>
      </c>
      <c r="H2267">
        <v>2058</v>
      </c>
      <c r="I2267">
        <v>0</v>
      </c>
      <c r="J2267">
        <v>0</v>
      </c>
      <c r="K2267">
        <v>28073</v>
      </c>
    </row>
    <row r="2268" spans="1:11" x14ac:dyDescent="0.3">
      <c r="A2268" s="56">
        <v>45195</v>
      </c>
      <c r="B2268">
        <v>2023</v>
      </c>
      <c r="C2268">
        <v>9</v>
      </c>
      <c r="D2268">
        <v>26</v>
      </c>
      <c r="E2268" t="s">
        <v>116</v>
      </c>
      <c r="F2268">
        <v>7684</v>
      </c>
      <c r="G2268">
        <v>10903</v>
      </c>
      <c r="H2268">
        <v>1914</v>
      </c>
      <c r="I2268">
        <v>0</v>
      </c>
      <c r="J2268">
        <v>0</v>
      </c>
      <c r="K2268">
        <v>29327</v>
      </c>
    </row>
    <row r="2269" spans="1:11" x14ac:dyDescent="0.3">
      <c r="A2269" s="56">
        <v>45195</v>
      </c>
      <c r="B2269">
        <v>2023</v>
      </c>
      <c r="C2269">
        <v>9</v>
      </c>
      <c r="D2269">
        <v>26</v>
      </c>
      <c r="E2269" t="s">
        <v>117</v>
      </c>
      <c r="F2269">
        <v>7736</v>
      </c>
      <c r="G2269">
        <v>11217</v>
      </c>
      <c r="H2269">
        <v>2130</v>
      </c>
      <c r="I2269">
        <v>0</v>
      </c>
      <c r="J2269">
        <v>0</v>
      </c>
      <c r="K2269">
        <v>30193</v>
      </c>
    </row>
    <row r="2270" spans="1:11" x14ac:dyDescent="0.3">
      <c r="A2270" s="56">
        <v>45195</v>
      </c>
      <c r="B2270">
        <v>2023</v>
      </c>
      <c r="C2270">
        <v>9</v>
      </c>
      <c r="D2270">
        <v>26</v>
      </c>
      <c r="E2270" t="s">
        <v>118</v>
      </c>
      <c r="F2270">
        <v>8248</v>
      </c>
      <c r="G2270">
        <v>11629</v>
      </c>
      <c r="H2270">
        <v>2022</v>
      </c>
      <c r="I2270">
        <v>8</v>
      </c>
      <c r="J2270">
        <v>0</v>
      </c>
      <c r="K2270">
        <v>31276</v>
      </c>
    </row>
    <row r="2271" spans="1:11" x14ac:dyDescent="0.3">
      <c r="A2271" s="56">
        <v>45195</v>
      </c>
      <c r="B2271">
        <v>2023</v>
      </c>
      <c r="C2271">
        <v>9</v>
      </c>
      <c r="D2271">
        <v>26</v>
      </c>
      <c r="E2271" t="s">
        <v>119</v>
      </c>
      <c r="F2271">
        <v>8821</v>
      </c>
      <c r="G2271">
        <v>11568</v>
      </c>
      <c r="H2271">
        <v>2362</v>
      </c>
      <c r="I2271">
        <v>157</v>
      </c>
      <c r="J2271">
        <v>422</v>
      </c>
      <c r="K2271">
        <v>32385</v>
      </c>
    </row>
    <row r="2272" spans="1:11" x14ac:dyDescent="0.3">
      <c r="A2272" s="56">
        <v>45195</v>
      </c>
      <c r="B2272">
        <v>2023</v>
      </c>
      <c r="C2272">
        <v>9</v>
      </c>
      <c r="D2272">
        <v>26</v>
      </c>
      <c r="E2272" t="s">
        <v>120</v>
      </c>
      <c r="F2272">
        <v>8954</v>
      </c>
      <c r="G2272">
        <v>12083</v>
      </c>
      <c r="H2272">
        <v>2380</v>
      </c>
      <c r="I2272">
        <v>490</v>
      </c>
      <c r="J2272">
        <v>218</v>
      </c>
      <c r="K2272">
        <v>33009</v>
      </c>
    </row>
    <row r="2273" spans="1:11" x14ac:dyDescent="0.3">
      <c r="A2273" s="56">
        <v>45195</v>
      </c>
      <c r="B2273">
        <v>2023</v>
      </c>
      <c r="C2273">
        <v>9</v>
      </c>
      <c r="D2273">
        <v>26</v>
      </c>
      <c r="E2273" t="s">
        <v>121</v>
      </c>
      <c r="F2273">
        <v>8532</v>
      </c>
      <c r="G2273">
        <v>12508</v>
      </c>
      <c r="H2273">
        <v>2512</v>
      </c>
      <c r="I2273">
        <v>985</v>
      </c>
      <c r="J2273">
        <v>378</v>
      </c>
      <c r="K2273">
        <v>33731</v>
      </c>
    </row>
    <row r="2274" spans="1:11" x14ac:dyDescent="0.3">
      <c r="A2274" s="56">
        <v>45195</v>
      </c>
      <c r="B2274">
        <v>2023</v>
      </c>
      <c r="C2274">
        <v>9</v>
      </c>
      <c r="D2274">
        <v>26</v>
      </c>
      <c r="E2274" t="s">
        <v>122</v>
      </c>
      <c r="F2274">
        <v>7975</v>
      </c>
      <c r="G2274">
        <v>13289</v>
      </c>
      <c r="H2274">
        <v>2506</v>
      </c>
      <c r="I2274">
        <v>1624</v>
      </c>
      <c r="J2274">
        <v>204</v>
      </c>
      <c r="K2274">
        <v>34229</v>
      </c>
    </row>
    <row r="2275" spans="1:11" x14ac:dyDescent="0.3">
      <c r="A2275" s="56">
        <v>45195</v>
      </c>
      <c r="B2275">
        <v>2023</v>
      </c>
      <c r="C2275">
        <v>9</v>
      </c>
      <c r="D2275">
        <v>26</v>
      </c>
      <c r="E2275" t="s">
        <v>123</v>
      </c>
      <c r="F2275">
        <v>7163</v>
      </c>
      <c r="G2275">
        <v>14247</v>
      </c>
      <c r="H2275">
        <v>2318</v>
      </c>
      <c r="I2275">
        <v>2202</v>
      </c>
      <c r="J2275">
        <v>204</v>
      </c>
      <c r="K2275">
        <v>34667</v>
      </c>
    </row>
    <row r="2276" spans="1:11" x14ac:dyDescent="0.3">
      <c r="A2276" s="56">
        <v>45195</v>
      </c>
      <c r="B2276">
        <v>2023</v>
      </c>
      <c r="C2276">
        <v>9</v>
      </c>
      <c r="D2276">
        <v>26</v>
      </c>
      <c r="E2276" t="s">
        <v>124</v>
      </c>
      <c r="F2276">
        <v>6088</v>
      </c>
      <c r="G2276">
        <v>15057</v>
      </c>
      <c r="H2276">
        <v>2280</v>
      </c>
      <c r="I2276">
        <v>2932</v>
      </c>
      <c r="J2276">
        <v>254</v>
      </c>
      <c r="K2276">
        <v>35117</v>
      </c>
    </row>
    <row r="2277" spans="1:11" x14ac:dyDescent="0.3">
      <c r="A2277" s="56">
        <v>45195</v>
      </c>
      <c r="B2277">
        <v>2023</v>
      </c>
      <c r="C2277">
        <v>9</v>
      </c>
      <c r="D2277">
        <v>26</v>
      </c>
      <c r="E2277" t="s">
        <v>125</v>
      </c>
      <c r="F2277">
        <v>5682</v>
      </c>
      <c r="G2277">
        <v>16391</v>
      </c>
      <c r="H2277">
        <v>1721</v>
      </c>
      <c r="I2277">
        <v>3502</v>
      </c>
      <c r="J2277">
        <v>184</v>
      </c>
      <c r="K2277">
        <v>35957</v>
      </c>
    </row>
    <row r="2278" spans="1:11" x14ac:dyDescent="0.3">
      <c r="A2278" s="56">
        <v>45195</v>
      </c>
      <c r="B2278">
        <v>2023</v>
      </c>
      <c r="C2278">
        <v>9</v>
      </c>
      <c r="D2278">
        <v>26</v>
      </c>
      <c r="E2278" t="s">
        <v>126</v>
      </c>
      <c r="F2278">
        <v>5132</v>
      </c>
      <c r="G2278">
        <v>16741</v>
      </c>
      <c r="H2278">
        <v>1646</v>
      </c>
      <c r="I2278">
        <v>4195</v>
      </c>
      <c r="J2278">
        <v>0</v>
      </c>
      <c r="K2278">
        <v>36126</v>
      </c>
    </row>
    <row r="2279" spans="1:11" x14ac:dyDescent="0.3">
      <c r="A2279" s="56">
        <v>45195</v>
      </c>
      <c r="B2279">
        <v>2023</v>
      </c>
      <c r="C2279">
        <v>9</v>
      </c>
      <c r="D2279">
        <v>26</v>
      </c>
      <c r="E2279" t="s">
        <v>127</v>
      </c>
      <c r="F2279">
        <v>5116</v>
      </c>
      <c r="G2279">
        <v>17138</v>
      </c>
      <c r="H2279">
        <v>1521</v>
      </c>
      <c r="I2279">
        <v>4901</v>
      </c>
      <c r="J2279">
        <v>0</v>
      </c>
      <c r="K2279">
        <v>36764</v>
      </c>
    </row>
    <row r="2280" spans="1:11" x14ac:dyDescent="0.3">
      <c r="A2280" s="56">
        <v>45195</v>
      </c>
      <c r="B2280">
        <v>2023</v>
      </c>
      <c r="C2280">
        <v>9</v>
      </c>
      <c r="D2280">
        <v>26</v>
      </c>
      <c r="E2280" t="s">
        <v>128</v>
      </c>
      <c r="F2280">
        <v>4564</v>
      </c>
      <c r="G2280">
        <v>17111</v>
      </c>
      <c r="H2280">
        <v>1400</v>
      </c>
      <c r="I2280">
        <v>6065</v>
      </c>
      <c r="J2280">
        <v>22</v>
      </c>
      <c r="K2280">
        <v>36938</v>
      </c>
    </row>
    <row r="2281" spans="1:11" x14ac:dyDescent="0.3">
      <c r="A2281" s="56">
        <v>45195</v>
      </c>
      <c r="B2281">
        <v>2023</v>
      </c>
      <c r="C2281">
        <v>9</v>
      </c>
      <c r="D2281">
        <v>26</v>
      </c>
      <c r="E2281" t="s">
        <v>129</v>
      </c>
      <c r="F2281">
        <v>4551</v>
      </c>
      <c r="G2281">
        <v>16748</v>
      </c>
      <c r="H2281">
        <v>1626</v>
      </c>
      <c r="I2281">
        <v>6669</v>
      </c>
      <c r="J2281">
        <v>16</v>
      </c>
      <c r="K2281">
        <v>37292</v>
      </c>
    </row>
    <row r="2282" spans="1:11" x14ac:dyDescent="0.3">
      <c r="A2282" s="56">
        <v>45195</v>
      </c>
      <c r="B2282">
        <v>2023</v>
      </c>
      <c r="C2282">
        <v>9</v>
      </c>
      <c r="D2282">
        <v>26</v>
      </c>
      <c r="E2282" t="s">
        <v>130</v>
      </c>
      <c r="F2282">
        <v>4415</v>
      </c>
      <c r="G2282">
        <v>16295</v>
      </c>
      <c r="H2282">
        <v>1628</v>
      </c>
      <c r="I2282">
        <v>6903</v>
      </c>
      <c r="J2282">
        <v>32</v>
      </c>
      <c r="K2282">
        <v>36995</v>
      </c>
    </row>
    <row r="2283" spans="1:11" x14ac:dyDescent="0.3">
      <c r="A2283" s="56">
        <v>45195</v>
      </c>
      <c r="B2283">
        <v>2023</v>
      </c>
      <c r="C2283">
        <v>9</v>
      </c>
      <c r="D2283">
        <v>26</v>
      </c>
      <c r="E2283" t="s">
        <v>131</v>
      </c>
      <c r="F2283">
        <v>5908</v>
      </c>
      <c r="G2283">
        <v>15412</v>
      </c>
      <c r="H2283">
        <v>1400</v>
      </c>
      <c r="I2283">
        <v>6789</v>
      </c>
      <c r="J2283">
        <v>396</v>
      </c>
      <c r="K2283">
        <v>38086</v>
      </c>
    </row>
    <row r="2284" spans="1:11" x14ac:dyDescent="0.3">
      <c r="A2284" s="56">
        <v>45195</v>
      </c>
      <c r="B2284">
        <v>2023</v>
      </c>
      <c r="C2284">
        <v>9</v>
      </c>
      <c r="D2284">
        <v>26</v>
      </c>
      <c r="E2284" t="s">
        <v>132</v>
      </c>
      <c r="F2284">
        <v>6554</v>
      </c>
      <c r="G2284">
        <v>14890</v>
      </c>
      <c r="H2284">
        <v>1400</v>
      </c>
      <c r="I2284">
        <v>5943</v>
      </c>
      <c r="J2284">
        <v>202</v>
      </c>
      <c r="K2284">
        <v>37464</v>
      </c>
    </row>
    <row r="2285" spans="1:11" x14ac:dyDescent="0.3">
      <c r="A2285" s="56">
        <v>45195</v>
      </c>
      <c r="B2285">
        <v>2023</v>
      </c>
      <c r="C2285">
        <v>9</v>
      </c>
      <c r="D2285">
        <v>26</v>
      </c>
      <c r="E2285" t="s">
        <v>133</v>
      </c>
      <c r="F2285">
        <v>6944</v>
      </c>
      <c r="G2285">
        <v>14461</v>
      </c>
      <c r="H2285">
        <v>1400</v>
      </c>
      <c r="I2285">
        <v>5476</v>
      </c>
      <c r="J2285">
        <v>134</v>
      </c>
      <c r="K2285">
        <v>37025</v>
      </c>
    </row>
    <row r="2286" spans="1:11" x14ac:dyDescent="0.3">
      <c r="A2286" s="56">
        <v>45195</v>
      </c>
      <c r="B2286">
        <v>2023</v>
      </c>
      <c r="C2286">
        <v>9</v>
      </c>
      <c r="D2286">
        <v>26</v>
      </c>
      <c r="E2286" t="s">
        <v>134</v>
      </c>
      <c r="F2286">
        <v>7765</v>
      </c>
      <c r="G2286">
        <v>13424</v>
      </c>
      <c r="H2286">
        <v>1400</v>
      </c>
      <c r="I2286">
        <v>5000</v>
      </c>
      <c r="J2286">
        <v>352</v>
      </c>
      <c r="K2286">
        <v>36822</v>
      </c>
    </row>
    <row r="2287" spans="1:11" x14ac:dyDescent="0.3">
      <c r="A2287" s="56">
        <v>45195</v>
      </c>
      <c r="B2287">
        <v>2023</v>
      </c>
      <c r="C2287">
        <v>9</v>
      </c>
      <c r="D2287">
        <v>26</v>
      </c>
      <c r="E2287" t="s">
        <v>135</v>
      </c>
      <c r="F2287">
        <v>8371</v>
      </c>
      <c r="G2287">
        <v>13758</v>
      </c>
      <c r="H2287">
        <v>1400</v>
      </c>
      <c r="I2287">
        <v>4323</v>
      </c>
      <c r="J2287">
        <v>216</v>
      </c>
      <c r="K2287">
        <v>36903</v>
      </c>
    </row>
    <row r="2288" spans="1:11" x14ac:dyDescent="0.3">
      <c r="A2288" s="56">
        <v>45195</v>
      </c>
      <c r="B2288">
        <v>2023</v>
      </c>
      <c r="C2288">
        <v>9</v>
      </c>
      <c r="D2288">
        <v>26</v>
      </c>
      <c r="E2288" t="s">
        <v>136</v>
      </c>
      <c r="F2288">
        <v>9508</v>
      </c>
      <c r="G2288">
        <v>13793</v>
      </c>
      <c r="H2288">
        <v>1400</v>
      </c>
      <c r="I2288">
        <v>3516</v>
      </c>
      <c r="J2288">
        <v>260</v>
      </c>
      <c r="K2288">
        <v>37303</v>
      </c>
    </row>
    <row r="2289" spans="1:11" x14ac:dyDescent="0.3">
      <c r="A2289" s="56">
        <v>45195</v>
      </c>
      <c r="B2289">
        <v>2023</v>
      </c>
      <c r="C2289">
        <v>9</v>
      </c>
      <c r="D2289">
        <v>26</v>
      </c>
      <c r="E2289" t="s">
        <v>137</v>
      </c>
      <c r="F2289">
        <v>11228</v>
      </c>
      <c r="G2289">
        <v>13569</v>
      </c>
      <c r="H2289">
        <v>1400</v>
      </c>
      <c r="I2289">
        <v>2739</v>
      </c>
      <c r="J2289">
        <v>238</v>
      </c>
      <c r="K2289">
        <v>37871</v>
      </c>
    </row>
    <row r="2290" spans="1:11" x14ac:dyDescent="0.3">
      <c r="A2290" s="56">
        <v>45195</v>
      </c>
      <c r="B2290">
        <v>2023</v>
      </c>
      <c r="C2290">
        <v>9</v>
      </c>
      <c r="D2290">
        <v>26</v>
      </c>
      <c r="E2290" t="s">
        <v>138</v>
      </c>
      <c r="F2290">
        <v>12030</v>
      </c>
      <c r="G2290">
        <v>13576</v>
      </c>
      <c r="H2290">
        <v>1400</v>
      </c>
      <c r="I2290">
        <v>1762</v>
      </c>
      <c r="J2290">
        <v>212</v>
      </c>
      <c r="K2290">
        <v>37945</v>
      </c>
    </row>
    <row r="2291" spans="1:11" x14ac:dyDescent="0.3">
      <c r="A2291" s="56">
        <v>45195</v>
      </c>
      <c r="B2291">
        <v>2023</v>
      </c>
      <c r="C2291">
        <v>9</v>
      </c>
      <c r="D2291">
        <v>26</v>
      </c>
      <c r="E2291" t="s">
        <v>139</v>
      </c>
      <c r="F2291">
        <v>12298</v>
      </c>
      <c r="G2291">
        <v>13123</v>
      </c>
      <c r="H2291">
        <v>1400</v>
      </c>
      <c r="I2291">
        <v>889</v>
      </c>
      <c r="J2291">
        <v>868</v>
      </c>
      <c r="K2291">
        <v>38094</v>
      </c>
    </row>
    <row r="2292" spans="1:11" x14ac:dyDescent="0.3">
      <c r="A2292" s="56">
        <v>45195</v>
      </c>
      <c r="B2292">
        <v>2023</v>
      </c>
      <c r="C2292">
        <v>9</v>
      </c>
      <c r="D2292">
        <v>26</v>
      </c>
      <c r="E2292" t="s">
        <v>140</v>
      </c>
      <c r="F2292">
        <v>13247</v>
      </c>
      <c r="G2292">
        <v>12737</v>
      </c>
      <c r="H2292">
        <v>1400</v>
      </c>
      <c r="I2292">
        <v>245</v>
      </c>
      <c r="J2292">
        <v>778</v>
      </c>
      <c r="K2292">
        <v>37965</v>
      </c>
    </row>
    <row r="2293" spans="1:11" x14ac:dyDescent="0.3">
      <c r="A2293" s="56">
        <v>45195</v>
      </c>
      <c r="B2293">
        <v>2023</v>
      </c>
      <c r="C2293">
        <v>9</v>
      </c>
      <c r="D2293">
        <v>26</v>
      </c>
      <c r="E2293" t="s">
        <v>141</v>
      </c>
      <c r="F2293">
        <v>12943</v>
      </c>
      <c r="G2293">
        <v>12399</v>
      </c>
      <c r="H2293">
        <v>1400</v>
      </c>
      <c r="I2293">
        <v>12</v>
      </c>
      <c r="J2293">
        <v>894</v>
      </c>
      <c r="K2293">
        <v>37295</v>
      </c>
    </row>
    <row r="2294" spans="1:11" x14ac:dyDescent="0.3">
      <c r="A2294" s="56">
        <v>45195</v>
      </c>
      <c r="B2294">
        <v>2023</v>
      </c>
      <c r="C2294">
        <v>9</v>
      </c>
      <c r="D2294">
        <v>26</v>
      </c>
      <c r="E2294" t="s">
        <v>142</v>
      </c>
      <c r="F2294">
        <v>13002</v>
      </c>
      <c r="G2294">
        <v>12260</v>
      </c>
      <c r="H2294">
        <v>1400</v>
      </c>
      <c r="I2294">
        <v>0</v>
      </c>
      <c r="J2294">
        <v>664</v>
      </c>
      <c r="K2294">
        <v>36968</v>
      </c>
    </row>
    <row r="2295" spans="1:11" x14ac:dyDescent="0.3">
      <c r="A2295" s="56">
        <v>45195</v>
      </c>
      <c r="B2295">
        <v>2023</v>
      </c>
      <c r="C2295">
        <v>9</v>
      </c>
      <c r="D2295">
        <v>26</v>
      </c>
      <c r="E2295" t="s">
        <v>143</v>
      </c>
      <c r="F2295">
        <v>12018</v>
      </c>
      <c r="G2295">
        <v>11276</v>
      </c>
      <c r="H2295">
        <v>1702</v>
      </c>
      <c r="I2295">
        <v>0</v>
      </c>
      <c r="J2295">
        <v>860</v>
      </c>
      <c r="K2295">
        <v>34910</v>
      </c>
    </row>
    <row r="2296" spans="1:11" x14ac:dyDescent="0.3">
      <c r="A2296" s="56">
        <v>45195</v>
      </c>
      <c r="B2296">
        <v>2023</v>
      </c>
      <c r="C2296">
        <v>9</v>
      </c>
      <c r="D2296">
        <v>26</v>
      </c>
      <c r="E2296" t="s">
        <v>144</v>
      </c>
      <c r="F2296">
        <v>11878</v>
      </c>
      <c r="G2296">
        <v>10787</v>
      </c>
      <c r="H2296">
        <v>1694</v>
      </c>
      <c r="I2296">
        <v>0</v>
      </c>
      <c r="J2296">
        <v>430</v>
      </c>
      <c r="K2296">
        <v>33787</v>
      </c>
    </row>
    <row r="2297" spans="1:11" x14ac:dyDescent="0.3">
      <c r="A2297" s="56">
        <v>45195</v>
      </c>
      <c r="B2297">
        <v>2023</v>
      </c>
      <c r="C2297">
        <v>9</v>
      </c>
      <c r="D2297">
        <v>26</v>
      </c>
      <c r="E2297" t="s">
        <v>145</v>
      </c>
      <c r="F2297">
        <v>12126</v>
      </c>
      <c r="G2297">
        <v>10670</v>
      </c>
      <c r="H2297">
        <v>1400</v>
      </c>
      <c r="I2297">
        <v>0</v>
      </c>
      <c r="J2297">
        <v>412</v>
      </c>
      <c r="K2297">
        <v>33399</v>
      </c>
    </row>
    <row r="2298" spans="1:11" x14ac:dyDescent="0.3">
      <c r="A2298" s="56">
        <v>45195</v>
      </c>
      <c r="B2298">
        <v>2023</v>
      </c>
      <c r="C2298">
        <v>9</v>
      </c>
      <c r="D2298">
        <v>26</v>
      </c>
      <c r="E2298" t="s">
        <v>146</v>
      </c>
      <c r="F2298">
        <v>11333</v>
      </c>
      <c r="G2298">
        <v>10573</v>
      </c>
      <c r="H2298">
        <v>1400</v>
      </c>
      <c r="I2298">
        <v>0</v>
      </c>
      <c r="J2298">
        <v>190</v>
      </c>
      <c r="K2298">
        <v>32229</v>
      </c>
    </row>
    <row r="2299" spans="1:11" x14ac:dyDescent="0.3">
      <c r="A2299" s="56">
        <v>45195</v>
      </c>
      <c r="B2299">
        <v>2023</v>
      </c>
      <c r="C2299">
        <v>9</v>
      </c>
      <c r="D2299">
        <v>26</v>
      </c>
      <c r="E2299" t="s">
        <v>147</v>
      </c>
      <c r="F2299">
        <v>9844</v>
      </c>
      <c r="G2299">
        <v>10985</v>
      </c>
      <c r="H2299">
        <v>1400</v>
      </c>
      <c r="I2299">
        <v>0</v>
      </c>
      <c r="J2299">
        <v>66</v>
      </c>
      <c r="K2299">
        <v>30843</v>
      </c>
    </row>
    <row r="2300" spans="1:11" x14ac:dyDescent="0.3">
      <c r="A2300" s="56">
        <v>45195</v>
      </c>
      <c r="B2300">
        <v>2023</v>
      </c>
      <c r="C2300">
        <v>9</v>
      </c>
      <c r="D2300">
        <v>26</v>
      </c>
      <c r="E2300" t="s">
        <v>148</v>
      </c>
      <c r="F2300">
        <v>8827</v>
      </c>
      <c r="G2300">
        <v>10245</v>
      </c>
      <c r="H2300">
        <v>1400</v>
      </c>
      <c r="I2300">
        <v>0</v>
      </c>
      <c r="J2300">
        <v>216</v>
      </c>
      <c r="K2300">
        <v>29329</v>
      </c>
    </row>
    <row r="2301" spans="1:11" x14ac:dyDescent="0.3">
      <c r="A2301" s="56">
        <v>45195</v>
      </c>
      <c r="B2301">
        <v>2023</v>
      </c>
      <c r="C2301">
        <v>9</v>
      </c>
      <c r="D2301">
        <v>26</v>
      </c>
      <c r="E2301" t="s">
        <v>149</v>
      </c>
      <c r="F2301">
        <v>8481</v>
      </c>
      <c r="G2301">
        <v>9279</v>
      </c>
      <c r="H2301">
        <v>1400</v>
      </c>
      <c r="I2301">
        <v>0</v>
      </c>
      <c r="J2301">
        <v>164</v>
      </c>
      <c r="K2301">
        <v>27997</v>
      </c>
    </row>
    <row r="2302" spans="1:11" x14ac:dyDescent="0.3">
      <c r="A2302" s="56">
        <v>45195</v>
      </c>
      <c r="B2302">
        <v>2023</v>
      </c>
      <c r="C2302">
        <v>9</v>
      </c>
      <c r="D2302">
        <v>26</v>
      </c>
      <c r="E2302" t="s">
        <v>150</v>
      </c>
      <c r="F2302">
        <v>8163</v>
      </c>
      <c r="G2302">
        <v>8679</v>
      </c>
      <c r="H2302">
        <v>1400</v>
      </c>
      <c r="I2302">
        <v>0</v>
      </c>
      <c r="J2302">
        <v>54</v>
      </c>
      <c r="K2302">
        <v>26963</v>
      </c>
    </row>
    <row r="2303" spans="1:11" x14ac:dyDescent="0.3">
      <c r="A2303" s="56">
        <v>45195</v>
      </c>
      <c r="B2303">
        <v>2023</v>
      </c>
      <c r="C2303">
        <v>9</v>
      </c>
      <c r="D2303">
        <v>26</v>
      </c>
      <c r="E2303" t="s">
        <v>151</v>
      </c>
      <c r="F2303">
        <v>7872</v>
      </c>
      <c r="G2303">
        <v>7971</v>
      </c>
      <c r="H2303">
        <v>1400</v>
      </c>
      <c r="I2303">
        <v>0</v>
      </c>
      <c r="J2303">
        <v>194</v>
      </c>
      <c r="K2303">
        <v>26059</v>
      </c>
    </row>
    <row r="2304" spans="1:11" x14ac:dyDescent="0.3">
      <c r="A2304" s="56">
        <v>45195</v>
      </c>
      <c r="B2304">
        <v>2023</v>
      </c>
      <c r="C2304">
        <v>9</v>
      </c>
      <c r="D2304">
        <v>26</v>
      </c>
      <c r="E2304" t="s">
        <v>152</v>
      </c>
      <c r="F2304">
        <v>7961</v>
      </c>
      <c r="G2304">
        <v>6859</v>
      </c>
      <c r="H2304">
        <v>1400</v>
      </c>
      <c r="I2304">
        <v>0</v>
      </c>
      <c r="J2304">
        <v>430</v>
      </c>
      <c r="K2304">
        <v>25322</v>
      </c>
    </row>
    <row r="2305" spans="1:11" x14ac:dyDescent="0.3">
      <c r="A2305" s="56">
        <v>45195</v>
      </c>
      <c r="B2305">
        <v>2023</v>
      </c>
      <c r="C2305">
        <v>9</v>
      </c>
      <c r="D2305">
        <v>26</v>
      </c>
      <c r="E2305" t="s">
        <v>153</v>
      </c>
      <c r="F2305">
        <v>7888</v>
      </c>
      <c r="G2305">
        <v>6238</v>
      </c>
      <c r="H2305">
        <v>1400</v>
      </c>
      <c r="I2305">
        <v>0</v>
      </c>
      <c r="J2305">
        <v>216</v>
      </c>
      <c r="K2305">
        <v>24514</v>
      </c>
    </row>
    <row r="2306" spans="1:11" x14ac:dyDescent="0.3">
      <c r="A2306" s="56">
        <v>45196</v>
      </c>
      <c r="B2306">
        <v>2023</v>
      </c>
      <c r="C2306">
        <v>9</v>
      </c>
      <c r="D2306">
        <v>27</v>
      </c>
      <c r="E2306" t="s">
        <v>106</v>
      </c>
      <c r="F2306">
        <v>7883</v>
      </c>
      <c r="G2306">
        <v>5749</v>
      </c>
      <c r="H2306">
        <v>1400</v>
      </c>
      <c r="I2306">
        <v>0</v>
      </c>
      <c r="J2306">
        <v>118</v>
      </c>
      <c r="K2306">
        <v>24025</v>
      </c>
    </row>
    <row r="2307" spans="1:11" x14ac:dyDescent="0.3">
      <c r="A2307" s="56">
        <v>45196</v>
      </c>
      <c r="B2307">
        <v>2023</v>
      </c>
      <c r="C2307">
        <v>9</v>
      </c>
      <c r="D2307">
        <v>27</v>
      </c>
      <c r="E2307" t="s">
        <v>107</v>
      </c>
      <c r="F2307">
        <v>7868</v>
      </c>
      <c r="G2307">
        <v>5587</v>
      </c>
      <c r="H2307">
        <v>1476</v>
      </c>
      <c r="I2307">
        <v>0</v>
      </c>
      <c r="J2307">
        <v>98</v>
      </c>
      <c r="K2307">
        <v>23594</v>
      </c>
    </row>
    <row r="2308" spans="1:11" x14ac:dyDescent="0.3">
      <c r="A2308" s="56">
        <v>45196</v>
      </c>
      <c r="B2308">
        <v>2023</v>
      </c>
      <c r="C2308">
        <v>9</v>
      </c>
      <c r="D2308">
        <v>27</v>
      </c>
      <c r="E2308" t="s">
        <v>108</v>
      </c>
      <c r="F2308">
        <v>7804</v>
      </c>
      <c r="G2308">
        <v>5352</v>
      </c>
      <c r="H2308">
        <v>1508</v>
      </c>
      <c r="I2308">
        <v>0</v>
      </c>
      <c r="J2308">
        <v>94</v>
      </c>
      <c r="K2308">
        <v>23211</v>
      </c>
    </row>
    <row r="2309" spans="1:11" x14ac:dyDescent="0.3">
      <c r="A2309" s="56">
        <v>45196</v>
      </c>
      <c r="B2309">
        <v>2023</v>
      </c>
      <c r="C2309">
        <v>9</v>
      </c>
      <c r="D2309">
        <v>27</v>
      </c>
      <c r="E2309" t="s">
        <v>109</v>
      </c>
      <c r="F2309">
        <v>7717</v>
      </c>
      <c r="G2309">
        <v>5283</v>
      </c>
      <c r="H2309">
        <v>1482</v>
      </c>
      <c r="I2309">
        <v>0</v>
      </c>
      <c r="J2309">
        <v>98</v>
      </c>
      <c r="K2309">
        <v>22897</v>
      </c>
    </row>
    <row r="2310" spans="1:11" x14ac:dyDescent="0.3">
      <c r="A2310" s="56">
        <v>45196</v>
      </c>
      <c r="B2310">
        <v>2023</v>
      </c>
      <c r="C2310">
        <v>9</v>
      </c>
      <c r="D2310">
        <v>27</v>
      </c>
      <c r="E2310" t="s">
        <v>110</v>
      </c>
      <c r="F2310">
        <v>7628</v>
      </c>
      <c r="G2310">
        <v>4829</v>
      </c>
      <c r="H2310">
        <v>1482</v>
      </c>
      <c r="I2310">
        <v>0</v>
      </c>
      <c r="J2310">
        <v>132</v>
      </c>
      <c r="K2310">
        <v>22332</v>
      </c>
    </row>
    <row r="2311" spans="1:11" x14ac:dyDescent="0.3">
      <c r="A2311" s="56">
        <v>45196</v>
      </c>
      <c r="B2311">
        <v>2023</v>
      </c>
      <c r="C2311">
        <v>9</v>
      </c>
      <c r="D2311">
        <v>27</v>
      </c>
      <c r="E2311" t="s">
        <v>111</v>
      </c>
      <c r="F2311">
        <v>7673</v>
      </c>
      <c r="G2311">
        <v>4459</v>
      </c>
      <c r="H2311">
        <v>1588</v>
      </c>
      <c r="I2311">
        <v>0</v>
      </c>
      <c r="J2311">
        <v>132</v>
      </c>
      <c r="K2311">
        <v>22243</v>
      </c>
    </row>
    <row r="2312" spans="1:11" x14ac:dyDescent="0.3">
      <c r="A2312" s="56">
        <v>45196</v>
      </c>
      <c r="B2312">
        <v>2023</v>
      </c>
      <c r="C2312">
        <v>9</v>
      </c>
      <c r="D2312">
        <v>27</v>
      </c>
      <c r="E2312" t="s">
        <v>112</v>
      </c>
      <c r="F2312">
        <v>7495</v>
      </c>
      <c r="G2312">
        <v>4397</v>
      </c>
      <c r="H2312">
        <v>1698</v>
      </c>
      <c r="I2312">
        <v>0</v>
      </c>
      <c r="J2312">
        <v>218</v>
      </c>
      <c r="K2312">
        <v>22261</v>
      </c>
    </row>
    <row r="2313" spans="1:11" x14ac:dyDescent="0.3">
      <c r="A2313" s="56">
        <v>45196</v>
      </c>
      <c r="B2313">
        <v>2023</v>
      </c>
      <c r="C2313">
        <v>9</v>
      </c>
      <c r="D2313">
        <v>27</v>
      </c>
      <c r="E2313" t="s">
        <v>113</v>
      </c>
      <c r="F2313">
        <v>8730</v>
      </c>
      <c r="G2313">
        <v>4284</v>
      </c>
      <c r="H2313">
        <v>1928</v>
      </c>
      <c r="I2313">
        <v>0</v>
      </c>
      <c r="J2313">
        <v>230</v>
      </c>
      <c r="K2313">
        <v>23955</v>
      </c>
    </row>
    <row r="2314" spans="1:11" x14ac:dyDescent="0.3">
      <c r="A2314" s="56">
        <v>45196</v>
      </c>
      <c r="B2314">
        <v>2023</v>
      </c>
      <c r="C2314">
        <v>9</v>
      </c>
      <c r="D2314">
        <v>27</v>
      </c>
      <c r="E2314" t="s">
        <v>114</v>
      </c>
      <c r="F2314">
        <v>9769</v>
      </c>
      <c r="G2314">
        <v>4230</v>
      </c>
      <c r="H2314">
        <v>2092</v>
      </c>
      <c r="I2314">
        <v>0</v>
      </c>
      <c r="J2314">
        <v>172</v>
      </c>
      <c r="K2314">
        <v>24999</v>
      </c>
    </row>
    <row r="2315" spans="1:11" x14ac:dyDescent="0.3">
      <c r="A2315" s="56">
        <v>45196</v>
      </c>
      <c r="B2315">
        <v>2023</v>
      </c>
      <c r="C2315">
        <v>9</v>
      </c>
      <c r="D2315">
        <v>27</v>
      </c>
      <c r="E2315" t="s">
        <v>115</v>
      </c>
      <c r="F2315">
        <v>9433</v>
      </c>
      <c r="G2315">
        <v>4439</v>
      </c>
      <c r="H2315">
        <v>2842</v>
      </c>
      <c r="I2315">
        <v>0</v>
      </c>
      <c r="J2315">
        <v>336</v>
      </c>
      <c r="K2315">
        <v>25694</v>
      </c>
    </row>
    <row r="2316" spans="1:11" x14ac:dyDescent="0.3">
      <c r="A2316" s="56">
        <v>45196</v>
      </c>
      <c r="B2316">
        <v>2023</v>
      </c>
      <c r="C2316">
        <v>9</v>
      </c>
      <c r="D2316">
        <v>27</v>
      </c>
      <c r="E2316" t="s">
        <v>116</v>
      </c>
      <c r="F2316">
        <v>10150</v>
      </c>
      <c r="G2316">
        <v>4673</v>
      </c>
      <c r="H2316">
        <v>3020</v>
      </c>
      <c r="I2316">
        <v>0</v>
      </c>
      <c r="J2316">
        <v>514</v>
      </c>
      <c r="K2316">
        <v>27585</v>
      </c>
    </row>
    <row r="2317" spans="1:11" x14ac:dyDescent="0.3">
      <c r="A2317" s="56">
        <v>45196</v>
      </c>
      <c r="B2317">
        <v>2023</v>
      </c>
      <c r="C2317">
        <v>9</v>
      </c>
      <c r="D2317">
        <v>27</v>
      </c>
      <c r="E2317" t="s">
        <v>117</v>
      </c>
      <c r="F2317">
        <v>10537</v>
      </c>
      <c r="G2317">
        <v>4940</v>
      </c>
      <c r="H2317">
        <v>4042</v>
      </c>
      <c r="I2317">
        <v>0</v>
      </c>
      <c r="J2317">
        <v>514</v>
      </c>
      <c r="K2317">
        <v>29474</v>
      </c>
    </row>
    <row r="2318" spans="1:11" x14ac:dyDescent="0.3">
      <c r="A2318" s="56">
        <v>45196</v>
      </c>
      <c r="B2318">
        <v>2023</v>
      </c>
      <c r="C2318">
        <v>9</v>
      </c>
      <c r="D2318">
        <v>27</v>
      </c>
      <c r="E2318" t="s">
        <v>118</v>
      </c>
      <c r="F2318">
        <v>10990</v>
      </c>
      <c r="G2318">
        <v>5145</v>
      </c>
      <c r="H2318">
        <v>4102</v>
      </c>
      <c r="I2318">
        <v>20</v>
      </c>
      <c r="J2318">
        <v>690</v>
      </c>
      <c r="K2318">
        <v>30548</v>
      </c>
    </row>
    <row r="2319" spans="1:11" x14ac:dyDescent="0.3">
      <c r="A2319" s="56">
        <v>45196</v>
      </c>
      <c r="B2319">
        <v>2023</v>
      </c>
      <c r="C2319">
        <v>9</v>
      </c>
      <c r="D2319">
        <v>27</v>
      </c>
      <c r="E2319" t="s">
        <v>119</v>
      </c>
      <c r="F2319">
        <v>11204</v>
      </c>
      <c r="G2319">
        <v>5567</v>
      </c>
      <c r="H2319">
        <v>4808</v>
      </c>
      <c r="I2319">
        <v>343</v>
      </c>
      <c r="J2319">
        <v>448</v>
      </c>
      <c r="K2319">
        <v>31464</v>
      </c>
    </row>
    <row r="2320" spans="1:11" x14ac:dyDescent="0.3">
      <c r="A2320" s="56">
        <v>45196</v>
      </c>
      <c r="B2320">
        <v>2023</v>
      </c>
      <c r="C2320">
        <v>9</v>
      </c>
      <c r="D2320">
        <v>27</v>
      </c>
      <c r="E2320" t="s">
        <v>120</v>
      </c>
      <c r="F2320">
        <v>10878</v>
      </c>
      <c r="G2320">
        <v>6183</v>
      </c>
      <c r="H2320">
        <v>4794</v>
      </c>
      <c r="I2320">
        <v>816</v>
      </c>
      <c r="J2320">
        <v>468</v>
      </c>
      <c r="K2320">
        <v>32084</v>
      </c>
    </row>
    <row r="2321" spans="1:11" x14ac:dyDescent="0.3">
      <c r="A2321" s="56">
        <v>45196</v>
      </c>
      <c r="B2321">
        <v>2023</v>
      </c>
      <c r="C2321">
        <v>9</v>
      </c>
      <c r="D2321">
        <v>27</v>
      </c>
      <c r="E2321" t="s">
        <v>121</v>
      </c>
      <c r="F2321">
        <v>11528</v>
      </c>
      <c r="G2321">
        <v>6365</v>
      </c>
      <c r="H2321">
        <v>4490</v>
      </c>
      <c r="I2321">
        <v>1287</v>
      </c>
      <c r="J2321">
        <v>498</v>
      </c>
      <c r="K2321">
        <v>33025</v>
      </c>
    </row>
    <row r="2322" spans="1:11" x14ac:dyDescent="0.3">
      <c r="A2322" s="56">
        <v>45196</v>
      </c>
      <c r="B2322">
        <v>2023</v>
      </c>
      <c r="C2322">
        <v>9</v>
      </c>
      <c r="D2322">
        <v>27</v>
      </c>
      <c r="E2322" t="s">
        <v>122</v>
      </c>
      <c r="F2322">
        <v>11399</v>
      </c>
      <c r="G2322">
        <v>6882</v>
      </c>
      <c r="H2322">
        <v>4350</v>
      </c>
      <c r="I2322">
        <v>1714</v>
      </c>
      <c r="J2322">
        <v>160</v>
      </c>
      <c r="K2322">
        <v>33308</v>
      </c>
    </row>
    <row r="2323" spans="1:11" x14ac:dyDescent="0.3">
      <c r="A2323" s="56">
        <v>45196</v>
      </c>
      <c r="B2323">
        <v>2023</v>
      </c>
      <c r="C2323">
        <v>9</v>
      </c>
      <c r="D2323">
        <v>27</v>
      </c>
      <c r="E2323" t="s">
        <v>123</v>
      </c>
      <c r="F2323">
        <v>10833</v>
      </c>
      <c r="G2323">
        <v>7567</v>
      </c>
      <c r="H2323">
        <v>3468</v>
      </c>
      <c r="I2323">
        <v>2156</v>
      </c>
      <c r="J2323">
        <v>130</v>
      </c>
      <c r="K2323">
        <v>32857</v>
      </c>
    </row>
    <row r="2324" spans="1:11" x14ac:dyDescent="0.3">
      <c r="A2324" s="56">
        <v>45196</v>
      </c>
      <c r="B2324">
        <v>2023</v>
      </c>
      <c r="C2324">
        <v>9</v>
      </c>
      <c r="D2324">
        <v>27</v>
      </c>
      <c r="E2324" t="s">
        <v>124</v>
      </c>
      <c r="F2324">
        <v>10498</v>
      </c>
      <c r="G2324">
        <v>8256</v>
      </c>
      <c r="H2324">
        <v>3476</v>
      </c>
      <c r="I2324">
        <v>2757</v>
      </c>
      <c r="J2324">
        <v>276</v>
      </c>
      <c r="K2324">
        <v>33816</v>
      </c>
    </row>
    <row r="2325" spans="1:11" x14ac:dyDescent="0.3">
      <c r="A2325" s="56">
        <v>45196</v>
      </c>
      <c r="B2325">
        <v>2023</v>
      </c>
      <c r="C2325">
        <v>9</v>
      </c>
      <c r="D2325">
        <v>27</v>
      </c>
      <c r="E2325" t="s">
        <v>125</v>
      </c>
      <c r="F2325">
        <v>8567</v>
      </c>
      <c r="G2325">
        <v>8899</v>
      </c>
      <c r="H2325">
        <v>5214</v>
      </c>
      <c r="I2325">
        <v>2901</v>
      </c>
      <c r="J2325">
        <v>264</v>
      </c>
      <c r="K2325">
        <v>34170</v>
      </c>
    </row>
    <row r="2326" spans="1:11" x14ac:dyDescent="0.3">
      <c r="A2326" s="56">
        <v>45196</v>
      </c>
      <c r="B2326">
        <v>2023</v>
      </c>
      <c r="C2326">
        <v>9</v>
      </c>
      <c r="D2326">
        <v>27</v>
      </c>
      <c r="E2326" t="s">
        <v>126</v>
      </c>
      <c r="F2326">
        <v>7877</v>
      </c>
      <c r="G2326">
        <v>9526</v>
      </c>
      <c r="H2326">
        <v>5532</v>
      </c>
      <c r="I2326">
        <v>2969</v>
      </c>
      <c r="J2326">
        <v>130</v>
      </c>
      <c r="K2326">
        <v>34197</v>
      </c>
    </row>
    <row r="2327" spans="1:11" x14ac:dyDescent="0.3">
      <c r="A2327" s="56">
        <v>45196</v>
      </c>
      <c r="B2327">
        <v>2023</v>
      </c>
      <c r="C2327">
        <v>9</v>
      </c>
      <c r="D2327">
        <v>27</v>
      </c>
      <c r="E2327" t="s">
        <v>127</v>
      </c>
      <c r="F2327">
        <v>8057</v>
      </c>
      <c r="G2327">
        <v>10118</v>
      </c>
      <c r="H2327">
        <v>5160</v>
      </c>
      <c r="I2327">
        <v>2951</v>
      </c>
      <c r="J2327">
        <v>224</v>
      </c>
      <c r="K2327">
        <v>34299</v>
      </c>
    </row>
    <row r="2328" spans="1:11" x14ac:dyDescent="0.3">
      <c r="A2328" s="56">
        <v>45196</v>
      </c>
      <c r="B2328">
        <v>2023</v>
      </c>
      <c r="C2328">
        <v>9</v>
      </c>
      <c r="D2328">
        <v>27</v>
      </c>
      <c r="E2328" t="s">
        <v>128</v>
      </c>
      <c r="F2328">
        <v>8050</v>
      </c>
      <c r="G2328">
        <v>10802</v>
      </c>
      <c r="H2328">
        <v>5044</v>
      </c>
      <c r="I2328">
        <v>2872</v>
      </c>
      <c r="J2328">
        <v>136</v>
      </c>
      <c r="K2328">
        <v>34597</v>
      </c>
    </row>
    <row r="2329" spans="1:11" x14ac:dyDescent="0.3">
      <c r="A2329" s="56">
        <v>45196</v>
      </c>
      <c r="B2329">
        <v>2023</v>
      </c>
      <c r="C2329">
        <v>9</v>
      </c>
      <c r="D2329">
        <v>27</v>
      </c>
      <c r="E2329" t="s">
        <v>129</v>
      </c>
      <c r="F2329">
        <v>7324</v>
      </c>
      <c r="G2329">
        <v>11957</v>
      </c>
      <c r="H2329">
        <v>4760</v>
      </c>
      <c r="I2329">
        <v>2525</v>
      </c>
      <c r="J2329">
        <v>154</v>
      </c>
      <c r="K2329">
        <v>34309</v>
      </c>
    </row>
    <row r="2330" spans="1:11" x14ac:dyDescent="0.3">
      <c r="A2330" s="56">
        <v>45196</v>
      </c>
      <c r="B2330">
        <v>2023</v>
      </c>
      <c r="C2330">
        <v>9</v>
      </c>
      <c r="D2330">
        <v>27</v>
      </c>
      <c r="E2330" t="s">
        <v>130</v>
      </c>
      <c r="F2330">
        <v>6717</v>
      </c>
      <c r="G2330">
        <v>13235</v>
      </c>
      <c r="H2330">
        <v>4616</v>
      </c>
      <c r="I2330">
        <v>2047</v>
      </c>
      <c r="J2330">
        <v>124</v>
      </c>
      <c r="K2330">
        <v>34230</v>
      </c>
    </row>
    <row r="2331" spans="1:11" x14ac:dyDescent="0.3">
      <c r="A2331" s="56">
        <v>45196</v>
      </c>
      <c r="B2331">
        <v>2023</v>
      </c>
      <c r="C2331">
        <v>9</v>
      </c>
      <c r="D2331">
        <v>27</v>
      </c>
      <c r="E2331" t="s">
        <v>131</v>
      </c>
      <c r="F2331">
        <v>7155</v>
      </c>
      <c r="G2331">
        <v>14601</v>
      </c>
      <c r="H2331">
        <v>3330</v>
      </c>
      <c r="I2331">
        <v>1702</v>
      </c>
      <c r="J2331">
        <v>36</v>
      </c>
      <c r="K2331">
        <v>34331</v>
      </c>
    </row>
    <row r="2332" spans="1:11" x14ac:dyDescent="0.3">
      <c r="A2332" s="56">
        <v>45196</v>
      </c>
      <c r="B2332">
        <v>2023</v>
      </c>
      <c r="C2332">
        <v>9</v>
      </c>
      <c r="D2332">
        <v>27</v>
      </c>
      <c r="E2332" t="s">
        <v>132</v>
      </c>
      <c r="F2332">
        <v>6690</v>
      </c>
      <c r="G2332">
        <v>15651</v>
      </c>
      <c r="H2332">
        <v>3282</v>
      </c>
      <c r="I2332">
        <v>1311</v>
      </c>
      <c r="J2332">
        <v>30</v>
      </c>
      <c r="K2332">
        <v>34391</v>
      </c>
    </row>
    <row r="2333" spans="1:11" x14ac:dyDescent="0.3">
      <c r="A2333" s="56">
        <v>45196</v>
      </c>
      <c r="B2333">
        <v>2023</v>
      </c>
      <c r="C2333">
        <v>9</v>
      </c>
      <c r="D2333">
        <v>27</v>
      </c>
      <c r="E2333" t="s">
        <v>133</v>
      </c>
      <c r="F2333">
        <v>6746</v>
      </c>
      <c r="G2333">
        <v>16840</v>
      </c>
      <c r="H2333">
        <v>2260</v>
      </c>
      <c r="I2333">
        <v>1206</v>
      </c>
      <c r="J2333">
        <v>0</v>
      </c>
      <c r="K2333">
        <v>34460</v>
      </c>
    </row>
    <row r="2334" spans="1:11" x14ac:dyDescent="0.3">
      <c r="A2334" s="56">
        <v>45196</v>
      </c>
      <c r="B2334">
        <v>2023</v>
      </c>
      <c r="C2334">
        <v>9</v>
      </c>
      <c r="D2334">
        <v>27</v>
      </c>
      <c r="E2334" t="s">
        <v>134</v>
      </c>
      <c r="F2334">
        <v>6960</v>
      </c>
      <c r="G2334">
        <v>16739</v>
      </c>
      <c r="H2334">
        <v>2120</v>
      </c>
      <c r="I2334">
        <v>1224</v>
      </c>
      <c r="J2334">
        <v>84</v>
      </c>
      <c r="K2334">
        <v>34610</v>
      </c>
    </row>
    <row r="2335" spans="1:11" x14ac:dyDescent="0.3">
      <c r="A2335" s="56">
        <v>45196</v>
      </c>
      <c r="B2335">
        <v>2023</v>
      </c>
      <c r="C2335">
        <v>9</v>
      </c>
      <c r="D2335">
        <v>27</v>
      </c>
      <c r="E2335" t="s">
        <v>135</v>
      </c>
      <c r="F2335">
        <v>8062</v>
      </c>
      <c r="G2335">
        <v>17115</v>
      </c>
      <c r="H2335">
        <v>1664</v>
      </c>
      <c r="I2335">
        <v>1013</v>
      </c>
      <c r="J2335">
        <v>0</v>
      </c>
      <c r="K2335">
        <v>35665</v>
      </c>
    </row>
    <row r="2336" spans="1:11" x14ac:dyDescent="0.3">
      <c r="A2336" s="56">
        <v>45196</v>
      </c>
      <c r="B2336">
        <v>2023</v>
      </c>
      <c r="C2336">
        <v>9</v>
      </c>
      <c r="D2336">
        <v>27</v>
      </c>
      <c r="E2336" t="s">
        <v>136</v>
      </c>
      <c r="F2336">
        <v>8397</v>
      </c>
      <c r="G2336">
        <v>17164</v>
      </c>
      <c r="H2336">
        <v>1588</v>
      </c>
      <c r="I2336">
        <v>1067</v>
      </c>
      <c r="J2336">
        <v>52</v>
      </c>
      <c r="K2336">
        <v>36077</v>
      </c>
    </row>
    <row r="2337" spans="1:11" x14ac:dyDescent="0.3">
      <c r="A2337" s="56">
        <v>45196</v>
      </c>
      <c r="B2337">
        <v>2023</v>
      </c>
      <c r="C2337">
        <v>9</v>
      </c>
      <c r="D2337">
        <v>27</v>
      </c>
      <c r="E2337" t="s">
        <v>137</v>
      </c>
      <c r="F2337">
        <v>8896</v>
      </c>
      <c r="G2337">
        <v>17484</v>
      </c>
      <c r="H2337">
        <v>1710</v>
      </c>
      <c r="I2337">
        <v>1157</v>
      </c>
      <c r="J2337">
        <v>284</v>
      </c>
      <c r="K2337">
        <v>37467</v>
      </c>
    </row>
    <row r="2338" spans="1:11" x14ac:dyDescent="0.3">
      <c r="A2338" s="56">
        <v>45196</v>
      </c>
      <c r="B2338">
        <v>2023</v>
      </c>
      <c r="C2338">
        <v>9</v>
      </c>
      <c r="D2338">
        <v>27</v>
      </c>
      <c r="E2338" t="s">
        <v>138</v>
      </c>
      <c r="F2338">
        <v>9109</v>
      </c>
      <c r="G2338">
        <v>18000</v>
      </c>
      <c r="H2338">
        <v>1524</v>
      </c>
      <c r="I2338">
        <v>1013</v>
      </c>
      <c r="J2338">
        <v>238</v>
      </c>
      <c r="K2338">
        <v>37788</v>
      </c>
    </row>
    <row r="2339" spans="1:11" x14ac:dyDescent="0.3">
      <c r="A2339" s="56">
        <v>45196</v>
      </c>
      <c r="B2339">
        <v>2023</v>
      </c>
      <c r="C2339">
        <v>9</v>
      </c>
      <c r="D2339">
        <v>27</v>
      </c>
      <c r="E2339" t="s">
        <v>139</v>
      </c>
      <c r="F2339">
        <v>9048</v>
      </c>
      <c r="G2339">
        <v>18642</v>
      </c>
      <c r="H2339">
        <v>1586</v>
      </c>
      <c r="I2339">
        <v>546</v>
      </c>
      <c r="J2339">
        <v>568</v>
      </c>
      <c r="K2339">
        <v>38315</v>
      </c>
    </row>
    <row r="2340" spans="1:11" x14ac:dyDescent="0.3">
      <c r="A2340" s="56">
        <v>45196</v>
      </c>
      <c r="B2340">
        <v>2023</v>
      </c>
      <c r="C2340">
        <v>9</v>
      </c>
      <c r="D2340">
        <v>27</v>
      </c>
      <c r="E2340" t="s">
        <v>140</v>
      </c>
      <c r="F2340">
        <v>9131</v>
      </c>
      <c r="G2340">
        <v>19051</v>
      </c>
      <c r="H2340">
        <v>1624</v>
      </c>
      <c r="I2340">
        <v>209</v>
      </c>
      <c r="J2340">
        <v>596</v>
      </c>
      <c r="K2340">
        <v>38678</v>
      </c>
    </row>
    <row r="2341" spans="1:11" x14ac:dyDescent="0.3">
      <c r="A2341" s="56">
        <v>45196</v>
      </c>
      <c r="B2341">
        <v>2023</v>
      </c>
      <c r="C2341">
        <v>9</v>
      </c>
      <c r="D2341">
        <v>27</v>
      </c>
      <c r="E2341" t="s">
        <v>141</v>
      </c>
      <c r="F2341">
        <v>9613</v>
      </c>
      <c r="G2341">
        <v>18880</v>
      </c>
      <c r="H2341">
        <v>1596</v>
      </c>
      <c r="I2341">
        <v>12</v>
      </c>
      <c r="J2341">
        <v>622</v>
      </c>
      <c r="K2341">
        <v>38846</v>
      </c>
    </row>
    <row r="2342" spans="1:11" x14ac:dyDescent="0.3">
      <c r="A2342" s="56">
        <v>45196</v>
      </c>
      <c r="B2342">
        <v>2023</v>
      </c>
      <c r="C2342">
        <v>9</v>
      </c>
      <c r="D2342">
        <v>27</v>
      </c>
      <c r="E2342" t="s">
        <v>142</v>
      </c>
      <c r="F2342">
        <v>9417</v>
      </c>
      <c r="G2342">
        <v>18924</v>
      </c>
      <c r="H2342">
        <v>1576</v>
      </c>
      <c r="I2342">
        <v>0</v>
      </c>
      <c r="J2342">
        <v>628</v>
      </c>
      <c r="K2342">
        <v>38546</v>
      </c>
    </row>
    <row r="2343" spans="1:11" x14ac:dyDescent="0.3">
      <c r="A2343" s="56">
        <v>45196</v>
      </c>
      <c r="B2343">
        <v>2023</v>
      </c>
      <c r="C2343">
        <v>9</v>
      </c>
      <c r="D2343">
        <v>27</v>
      </c>
      <c r="E2343" t="s">
        <v>143</v>
      </c>
      <c r="F2343">
        <v>7128</v>
      </c>
      <c r="G2343">
        <v>19006</v>
      </c>
      <c r="H2343">
        <v>1426</v>
      </c>
      <c r="I2343">
        <v>0</v>
      </c>
      <c r="J2343">
        <v>516</v>
      </c>
      <c r="K2343">
        <v>35759</v>
      </c>
    </row>
    <row r="2344" spans="1:11" x14ac:dyDescent="0.3">
      <c r="A2344" s="56">
        <v>45196</v>
      </c>
      <c r="B2344">
        <v>2023</v>
      </c>
      <c r="C2344">
        <v>9</v>
      </c>
      <c r="D2344">
        <v>27</v>
      </c>
      <c r="E2344" t="s">
        <v>144</v>
      </c>
      <c r="F2344">
        <v>6486</v>
      </c>
      <c r="G2344">
        <v>19052</v>
      </c>
      <c r="H2344">
        <v>1444</v>
      </c>
      <c r="I2344">
        <v>0</v>
      </c>
      <c r="J2344">
        <v>46</v>
      </c>
      <c r="K2344">
        <v>34464</v>
      </c>
    </row>
    <row r="2345" spans="1:11" x14ac:dyDescent="0.3">
      <c r="A2345" s="56">
        <v>45196</v>
      </c>
      <c r="B2345">
        <v>2023</v>
      </c>
      <c r="C2345">
        <v>9</v>
      </c>
      <c r="D2345">
        <v>27</v>
      </c>
      <c r="E2345" t="s">
        <v>145</v>
      </c>
      <c r="F2345">
        <v>5590</v>
      </c>
      <c r="G2345">
        <v>18839</v>
      </c>
      <c r="H2345">
        <v>1644</v>
      </c>
      <c r="I2345">
        <v>0</v>
      </c>
      <c r="J2345">
        <v>0</v>
      </c>
      <c r="K2345">
        <v>33246</v>
      </c>
    </row>
    <row r="2346" spans="1:11" x14ac:dyDescent="0.3">
      <c r="A2346" s="56">
        <v>45196</v>
      </c>
      <c r="B2346">
        <v>2023</v>
      </c>
      <c r="C2346">
        <v>9</v>
      </c>
      <c r="D2346">
        <v>27</v>
      </c>
      <c r="E2346" t="s">
        <v>146</v>
      </c>
      <c r="F2346">
        <v>4637</v>
      </c>
      <c r="G2346">
        <v>18451</v>
      </c>
      <c r="H2346">
        <v>1690</v>
      </c>
      <c r="I2346">
        <v>0</v>
      </c>
      <c r="J2346">
        <v>0</v>
      </c>
      <c r="K2346">
        <v>31778</v>
      </c>
    </row>
    <row r="2347" spans="1:11" x14ac:dyDescent="0.3">
      <c r="A2347" s="56">
        <v>45196</v>
      </c>
      <c r="B2347">
        <v>2023</v>
      </c>
      <c r="C2347">
        <v>9</v>
      </c>
      <c r="D2347">
        <v>27</v>
      </c>
      <c r="E2347" t="s">
        <v>147</v>
      </c>
      <c r="F2347">
        <v>4656</v>
      </c>
      <c r="G2347">
        <v>18205</v>
      </c>
      <c r="H2347">
        <v>1946</v>
      </c>
      <c r="I2347">
        <v>0</v>
      </c>
      <c r="J2347">
        <v>0</v>
      </c>
      <c r="K2347">
        <v>31701</v>
      </c>
    </row>
    <row r="2348" spans="1:11" x14ac:dyDescent="0.3">
      <c r="A2348" s="56">
        <v>45196</v>
      </c>
      <c r="B2348">
        <v>2023</v>
      </c>
      <c r="C2348">
        <v>9</v>
      </c>
      <c r="D2348">
        <v>27</v>
      </c>
      <c r="E2348" t="s">
        <v>148</v>
      </c>
      <c r="F2348">
        <v>4438</v>
      </c>
      <c r="G2348">
        <v>17894</v>
      </c>
      <c r="H2348">
        <v>1876</v>
      </c>
      <c r="I2348">
        <v>0</v>
      </c>
      <c r="J2348">
        <v>0</v>
      </c>
      <c r="K2348">
        <v>30806</v>
      </c>
    </row>
    <row r="2349" spans="1:11" x14ac:dyDescent="0.3">
      <c r="A2349" s="56">
        <v>45196</v>
      </c>
      <c r="B2349">
        <v>2023</v>
      </c>
      <c r="C2349">
        <v>9</v>
      </c>
      <c r="D2349">
        <v>27</v>
      </c>
      <c r="E2349" t="s">
        <v>149</v>
      </c>
      <c r="F2349">
        <v>3801</v>
      </c>
      <c r="G2349">
        <v>17958</v>
      </c>
      <c r="H2349">
        <v>1324</v>
      </c>
      <c r="I2349">
        <v>0</v>
      </c>
      <c r="J2349">
        <v>0</v>
      </c>
      <c r="K2349">
        <v>29588</v>
      </c>
    </row>
    <row r="2350" spans="1:11" x14ac:dyDescent="0.3">
      <c r="A2350" s="56">
        <v>45196</v>
      </c>
      <c r="B2350">
        <v>2023</v>
      </c>
      <c r="C2350">
        <v>9</v>
      </c>
      <c r="D2350">
        <v>27</v>
      </c>
      <c r="E2350" t="s">
        <v>150</v>
      </c>
      <c r="F2350">
        <v>3754</v>
      </c>
      <c r="G2350">
        <v>18105</v>
      </c>
      <c r="H2350">
        <v>1128</v>
      </c>
      <c r="I2350">
        <v>0</v>
      </c>
      <c r="J2350">
        <v>0</v>
      </c>
      <c r="K2350">
        <v>29425</v>
      </c>
    </row>
    <row r="2351" spans="1:11" x14ac:dyDescent="0.3">
      <c r="A2351" s="56">
        <v>45196</v>
      </c>
      <c r="B2351">
        <v>2023</v>
      </c>
      <c r="C2351">
        <v>9</v>
      </c>
      <c r="D2351">
        <v>27</v>
      </c>
      <c r="E2351" t="s">
        <v>151</v>
      </c>
      <c r="F2351">
        <v>3622</v>
      </c>
      <c r="G2351">
        <v>18179</v>
      </c>
      <c r="H2351">
        <v>652</v>
      </c>
      <c r="I2351">
        <v>0</v>
      </c>
      <c r="J2351">
        <v>0</v>
      </c>
      <c r="K2351">
        <v>28845</v>
      </c>
    </row>
    <row r="2352" spans="1:11" x14ac:dyDescent="0.3">
      <c r="A2352" s="56">
        <v>45196</v>
      </c>
      <c r="B2352">
        <v>2023</v>
      </c>
      <c r="C2352">
        <v>9</v>
      </c>
      <c r="D2352">
        <v>27</v>
      </c>
      <c r="E2352" t="s">
        <v>152</v>
      </c>
      <c r="F2352">
        <v>3590</v>
      </c>
      <c r="G2352">
        <v>17733</v>
      </c>
      <c r="H2352">
        <v>734</v>
      </c>
      <c r="I2352">
        <v>0</v>
      </c>
      <c r="J2352">
        <v>0</v>
      </c>
      <c r="K2352">
        <v>28415</v>
      </c>
    </row>
    <row r="2353" spans="1:11" x14ac:dyDescent="0.3">
      <c r="A2353" s="56">
        <v>45196</v>
      </c>
      <c r="B2353">
        <v>2023</v>
      </c>
      <c r="C2353">
        <v>9</v>
      </c>
      <c r="D2353">
        <v>27</v>
      </c>
      <c r="E2353" t="s">
        <v>153</v>
      </c>
      <c r="F2353">
        <v>3556</v>
      </c>
      <c r="G2353">
        <v>17145</v>
      </c>
      <c r="H2353">
        <v>402</v>
      </c>
      <c r="I2353">
        <v>0</v>
      </c>
      <c r="J2353">
        <v>0</v>
      </c>
      <c r="K2353">
        <v>27453</v>
      </c>
    </row>
    <row r="2354" spans="1:11" x14ac:dyDescent="0.3">
      <c r="A2354" s="56">
        <v>45197</v>
      </c>
      <c r="B2354">
        <v>2023</v>
      </c>
      <c r="C2354">
        <v>9</v>
      </c>
      <c r="D2354">
        <v>28</v>
      </c>
      <c r="E2354" t="s">
        <v>106</v>
      </c>
      <c r="F2354">
        <v>3035</v>
      </c>
      <c r="G2354">
        <v>17019</v>
      </c>
      <c r="H2354">
        <v>222</v>
      </c>
      <c r="I2354">
        <v>0</v>
      </c>
      <c r="J2354">
        <v>0</v>
      </c>
      <c r="K2354">
        <v>26696</v>
      </c>
    </row>
    <row r="2355" spans="1:11" x14ac:dyDescent="0.3">
      <c r="A2355" s="56">
        <v>45197</v>
      </c>
      <c r="B2355">
        <v>2023</v>
      </c>
      <c r="C2355">
        <v>9</v>
      </c>
      <c r="D2355">
        <v>28</v>
      </c>
      <c r="E2355" t="s">
        <v>107</v>
      </c>
      <c r="F2355">
        <v>3402</v>
      </c>
      <c r="G2355">
        <v>16888</v>
      </c>
      <c r="H2355">
        <v>56</v>
      </c>
      <c r="I2355">
        <v>0</v>
      </c>
      <c r="J2355">
        <v>0</v>
      </c>
      <c r="K2355">
        <v>26746</v>
      </c>
    </row>
    <row r="2356" spans="1:11" x14ac:dyDescent="0.3">
      <c r="A2356" s="56">
        <v>45197</v>
      </c>
      <c r="B2356">
        <v>2023</v>
      </c>
      <c r="C2356">
        <v>9</v>
      </c>
      <c r="D2356">
        <v>28</v>
      </c>
      <c r="E2356" t="s">
        <v>108</v>
      </c>
      <c r="F2356">
        <v>3084</v>
      </c>
      <c r="G2356">
        <v>16758</v>
      </c>
      <c r="H2356">
        <v>84</v>
      </c>
      <c r="I2356">
        <v>0</v>
      </c>
      <c r="J2356">
        <v>0</v>
      </c>
      <c r="K2356">
        <v>26391</v>
      </c>
    </row>
    <row r="2357" spans="1:11" x14ac:dyDescent="0.3">
      <c r="A2357" s="56">
        <v>45197</v>
      </c>
      <c r="B2357">
        <v>2023</v>
      </c>
      <c r="C2357">
        <v>9</v>
      </c>
      <c r="D2357">
        <v>28</v>
      </c>
      <c r="E2357" t="s">
        <v>109</v>
      </c>
      <c r="F2357">
        <v>3216</v>
      </c>
      <c r="G2357">
        <v>16332</v>
      </c>
      <c r="H2357">
        <v>0</v>
      </c>
      <c r="I2357">
        <v>0</v>
      </c>
      <c r="J2357">
        <v>0</v>
      </c>
      <c r="K2357">
        <v>25954</v>
      </c>
    </row>
    <row r="2358" spans="1:11" x14ac:dyDescent="0.3">
      <c r="A2358" s="56">
        <v>45197</v>
      </c>
      <c r="B2358">
        <v>2023</v>
      </c>
      <c r="C2358">
        <v>9</v>
      </c>
      <c r="D2358">
        <v>28</v>
      </c>
      <c r="E2358" t="s">
        <v>110</v>
      </c>
      <c r="F2358">
        <v>3477</v>
      </c>
      <c r="G2358">
        <v>16105</v>
      </c>
      <c r="H2358">
        <v>0</v>
      </c>
      <c r="I2358">
        <v>0</v>
      </c>
      <c r="J2358">
        <v>0</v>
      </c>
      <c r="K2358">
        <v>25929</v>
      </c>
    </row>
    <row r="2359" spans="1:11" x14ac:dyDescent="0.3">
      <c r="A2359" s="56">
        <v>45197</v>
      </c>
      <c r="B2359">
        <v>2023</v>
      </c>
      <c r="C2359">
        <v>9</v>
      </c>
      <c r="D2359">
        <v>28</v>
      </c>
      <c r="E2359" t="s">
        <v>111</v>
      </c>
      <c r="F2359">
        <v>3608</v>
      </c>
      <c r="G2359">
        <v>15866</v>
      </c>
      <c r="H2359">
        <v>170</v>
      </c>
      <c r="I2359">
        <v>0</v>
      </c>
      <c r="J2359">
        <v>0</v>
      </c>
      <c r="K2359">
        <v>25967</v>
      </c>
    </row>
    <row r="2360" spans="1:11" x14ac:dyDescent="0.3">
      <c r="A2360" s="56">
        <v>45197</v>
      </c>
      <c r="B2360">
        <v>2023</v>
      </c>
      <c r="C2360">
        <v>9</v>
      </c>
      <c r="D2360">
        <v>28</v>
      </c>
      <c r="E2360" t="s">
        <v>112</v>
      </c>
      <c r="F2360">
        <v>3378</v>
      </c>
      <c r="G2360">
        <v>16688</v>
      </c>
      <c r="H2360">
        <v>252</v>
      </c>
      <c r="I2360">
        <v>0</v>
      </c>
      <c r="J2360">
        <v>0</v>
      </c>
      <c r="K2360">
        <v>26647</v>
      </c>
    </row>
    <row r="2361" spans="1:11" x14ac:dyDescent="0.3">
      <c r="A2361" s="56">
        <v>45197</v>
      </c>
      <c r="B2361">
        <v>2023</v>
      </c>
      <c r="C2361">
        <v>9</v>
      </c>
      <c r="D2361">
        <v>28</v>
      </c>
      <c r="E2361" t="s">
        <v>113</v>
      </c>
      <c r="F2361">
        <v>3154</v>
      </c>
      <c r="G2361">
        <v>17255</v>
      </c>
      <c r="H2361">
        <v>618</v>
      </c>
      <c r="I2361">
        <v>0</v>
      </c>
      <c r="J2361">
        <v>0</v>
      </c>
      <c r="K2361">
        <v>27409</v>
      </c>
    </row>
    <row r="2362" spans="1:11" x14ac:dyDescent="0.3">
      <c r="A2362" s="56">
        <v>45197</v>
      </c>
      <c r="B2362">
        <v>2023</v>
      </c>
      <c r="C2362">
        <v>9</v>
      </c>
      <c r="D2362">
        <v>28</v>
      </c>
      <c r="E2362" t="s">
        <v>114</v>
      </c>
      <c r="F2362">
        <v>3621</v>
      </c>
      <c r="G2362">
        <v>16962</v>
      </c>
      <c r="H2362">
        <v>700</v>
      </c>
      <c r="I2362">
        <v>0</v>
      </c>
      <c r="J2362">
        <v>0</v>
      </c>
      <c r="K2362">
        <v>27653</v>
      </c>
    </row>
    <row r="2363" spans="1:11" x14ac:dyDescent="0.3">
      <c r="A2363" s="56">
        <v>45197</v>
      </c>
      <c r="B2363">
        <v>2023</v>
      </c>
      <c r="C2363">
        <v>9</v>
      </c>
      <c r="D2363">
        <v>28</v>
      </c>
      <c r="E2363" t="s">
        <v>115</v>
      </c>
      <c r="F2363">
        <v>3868</v>
      </c>
      <c r="G2363">
        <v>16781</v>
      </c>
      <c r="H2363">
        <v>1074</v>
      </c>
      <c r="I2363">
        <v>0</v>
      </c>
      <c r="J2363">
        <v>0</v>
      </c>
      <c r="K2363">
        <v>28251</v>
      </c>
    </row>
    <row r="2364" spans="1:11" x14ac:dyDescent="0.3">
      <c r="A2364" s="56">
        <v>45197</v>
      </c>
      <c r="B2364">
        <v>2023</v>
      </c>
      <c r="C2364">
        <v>9</v>
      </c>
      <c r="D2364">
        <v>28</v>
      </c>
      <c r="E2364" t="s">
        <v>116</v>
      </c>
      <c r="F2364">
        <v>4551</v>
      </c>
      <c r="G2364">
        <v>16579</v>
      </c>
      <c r="H2364">
        <v>1196</v>
      </c>
      <c r="I2364">
        <v>0</v>
      </c>
      <c r="J2364">
        <v>0</v>
      </c>
      <c r="K2364">
        <v>29488</v>
      </c>
    </row>
    <row r="2365" spans="1:11" x14ac:dyDescent="0.3">
      <c r="A2365" s="56">
        <v>45197</v>
      </c>
      <c r="B2365">
        <v>2023</v>
      </c>
      <c r="C2365">
        <v>9</v>
      </c>
      <c r="D2365">
        <v>28</v>
      </c>
      <c r="E2365" t="s">
        <v>117</v>
      </c>
      <c r="F2365">
        <v>5384</v>
      </c>
      <c r="G2365">
        <v>16362</v>
      </c>
      <c r="H2365">
        <v>1956</v>
      </c>
      <c r="I2365">
        <v>0</v>
      </c>
      <c r="J2365">
        <v>0</v>
      </c>
      <c r="K2365">
        <v>31132</v>
      </c>
    </row>
    <row r="2366" spans="1:11" x14ac:dyDescent="0.3">
      <c r="A2366" s="56">
        <v>45197</v>
      </c>
      <c r="B2366">
        <v>2023</v>
      </c>
      <c r="C2366">
        <v>9</v>
      </c>
      <c r="D2366">
        <v>28</v>
      </c>
      <c r="E2366" t="s">
        <v>118</v>
      </c>
      <c r="F2366">
        <v>6619</v>
      </c>
      <c r="G2366">
        <v>16157</v>
      </c>
      <c r="H2366">
        <v>1998</v>
      </c>
      <c r="I2366">
        <v>7</v>
      </c>
      <c r="J2366">
        <v>0</v>
      </c>
      <c r="K2366">
        <v>32651</v>
      </c>
    </row>
    <row r="2367" spans="1:11" x14ac:dyDescent="0.3">
      <c r="A2367" s="56">
        <v>45197</v>
      </c>
      <c r="B2367">
        <v>2023</v>
      </c>
      <c r="C2367">
        <v>9</v>
      </c>
      <c r="D2367">
        <v>28</v>
      </c>
      <c r="E2367" t="s">
        <v>119</v>
      </c>
      <c r="F2367">
        <v>7707</v>
      </c>
      <c r="G2367">
        <v>15988</v>
      </c>
      <c r="H2367">
        <v>1614</v>
      </c>
      <c r="I2367">
        <v>158</v>
      </c>
      <c r="J2367">
        <v>140</v>
      </c>
      <c r="K2367">
        <v>33470</v>
      </c>
    </row>
    <row r="2368" spans="1:11" x14ac:dyDescent="0.3">
      <c r="A2368" s="56">
        <v>45197</v>
      </c>
      <c r="B2368">
        <v>2023</v>
      </c>
      <c r="C2368">
        <v>9</v>
      </c>
      <c r="D2368">
        <v>28</v>
      </c>
      <c r="E2368" t="s">
        <v>120</v>
      </c>
      <c r="F2368">
        <v>8702</v>
      </c>
      <c r="G2368">
        <v>15856</v>
      </c>
      <c r="H2368">
        <v>1622</v>
      </c>
      <c r="I2368">
        <v>440</v>
      </c>
      <c r="J2368">
        <v>144</v>
      </c>
      <c r="K2368">
        <v>34522</v>
      </c>
    </row>
    <row r="2369" spans="1:11" x14ac:dyDescent="0.3">
      <c r="A2369" s="56">
        <v>45197</v>
      </c>
      <c r="B2369">
        <v>2023</v>
      </c>
      <c r="C2369">
        <v>9</v>
      </c>
      <c r="D2369">
        <v>28</v>
      </c>
      <c r="E2369" t="s">
        <v>121</v>
      </c>
      <c r="F2369">
        <v>9276</v>
      </c>
      <c r="G2369">
        <v>15758</v>
      </c>
      <c r="H2369">
        <v>2196</v>
      </c>
      <c r="I2369">
        <v>793</v>
      </c>
      <c r="J2369">
        <v>206</v>
      </c>
      <c r="K2369">
        <v>35835</v>
      </c>
    </row>
    <row r="2370" spans="1:11" x14ac:dyDescent="0.3">
      <c r="A2370" s="56">
        <v>45197</v>
      </c>
      <c r="B2370">
        <v>2023</v>
      </c>
      <c r="C2370">
        <v>9</v>
      </c>
      <c r="D2370">
        <v>28</v>
      </c>
      <c r="E2370" t="s">
        <v>122</v>
      </c>
      <c r="F2370">
        <v>9683</v>
      </c>
      <c r="G2370">
        <v>15704</v>
      </c>
      <c r="H2370">
        <v>2234</v>
      </c>
      <c r="I2370">
        <v>1175</v>
      </c>
      <c r="J2370">
        <v>336</v>
      </c>
      <c r="K2370">
        <v>36674</v>
      </c>
    </row>
    <row r="2371" spans="1:11" x14ac:dyDescent="0.3">
      <c r="A2371" s="56">
        <v>45197</v>
      </c>
      <c r="B2371">
        <v>2023</v>
      </c>
      <c r="C2371">
        <v>9</v>
      </c>
      <c r="D2371">
        <v>28</v>
      </c>
      <c r="E2371" t="s">
        <v>123</v>
      </c>
      <c r="F2371">
        <v>9924</v>
      </c>
      <c r="G2371">
        <v>15696</v>
      </c>
      <c r="H2371">
        <v>2526</v>
      </c>
      <c r="I2371">
        <v>1496</v>
      </c>
      <c r="J2371">
        <v>358</v>
      </c>
      <c r="K2371">
        <v>37462</v>
      </c>
    </row>
    <row r="2372" spans="1:11" x14ac:dyDescent="0.3">
      <c r="A2372" s="56">
        <v>45197</v>
      </c>
      <c r="B2372">
        <v>2023</v>
      </c>
      <c r="C2372">
        <v>9</v>
      </c>
      <c r="D2372">
        <v>28</v>
      </c>
      <c r="E2372" t="s">
        <v>124</v>
      </c>
      <c r="F2372">
        <v>10053</v>
      </c>
      <c r="G2372">
        <v>15685</v>
      </c>
      <c r="H2372">
        <v>2526</v>
      </c>
      <c r="I2372">
        <v>1870</v>
      </c>
      <c r="J2372">
        <v>52</v>
      </c>
      <c r="K2372">
        <v>36443</v>
      </c>
    </row>
    <row r="2373" spans="1:11" x14ac:dyDescent="0.3">
      <c r="A2373" s="56">
        <v>45197</v>
      </c>
      <c r="B2373">
        <v>2023</v>
      </c>
      <c r="C2373">
        <v>9</v>
      </c>
      <c r="D2373">
        <v>28</v>
      </c>
      <c r="E2373" t="s">
        <v>125</v>
      </c>
      <c r="F2373">
        <v>10054</v>
      </c>
      <c r="G2373">
        <v>15630</v>
      </c>
      <c r="H2373">
        <v>2014</v>
      </c>
      <c r="I2373">
        <v>2145</v>
      </c>
      <c r="J2373">
        <v>0</v>
      </c>
      <c r="K2373">
        <v>34903</v>
      </c>
    </row>
    <row r="2374" spans="1:11" x14ac:dyDescent="0.3">
      <c r="A2374" s="56">
        <v>45197</v>
      </c>
      <c r="B2374">
        <v>2023</v>
      </c>
      <c r="C2374">
        <v>9</v>
      </c>
      <c r="D2374">
        <v>28</v>
      </c>
      <c r="E2374" t="s">
        <v>126</v>
      </c>
      <c r="F2374">
        <v>10043</v>
      </c>
      <c r="G2374">
        <v>15547</v>
      </c>
      <c r="H2374">
        <v>1958</v>
      </c>
      <c r="I2374">
        <v>2486</v>
      </c>
      <c r="J2374">
        <v>0</v>
      </c>
      <c r="K2374">
        <v>35092</v>
      </c>
    </row>
    <row r="2375" spans="1:11" x14ac:dyDescent="0.3">
      <c r="A2375" s="56">
        <v>45197</v>
      </c>
      <c r="B2375">
        <v>2023</v>
      </c>
      <c r="C2375">
        <v>9</v>
      </c>
      <c r="D2375">
        <v>28</v>
      </c>
      <c r="E2375" t="s">
        <v>127</v>
      </c>
      <c r="F2375">
        <v>9998</v>
      </c>
      <c r="G2375">
        <v>15452</v>
      </c>
      <c r="H2375">
        <v>1938</v>
      </c>
      <c r="I2375">
        <v>2616</v>
      </c>
      <c r="J2375">
        <v>0</v>
      </c>
      <c r="K2375">
        <v>35065</v>
      </c>
    </row>
    <row r="2376" spans="1:11" x14ac:dyDescent="0.3">
      <c r="A2376" s="56">
        <v>45197</v>
      </c>
      <c r="B2376">
        <v>2023</v>
      </c>
      <c r="C2376">
        <v>9</v>
      </c>
      <c r="D2376">
        <v>28</v>
      </c>
      <c r="E2376" t="s">
        <v>128</v>
      </c>
      <c r="F2376">
        <v>10010</v>
      </c>
      <c r="G2376">
        <v>15396</v>
      </c>
      <c r="H2376">
        <v>1990</v>
      </c>
      <c r="I2376">
        <v>3244</v>
      </c>
      <c r="J2376">
        <v>0</v>
      </c>
      <c r="K2376">
        <v>35710</v>
      </c>
    </row>
    <row r="2377" spans="1:11" x14ac:dyDescent="0.3">
      <c r="A2377" s="56">
        <v>45197</v>
      </c>
      <c r="B2377">
        <v>2023</v>
      </c>
      <c r="C2377">
        <v>9</v>
      </c>
      <c r="D2377">
        <v>28</v>
      </c>
      <c r="E2377" t="s">
        <v>129</v>
      </c>
      <c r="F2377">
        <v>9941</v>
      </c>
      <c r="G2377">
        <v>15386</v>
      </c>
      <c r="H2377">
        <v>2000</v>
      </c>
      <c r="I2377">
        <v>3175</v>
      </c>
      <c r="J2377">
        <v>86</v>
      </c>
      <c r="K2377">
        <v>37644</v>
      </c>
    </row>
    <row r="2378" spans="1:11" x14ac:dyDescent="0.3">
      <c r="A2378" s="56">
        <v>45197</v>
      </c>
      <c r="B2378">
        <v>2023</v>
      </c>
      <c r="C2378">
        <v>9</v>
      </c>
      <c r="D2378">
        <v>28</v>
      </c>
      <c r="E2378" t="s">
        <v>130</v>
      </c>
      <c r="F2378">
        <v>9895</v>
      </c>
      <c r="G2378">
        <v>15373</v>
      </c>
      <c r="H2378">
        <v>2288</v>
      </c>
      <c r="I2378">
        <v>3374</v>
      </c>
      <c r="J2378">
        <v>104</v>
      </c>
      <c r="K2378">
        <v>38470</v>
      </c>
    </row>
    <row r="2379" spans="1:11" x14ac:dyDescent="0.3">
      <c r="A2379" s="56">
        <v>45197</v>
      </c>
      <c r="B2379">
        <v>2023</v>
      </c>
      <c r="C2379">
        <v>9</v>
      </c>
      <c r="D2379">
        <v>28</v>
      </c>
      <c r="E2379" t="s">
        <v>131</v>
      </c>
      <c r="F2379">
        <v>9754</v>
      </c>
      <c r="G2379">
        <v>15302</v>
      </c>
      <c r="H2379">
        <v>1978</v>
      </c>
      <c r="I2379">
        <v>3007</v>
      </c>
      <c r="J2379">
        <v>104</v>
      </c>
      <c r="K2379">
        <v>37668</v>
      </c>
    </row>
    <row r="2380" spans="1:11" x14ac:dyDescent="0.3">
      <c r="A2380" s="56">
        <v>45197</v>
      </c>
      <c r="B2380">
        <v>2023</v>
      </c>
      <c r="C2380">
        <v>9</v>
      </c>
      <c r="D2380">
        <v>28</v>
      </c>
      <c r="E2380" t="s">
        <v>132</v>
      </c>
      <c r="F2380">
        <v>9697</v>
      </c>
      <c r="G2380">
        <v>15204</v>
      </c>
      <c r="H2380">
        <v>1866</v>
      </c>
      <c r="I2380">
        <v>2681</v>
      </c>
      <c r="J2380">
        <v>102</v>
      </c>
      <c r="K2380">
        <v>37199</v>
      </c>
    </row>
    <row r="2381" spans="1:11" x14ac:dyDescent="0.3">
      <c r="A2381" s="56">
        <v>45197</v>
      </c>
      <c r="B2381">
        <v>2023</v>
      </c>
      <c r="C2381">
        <v>9</v>
      </c>
      <c r="D2381">
        <v>28</v>
      </c>
      <c r="E2381" t="s">
        <v>133</v>
      </c>
      <c r="F2381">
        <v>9613</v>
      </c>
      <c r="G2381">
        <v>15107</v>
      </c>
      <c r="H2381">
        <v>1426</v>
      </c>
      <c r="I2381">
        <v>2328</v>
      </c>
      <c r="J2381">
        <v>264</v>
      </c>
      <c r="K2381">
        <v>36630</v>
      </c>
    </row>
    <row r="2382" spans="1:11" x14ac:dyDescent="0.3">
      <c r="A2382" s="56">
        <v>45197</v>
      </c>
      <c r="B2382">
        <v>2023</v>
      </c>
      <c r="C2382">
        <v>9</v>
      </c>
      <c r="D2382">
        <v>28</v>
      </c>
      <c r="E2382" t="s">
        <v>134</v>
      </c>
      <c r="F2382">
        <v>9638</v>
      </c>
      <c r="G2382">
        <v>15019</v>
      </c>
      <c r="H2382">
        <v>1400</v>
      </c>
      <c r="I2382">
        <v>1991</v>
      </c>
      <c r="J2382">
        <v>52</v>
      </c>
      <c r="K2382">
        <v>36191</v>
      </c>
    </row>
    <row r="2383" spans="1:11" x14ac:dyDescent="0.3">
      <c r="A2383" s="56">
        <v>45197</v>
      </c>
      <c r="B2383">
        <v>2023</v>
      </c>
      <c r="C2383">
        <v>9</v>
      </c>
      <c r="D2383">
        <v>28</v>
      </c>
      <c r="E2383" t="s">
        <v>135</v>
      </c>
      <c r="F2383">
        <v>9794</v>
      </c>
      <c r="G2383">
        <v>14927</v>
      </c>
      <c r="H2383">
        <v>1416</v>
      </c>
      <c r="I2383">
        <v>1674</v>
      </c>
      <c r="J2383">
        <v>0</v>
      </c>
      <c r="K2383">
        <v>35992</v>
      </c>
    </row>
    <row r="2384" spans="1:11" x14ac:dyDescent="0.3">
      <c r="A2384" s="56">
        <v>45197</v>
      </c>
      <c r="B2384">
        <v>2023</v>
      </c>
      <c r="C2384">
        <v>9</v>
      </c>
      <c r="D2384">
        <v>28</v>
      </c>
      <c r="E2384" t="s">
        <v>136</v>
      </c>
      <c r="F2384">
        <v>10071</v>
      </c>
      <c r="G2384">
        <v>14780</v>
      </c>
      <c r="H2384">
        <v>1434</v>
      </c>
      <c r="I2384">
        <v>1215</v>
      </c>
      <c r="J2384">
        <v>0</v>
      </c>
      <c r="K2384">
        <v>35716</v>
      </c>
    </row>
    <row r="2385" spans="1:11" x14ac:dyDescent="0.3">
      <c r="A2385" s="56">
        <v>45197</v>
      </c>
      <c r="B2385">
        <v>2023</v>
      </c>
      <c r="C2385">
        <v>9</v>
      </c>
      <c r="D2385">
        <v>28</v>
      </c>
      <c r="E2385" t="s">
        <v>137</v>
      </c>
      <c r="F2385">
        <v>10594</v>
      </c>
      <c r="G2385">
        <v>14560</v>
      </c>
      <c r="H2385">
        <v>1942</v>
      </c>
      <c r="I2385">
        <v>932</v>
      </c>
      <c r="J2385">
        <v>54</v>
      </c>
      <c r="K2385">
        <v>36732</v>
      </c>
    </row>
    <row r="2386" spans="1:11" x14ac:dyDescent="0.3">
      <c r="A2386" s="56">
        <v>45197</v>
      </c>
      <c r="B2386">
        <v>2023</v>
      </c>
      <c r="C2386">
        <v>9</v>
      </c>
      <c r="D2386">
        <v>28</v>
      </c>
      <c r="E2386" t="s">
        <v>138</v>
      </c>
      <c r="F2386">
        <v>11066</v>
      </c>
      <c r="G2386">
        <v>14331</v>
      </c>
      <c r="H2386">
        <v>2011</v>
      </c>
      <c r="I2386">
        <v>565</v>
      </c>
      <c r="J2386">
        <v>80</v>
      </c>
      <c r="K2386">
        <v>36830</v>
      </c>
    </row>
    <row r="2387" spans="1:11" x14ac:dyDescent="0.3">
      <c r="A2387" s="56">
        <v>45197</v>
      </c>
      <c r="B2387">
        <v>2023</v>
      </c>
      <c r="C2387">
        <v>9</v>
      </c>
      <c r="D2387">
        <v>28</v>
      </c>
      <c r="E2387" t="s">
        <v>139</v>
      </c>
      <c r="F2387">
        <v>11538</v>
      </c>
      <c r="G2387">
        <v>14173</v>
      </c>
      <c r="H2387">
        <v>1562</v>
      </c>
      <c r="I2387">
        <v>257</v>
      </c>
      <c r="J2387">
        <v>78</v>
      </c>
      <c r="K2387">
        <v>36433</v>
      </c>
    </row>
    <row r="2388" spans="1:11" x14ac:dyDescent="0.3">
      <c r="A2388" s="56">
        <v>45197</v>
      </c>
      <c r="B2388">
        <v>2023</v>
      </c>
      <c r="C2388">
        <v>9</v>
      </c>
      <c r="D2388">
        <v>28</v>
      </c>
      <c r="E2388" t="s">
        <v>140</v>
      </c>
      <c r="F2388">
        <v>11756</v>
      </c>
      <c r="G2388">
        <v>14058</v>
      </c>
      <c r="H2388">
        <v>1622</v>
      </c>
      <c r="I2388">
        <v>62</v>
      </c>
      <c r="J2388">
        <v>144</v>
      </c>
      <c r="K2388">
        <v>36669</v>
      </c>
    </row>
    <row r="2389" spans="1:11" x14ac:dyDescent="0.3">
      <c r="A2389" s="56">
        <v>45197</v>
      </c>
      <c r="B2389">
        <v>2023</v>
      </c>
      <c r="C2389">
        <v>9</v>
      </c>
      <c r="D2389">
        <v>28</v>
      </c>
      <c r="E2389" t="s">
        <v>141</v>
      </c>
      <c r="F2389">
        <v>12315</v>
      </c>
      <c r="G2389">
        <v>13948</v>
      </c>
      <c r="H2389">
        <v>1398</v>
      </c>
      <c r="I2389">
        <v>1</v>
      </c>
      <c r="J2389">
        <v>116</v>
      </c>
      <c r="K2389">
        <v>37536</v>
      </c>
    </row>
    <row r="2390" spans="1:11" x14ac:dyDescent="0.3">
      <c r="A2390" s="56">
        <v>45197</v>
      </c>
      <c r="B2390">
        <v>2023</v>
      </c>
      <c r="C2390">
        <v>9</v>
      </c>
      <c r="D2390">
        <v>28</v>
      </c>
      <c r="E2390" t="s">
        <v>142</v>
      </c>
      <c r="F2390">
        <v>12007</v>
      </c>
      <c r="G2390">
        <v>13902</v>
      </c>
      <c r="H2390">
        <v>1400</v>
      </c>
      <c r="I2390">
        <v>0</v>
      </c>
      <c r="J2390">
        <v>0</v>
      </c>
      <c r="K2390">
        <v>36692</v>
      </c>
    </row>
    <row r="2391" spans="1:11" x14ac:dyDescent="0.3">
      <c r="A2391" s="56">
        <v>45197</v>
      </c>
      <c r="B2391">
        <v>2023</v>
      </c>
      <c r="C2391">
        <v>9</v>
      </c>
      <c r="D2391">
        <v>28</v>
      </c>
      <c r="E2391" t="s">
        <v>143</v>
      </c>
      <c r="F2391">
        <v>11933</v>
      </c>
      <c r="G2391">
        <v>13095</v>
      </c>
      <c r="H2391">
        <v>1398</v>
      </c>
      <c r="I2391">
        <v>0</v>
      </c>
      <c r="J2391">
        <v>32</v>
      </c>
      <c r="K2391">
        <v>35512</v>
      </c>
    </row>
    <row r="2392" spans="1:11" x14ac:dyDescent="0.3">
      <c r="A2392" s="56">
        <v>45197</v>
      </c>
      <c r="B2392">
        <v>2023</v>
      </c>
      <c r="C2392">
        <v>9</v>
      </c>
      <c r="D2392">
        <v>28</v>
      </c>
      <c r="E2392" t="s">
        <v>144</v>
      </c>
      <c r="F2392">
        <v>11594</v>
      </c>
      <c r="G2392">
        <v>13021</v>
      </c>
      <c r="H2392">
        <v>1400</v>
      </c>
      <c r="I2392">
        <v>0</v>
      </c>
      <c r="J2392">
        <v>0</v>
      </c>
      <c r="K2392">
        <v>34760</v>
      </c>
    </row>
    <row r="2393" spans="1:11" x14ac:dyDescent="0.3">
      <c r="A2393" s="56">
        <v>45197</v>
      </c>
      <c r="B2393">
        <v>2023</v>
      </c>
      <c r="C2393">
        <v>9</v>
      </c>
      <c r="D2393">
        <v>28</v>
      </c>
      <c r="E2393" t="s">
        <v>145</v>
      </c>
      <c r="F2393">
        <v>11169</v>
      </c>
      <c r="G2393">
        <v>13219</v>
      </c>
      <c r="H2393">
        <v>1400</v>
      </c>
      <c r="I2393">
        <v>0</v>
      </c>
      <c r="J2393">
        <v>22</v>
      </c>
      <c r="K2393">
        <v>34497</v>
      </c>
    </row>
    <row r="2394" spans="1:11" x14ac:dyDescent="0.3">
      <c r="A2394" s="56">
        <v>45197</v>
      </c>
      <c r="B2394">
        <v>2023</v>
      </c>
      <c r="C2394">
        <v>9</v>
      </c>
      <c r="D2394">
        <v>28</v>
      </c>
      <c r="E2394" t="s">
        <v>146</v>
      </c>
      <c r="F2394">
        <v>9782</v>
      </c>
      <c r="G2394">
        <v>13503</v>
      </c>
      <c r="H2394">
        <v>1400</v>
      </c>
      <c r="I2394">
        <v>0</v>
      </c>
      <c r="J2394">
        <v>10</v>
      </c>
      <c r="K2394">
        <v>33069</v>
      </c>
    </row>
    <row r="2395" spans="1:11" x14ac:dyDescent="0.3">
      <c r="A2395" s="56">
        <v>45197</v>
      </c>
      <c r="B2395">
        <v>2023</v>
      </c>
      <c r="C2395">
        <v>9</v>
      </c>
      <c r="D2395">
        <v>28</v>
      </c>
      <c r="E2395" t="s">
        <v>147</v>
      </c>
      <c r="F2395">
        <v>7558</v>
      </c>
      <c r="G2395">
        <v>13883</v>
      </c>
      <c r="H2395">
        <v>1550</v>
      </c>
      <c r="I2395">
        <v>0</v>
      </c>
      <c r="J2395">
        <v>0</v>
      </c>
      <c r="K2395">
        <v>30630</v>
      </c>
    </row>
    <row r="2396" spans="1:11" x14ac:dyDescent="0.3">
      <c r="A2396" s="56">
        <v>45197</v>
      </c>
      <c r="B2396">
        <v>2023</v>
      </c>
      <c r="C2396">
        <v>9</v>
      </c>
      <c r="D2396">
        <v>28</v>
      </c>
      <c r="E2396" t="s">
        <v>148</v>
      </c>
      <c r="F2396">
        <v>5485</v>
      </c>
      <c r="G2396">
        <v>13897</v>
      </c>
      <c r="H2396">
        <v>1568</v>
      </c>
      <c r="I2396">
        <v>0</v>
      </c>
      <c r="J2396">
        <v>0</v>
      </c>
      <c r="K2396">
        <v>28458</v>
      </c>
    </row>
    <row r="2397" spans="1:11" x14ac:dyDescent="0.3">
      <c r="A2397" s="56">
        <v>45197</v>
      </c>
      <c r="B2397">
        <v>2023</v>
      </c>
      <c r="C2397">
        <v>9</v>
      </c>
      <c r="D2397">
        <v>28</v>
      </c>
      <c r="E2397" t="s">
        <v>149</v>
      </c>
      <c r="F2397">
        <v>4304</v>
      </c>
      <c r="G2397">
        <v>12899</v>
      </c>
      <c r="H2397">
        <v>1810</v>
      </c>
      <c r="I2397">
        <v>0</v>
      </c>
      <c r="J2397">
        <v>0</v>
      </c>
      <c r="K2397">
        <v>26149</v>
      </c>
    </row>
    <row r="2398" spans="1:11" x14ac:dyDescent="0.3">
      <c r="A2398" s="56">
        <v>45197</v>
      </c>
      <c r="B2398">
        <v>2023</v>
      </c>
      <c r="C2398">
        <v>9</v>
      </c>
      <c r="D2398">
        <v>28</v>
      </c>
      <c r="E2398" t="s">
        <v>150</v>
      </c>
      <c r="F2398">
        <v>3945</v>
      </c>
      <c r="G2398">
        <v>12343</v>
      </c>
      <c r="H2398">
        <v>1902</v>
      </c>
      <c r="I2398">
        <v>0</v>
      </c>
      <c r="J2398">
        <v>0</v>
      </c>
      <c r="K2398">
        <v>25239</v>
      </c>
    </row>
    <row r="2399" spans="1:11" x14ac:dyDescent="0.3">
      <c r="A2399" s="56">
        <v>45197</v>
      </c>
      <c r="B2399">
        <v>2023</v>
      </c>
      <c r="C2399">
        <v>9</v>
      </c>
      <c r="D2399">
        <v>28</v>
      </c>
      <c r="E2399" t="s">
        <v>151</v>
      </c>
      <c r="F2399">
        <v>3981</v>
      </c>
      <c r="G2399">
        <v>11692</v>
      </c>
      <c r="H2399">
        <v>2014</v>
      </c>
      <c r="I2399">
        <v>0</v>
      </c>
      <c r="J2399">
        <v>0</v>
      </c>
      <c r="K2399">
        <v>24659</v>
      </c>
    </row>
    <row r="2400" spans="1:11" x14ac:dyDescent="0.3">
      <c r="A2400" s="56">
        <v>45197</v>
      </c>
      <c r="B2400">
        <v>2023</v>
      </c>
      <c r="C2400">
        <v>9</v>
      </c>
      <c r="D2400">
        <v>28</v>
      </c>
      <c r="E2400" t="s">
        <v>152</v>
      </c>
      <c r="F2400">
        <v>4078</v>
      </c>
      <c r="G2400">
        <v>11015</v>
      </c>
      <c r="H2400">
        <v>2022</v>
      </c>
      <c r="I2400">
        <v>0</v>
      </c>
      <c r="J2400">
        <v>0</v>
      </c>
      <c r="K2400">
        <v>24323</v>
      </c>
    </row>
    <row r="2401" spans="1:11" x14ac:dyDescent="0.3">
      <c r="A2401" s="56">
        <v>45197</v>
      </c>
      <c r="B2401">
        <v>2023</v>
      </c>
      <c r="C2401">
        <v>9</v>
      </c>
      <c r="D2401">
        <v>28</v>
      </c>
      <c r="E2401" t="s">
        <v>153</v>
      </c>
      <c r="F2401">
        <v>4141</v>
      </c>
      <c r="G2401">
        <v>10604</v>
      </c>
      <c r="H2401">
        <v>2012</v>
      </c>
      <c r="I2401">
        <v>0</v>
      </c>
      <c r="J2401">
        <v>0</v>
      </c>
      <c r="K2401">
        <v>24293</v>
      </c>
    </row>
    <row r="2402" spans="1:11" x14ac:dyDescent="0.3">
      <c r="A2402" s="56">
        <v>45198</v>
      </c>
      <c r="B2402">
        <v>2023</v>
      </c>
      <c r="C2402">
        <v>9</v>
      </c>
      <c r="D2402">
        <v>29</v>
      </c>
      <c r="E2402" t="s">
        <v>106</v>
      </c>
      <c r="F2402">
        <v>4158</v>
      </c>
      <c r="G2402">
        <v>9939</v>
      </c>
      <c r="H2402">
        <v>1968</v>
      </c>
      <c r="I2402">
        <v>0</v>
      </c>
      <c r="J2402">
        <v>0</v>
      </c>
      <c r="K2402">
        <v>23664</v>
      </c>
    </row>
    <row r="2403" spans="1:11" x14ac:dyDescent="0.3">
      <c r="A2403" s="56">
        <v>45198</v>
      </c>
      <c r="B2403">
        <v>2023</v>
      </c>
      <c r="C2403">
        <v>9</v>
      </c>
      <c r="D2403">
        <v>29</v>
      </c>
      <c r="E2403" t="s">
        <v>107</v>
      </c>
      <c r="F2403">
        <v>4146</v>
      </c>
      <c r="G2403">
        <v>9819</v>
      </c>
      <c r="H2403">
        <v>1470</v>
      </c>
      <c r="I2403">
        <v>0</v>
      </c>
      <c r="J2403">
        <v>0</v>
      </c>
      <c r="K2403">
        <v>23205</v>
      </c>
    </row>
    <row r="2404" spans="1:11" x14ac:dyDescent="0.3">
      <c r="A2404" s="56">
        <v>45198</v>
      </c>
      <c r="B2404">
        <v>2023</v>
      </c>
      <c r="C2404">
        <v>9</v>
      </c>
      <c r="D2404">
        <v>29</v>
      </c>
      <c r="E2404" t="s">
        <v>108</v>
      </c>
      <c r="F2404">
        <v>4032</v>
      </c>
      <c r="G2404">
        <v>10309</v>
      </c>
      <c r="H2404">
        <v>1414</v>
      </c>
      <c r="I2404">
        <v>0</v>
      </c>
      <c r="J2404">
        <v>0</v>
      </c>
      <c r="K2404">
        <v>23410</v>
      </c>
    </row>
    <row r="2405" spans="1:11" x14ac:dyDescent="0.3">
      <c r="A2405" s="56">
        <v>45198</v>
      </c>
      <c r="B2405">
        <v>2023</v>
      </c>
      <c r="C2405">
        <v>9</v>
      </c>
      <c r="D2405">
        <v>29</v>
      </c>
      <c r="E2405" t="s">
        <v>109</v>
      </c>
      <c r="F2405">
        <v>4008</v>
      </c>
      <c r="G2405">
        <v>10740</v>
      </c>
      <c r="H2405">
        <v>1514</v>
      </c>
      <c r="I2405">
        <v>0</v>
      </c>
      <c r="J2405">
        <v>0</v>
      </c>
      <c r="K2405">
        <v>23333</v>
      </c>
    </row>
    <row r="2406" spans="1:11" x14ac:dyDescent="0.3">
      <c r="A2406" s="56">
        <v>45198</v>
      </c>
      <c r="B2406">
        <v>2023</v>
      </c>
      <c r="C2406">
        <v>9</v>
      </c>
      <c r="D2406">
        <v>29</v>
      </c>
      <c r="E2406" t="s">
        <v>110</v>
      </c>
      <c r="F2406">
        <v>4113</v>
      </c>
      <c r="G2406">
        <v>11085</v>
      </c>
      <c r="H2406">
        <v>1508</v>
      </c>
      <c r="I2406">
        <v>0</v>
      </c>
      <c r="J2406">
        <v>0</v>
      </c>
      <c r="K2406">
        <v>23555</v>
      </c>
    </row>
    <row r="2407" spans="1:11" x14ac:dyDescent="0.3">
      <c r="A2407" s="56">
        <v>45198</v>
      </c>
      <c r="B2407">
        <v>2023</v>
      </c>
      <c r="C2407">
        <v>9</v>
      </c>
      <c r="D2407">
        <v>29</v>
      </c>
      <c r="E2407" t="s">
        <v>111</v>
      </c>
      <c r="F2407">
        <v>4953</v>
      </c>
      <c r="G2407">
        <v>10978</v>
      </c>
      <c r="H2407">
        <v>1310</v>
      </c>
      <c r="I2407">
        <v>0</v>
      </c>
      <c r="J2407">
        <v>0</v>
      </c>
      <c r="K2407">
        <v>23929</v>
      </c>
    </row>
    <row r="2408" spans="1:11" x14ac:dyDescent="0.3">
      <c r="A2408" s="56">
        <v>45198</v>
      </c>
      <c r="B2408">
        <v>2023</v>
      </c>
      <c r="C2408">
        <v>9</v>
      </c>
      <c r="D2408">
        <v>29</v>
      </c>
      <c r="E2408" t="s">
        <v>112</v>
      </c>
      <c r="F2408">
        <v>5026</v>
      </c>
      <c r="G2408">
        <v>10940</v>
      </c>
      <c r="H2408">
        <v>1362</v>
      </c>
      <c r="I2408">
        <v>0</v>
      </c>
      <c r="J2408">
        <v>0</v>
      </c>
      <c r="K2408">
        <v>23942</v>
      </c>
    </row>
    <row r="2409" spans="1:11" x14ac:dyDescent="0.3">
      <c r="A2409" s="56">
        <v>45198</v>
      </c>
      <c r="B2409">
        <v>2023</v>
      </c>
      <c r="C2409">
        <v>9</v>
      </c>
      <c r="D2409">
        <v>29</v>
      </c>
      <c r="E2409" t="s">
        <v>113</v>
      </c>
      <c r="F2409">
        <v>4356</v>
      </c>
      <c r="G2409">
        <v>11060</v>
      </c>
      <c r="H2409">
        <v>1852</v>
      </c>
      <c r="I2409">
        <v>0</v>
      </c>
      <c r="J2409">
        <v>0</v>
      </c>
      <c r="K2409">
        <v>23807</v>
      </c>
    </row>
    <row r="2410" spans="1:11" x14ac:dyDescent="0.3">
      <c r="A2410" s="56">
        <v>45198</v>
      </c>
      <c r="B2410">
        <v>2023</v>
      </c>
      <c r="C2410">
        <v>9</v>
      </c>
      <c r="D2410">
        <v>29</v>
      </c>
      <c r="E2410" t="s">
        <v>114</v>
      </c>
      <c r="F2410">
        <v>4794</v>
      </c>
      <c r="G2410">
        <v>10847</v>
      </c>
      <c r="H2410">
        <v>1900</v>
      </c>
      <c r="I2410">
        <v>0</v>
      </c>
      <c r="J2410">
        <v>0</v>
      </c>
      <c r="K2410">
        <v>24091</v>
      </c>
    </row>
    <row r="2411" spans="1:11" x14ac:dyDescent="0.3">
      <c r="A2411" s="56">
        <v>45198</v>
      </c>
      <c r="B2411">
        <v>2023</v>
      </c>
      <c r="C2411">
        <v>9</v>
      </c>
      <c r="D2411">
        <v>29</v>
      </c>
      <c r="E2411" t="s">
        <v>115</v>
      </c>
      <c r="F2411">
        <v>5807</v>
      </c>
      <c r="G2411">
        <v>11041</v>
      </c>
      <c r="H2411">
        <v>2310</v>
      </c>
      <c r="I2411">
        <v>0</v>
      </c>
      <c r="J2411">
        <v>0</v>
      </c>
      <c r="K2411">
        <v>25873</v>
      </c>
    </row>
    <row r="2412" spans="1:11" x14ac:dyDescent="0.3">
      <c r="A2412" s="56">
        <v>45198</v>
      </c>
      <c r="B2412">
        <v>2023</v>
      </c>
      <c r="C2412">
        <v>9</v>
      </c>
      <c r="D2412">
        <v>29</v>
      </c>
      <c r="E2412" t="s">
        <v>116</v>
      </c>
      <c r="F2412">
        <v>6167</v>
      </c>
      <c r="G2412">
        <v>11297</v>
      </c>
      <c r="H2412">
        <v>2416</v>
      </c>
      <c r="I2412">
        <v>0</v>
      </c>
      <c r="J2412">
        <v>0</v>
      </c>
      <c r="K2412">
        <v>27211</v>
      </c>
    </row>
    <row r="2413" spans="1:11" x14ac:dyDescent="0.3">
      <c r="A2413" s="56">
        <v>45198</v>
      </c>
      <c r="B2413">
        <v>2023</v>
      </c>
      <c r="C2413">
        <v>9</v>
      </c>
      <c r="D2413">
        <v>29</v>
      </c>
      <c r="E2413" t="s">
        <v>117</v>
      </c>
      <c r="F2413">
        <v>6359</v>
      </c>
      <c r="G2413">
        <v>11866</v>
      </c>
      <c r="H2413">
        <v>2770</v>
      </c>
      <c r="I2413">
        <v>0</v>
      </c>
      <c r="J2413">
        <v>0</v>
      </c>
      <c r="K2413">
        <v>28848</v>
      </c>
    </row>
    <row r="2414" spans="1:11" x14ac:dyDescent="0.3">
      <c r="A2414" s="56">
        <v>45198</v>
      </c>
      <c r="B2414">
        <v>2023</v>
      </c>
      <c r="C2414">
        <v>9</v>
      </c>
      <c r="D2414">
        <v>29</v>
      </c>
      <c r="E2414" t="s">
        <v>118</v>
      </c>
      <c r="F2414">
        <v>6110</v>
      </c>
      <c r="G2414">
        <v>12815</v>
      </c>
      <c r="H2414">
        <v>2826</v>
      </c>
      <c r="I2414">
        <v>27</v>
      </c>
      <c r="J2414">
        <v>0</v>
      </c>
      <c r="K2414">
        <v>29884</v>
      </c>
    </row>
    <row r="2415" spans="1:11" x14ac:dyDescent="0.3">
      <c r="A2415" s="56">
        <v>45198</v>
      </c>
      <c r="B2415">
        <v>2023</v>
      </c>
      <c r="C2415">
        <v>9</v>
      </c>
      <c r="D2415">
        <v>29</v>
      </c>
      <c r="E2415" t="s">
        <v>119</v>
      </c>
      <c r="F2415">
        <v>5481</v>
      </c>
      <c r="G2415">
        <v>13660</v>
      </c>
      <c r="H2415">
        <v>3910</v>
      </c>
      <c r="I2415">
        <v>456</v>
      </c>
      <c r="J2415">
        <v>0</v>
      </c>
      <c r="K2415">
        <v>31352</v>
      </c>
    </row>
    <row r="2416" spans="1:11" x14ac:dyDescent="0.3">
      <c r="A2416" s="56">
        <v>45198</v>
      </c>
      <c r="B2416">
        <v>2023</v>
      </c>
      <c r="C2416">
        <v>9</v>
      </c>
      <c r="D2416">
        <v>29</v>
      </c>
      <c r="E2416" t="s">
        <v>120</v>
      </c>
      <c r="F2416">
        <v>5066</v>
      </c>
      <c r="G2416">
        <v>14324</v>
      </c>
      <c r="H2416">
        <v>3958</v>
      </c>
      <c r="I2416">
        <v>1323</v>
      </c>
      <c r="J2416">
        <v>0</v>
      </c>
      <c r="K2416">
        <v>32249</v>
      </c>
    </row>
    <row r="2417" spans="1:11" x14ac:dyDescent="0.3">
      <c r="A2417" s="56">
        <v>45198</v>
      </c>
      <c r="B2417">
        <v>2023</v>
      </c>
      <c r="C2417">
        <v>9</v>
      </c>
      <c r="D2417">
        <v>29</v>
      </c>
      <c r="E2417" t="s">
        <v>121</v>
      </c>
      <c r="F2417">
        <v>5378</v>
      </c>
      <c r="G2417">
        <v>14995</v>
      </c>
      <c r="H2417">
        <v>2502</v>
      </c>
      <c r="I2417">
        <v>2340</v>
      </c>
      <c r="J2417">
        <v>0</v>
      </c>
      <c r="K2417">
        <v>32892</v>
      </c>
    </row>
    <row r="2418" spans="1:11" x14ac:dyDescent="0.3">
      <c r="A2418" s="56">
        <v>45198</v>
      </c>
      <c r="B2418">
        <v>2023</v>
      </c>
      <c r="C2418">
        <v>9</v>
      </c>
      <c r="D2418">
        <v>29</v>
      </c>
      <c r="E2418" t="s">
        <v>122</v>
      </c>
      <c r="F2418">
        <v>5090</v>
      </c>
      <c r="G2418">
        <v>15159</v>
      </c>
      <c r="H2418">
        <v>2466</v>
      </c>
      <c r="I2418">
        <v>3313</v>
      </c>
      <c r="J2418">
        <v>0</v>
      </c>
      <c r="K2418">
        <v>33554</v>
      </c>
    </row>
    <row r="2419" spans="1:11" x14ac:dyDescent="0.3">
      <c r="A2419" s="56">
        <v>45198</v>
      </c>
      <c r="B2419">
        <v>2023</v>
      </c>
      <c r="C2419">
        <v>9</v>
      </c>
      <c r="D2419">
        <v>29</v>
      </c>
      <c r="E2419" t="s">
        <v>123</v>
      </c>
      <c r="F2419">
        <v>4342</v>
      </c>
      <c r="G2419">
        <v>15519</v>
      </c>
      <c r="H2419">
        <v>1937</v>
      </c>
      <c r="I2419">
        <v>4575</v>
      </c>
      <c r="J2419">
        <v>0</v>
      </c>
      <c r="K2419">
        <v>33902</v>
      </c>
    </row>
    <row r="2420" spans="1:11" x14ac:dyDescent="0.3">
      <c r="A2420" s="56">
        <v>45198</v>
      </c>
      <c r="B2420">
        <v>2023</v>
      </c>
      <c r="C2420">
        <v>9</v>
      </c>
      <c r="D2420">
        <v>29</v>
      </c>
      <c r="E2420" t="s">
        <v>124</v>
      </c>
      <c r="F2420">
        <v>3966</v>
      </c>
      <c r="G2420">
        <v>15462</v>
      </c>
      <c r="H2420">
        <v>1670</v>
      </c>
      <c r="I2420">
        <v>5628</v>
      </c>
      <c r="J2420">
        <v>0</v>
      </c>
      <c r="K2420">
        <v>34148</v>
      </c>
    </row>
    <row r="2421" spans="1:11" x14ac:dyDescent="0.3">
      <c r="A2421" s="56">
        <v>45198</v>
      </c>
      <c r="B2421">
        <v>2023</v>
      </c>
      <c r="C2421">
        <v>9</v>
      </c>
      <c r="D2421">
        <v>29</v>
      </c>
      <c r="E2421" t="s">
        <v>125</v>
      </c>
      <c r="F2421">
        <v>4033</v>
      </c>
      <c r="G2421">
        <v>15454</v>
      </c>
      <c r="H2421">
        <v>1762</v>
      </c>
      <c r="I2421">
        <v>6381</v>
      </c>
      <c r="J2421">
        <v>0</v>
      </c>
      <c r="K2421">
        <v>35192</v>
      </c>
    </row>
    <row r="2422" spans="1:11" x14ac:dyDescent="0.3">
      <c r="A2422" s="56">
        <v>45198</v>
      </c>
      <c r="B2422">
        <v>2023</v>
      </c>
      <c r="C2422">
        <v>9</v>
      </c>
      <c r="D2422">
        <v>29</v>
      </c>
      <c r="E2422" t="s">
        <v>126</v>
      </c>
      <c r="F2422">
        <v>3957</v>
      </c>
      <c r="G2422">
        <v>15142</v>
      </c>
      <c r="H2422">
        <v>1772</v>
      </c>
      <c r="I2422">
        <v>7153</v>
      </c>
      <c r="J2422">
        <v>0</v>
      </c>
      <c r="K2422">
        <v>35633</v>
      </c>
    </row>
    <row r="2423" spans="1:11" x14ac:dyDescent="0.3">
      <c r="A2423" s="56">
        <v>45198</v>
      </c>
      <c r="B2423">
        <v>2023</v>
      </c>
      <c r="C2423">
        <v>9</v>
      </c>
      <c r="D2423">
        <v>29</v>
      </c>
      <c r="E2423" t="s">
        <v>127</v>
      </c>
      <c r="F2423">
        <v>3399</v>
      </c>
      <c r="G2423">
        <v>15012</v>
      </c>
      <c r="H2423">
        <v>1746</v>
      </c>
      <c r="I2423">
        <v>7569</v>
      </c>
      <c r="J2423">
        <v>0</v>
      </c>
      <c r="K2423">
        <v>35262</v>
      </c>
    </row>
    <row r="2424" spans="1:11" x14ac:dyDescent="0.3">
      <c r="A2424" s="56">
        <v>45198</v>
      </c>
      <c r="B2424">
        <v>2023</v>
      </c>
      <c r="C2424">
        <v>9</v>
      </c>
      <c r="D2424">
        <v>29</v>
      </c>
      <c r="E2424" t="s">
        <v>128</v>
      </c>
      <c r="F2424">
        <v>3397</v>
      </c>
      <c r="G2424">
        <v>15121</v>
      </c>
      <c r="H2424">
        <v>1736</v>
      </c>
      <c r="I2424">
        <v>7745</v>
      </c>
      <c r="J2424">
        <v>0</v>
      </c>
      <c r="K2424">
        <v>35387</v>
      </c>
    </row>
    <row r="2425" spans="1:11" x14ac:dyDescent="0.3">
      <c r="A2425" s="56">
        <v>45198</v>
      </c>
      <c r="B2425">
        <v>2023</v>
      </c>
      <c r="C2425">
        <v>9</v>
      </c>
      <c r="D2425">
        <v>29</v>
      </c>
      <c r="E2425" t="s">
        <v>129</v>
      </c>
      <c r="F2425">
        <v>3761</v>
      </c>
      <c r="G2425">
        <v>14970</v>
      </c>
      <c r="H2425">
        <v>1530</v>
      </c>
      <c r="I2425">
        <v>7823</v>
      </c>
      <c r="J2425">
        <v>0</v>
      </c>
      <c r="K2425">
        <v>35492</v>
      </c>
    </row>
    <row r="2426" spans="1:11" x14ac:dyDescent="0.3">
      <c r="A2426" s="56">
        <v>45198</v>
      </c>
      <c r="B2426">
        <v>2023</v>
      </c>
      <c r="C2426">
        <v>9</v>
      </c>
      <c r="D2426">
        <v>29</v>
      </c>
      <c r="E2426" t="s">
        <v>130</v>
      </c>
      <c r="F2426">
        <v>3829</v>
      </c>
      <c r="G2426">
        <v>14695</v>
      </c>
      <c r="H2426">
        <v>1526</v>
      </c>
      <c r="I2426">
        <v>8004</v>
      </c>
      <c r="J2426">
        <v>0</v>
      </c>
      <c r="K2426">
        <v>35487</v>
      </c>
    </row>
    <row r="2427" spans="1:11" x14ac:dyDescent="0.3">
      <c r="A2427" s="56">
        <v>45198</v>
      </c>
      <c r="B2427">
        <v>2023</v>
      </c>
      <c r="C2427">
        <v>9</v>
      </c>
      <c r="D2427">
        <v>29</v>
      </c>
      <c r="E2427" t="s">
        <v>131</v>
      </c>
      <c r="F2427">
        <v>4014</v>
      </c>
      <c r="G2427">
        <v>14202</v>
      </c>
      <c r="H2427">
        <v>1666</v>
      </c>
      <c r="I2427">
        <v>7745</v>
      </c>
      <c r="J2427">
        <v>0</v>
      </c>
      <c r="K2427">
        <v>35129</v>
      </c>
    </row>
    <row r="2428" spans="1:11" x14ac:dyDescent="0.3">
      <c r="A2428" s="56">
        <v>45198</v>
      </c>
      <c r="B2428">
        <v>2023</v>
      </c>
      <c r="C2428">
        <v>9</v>
      </c>
      <c r="D2428">
        <v>29</v>
      </c>
      <c r="E2428" t="s">
        <v>132</v>
      </c>
      <c r="F2428">
        <v>4076</v>
      </c>
      <c r="G2428">
        <v>14476</v>
      </c>
      <c r="H2428">
        <v>1668</v>
      </c>
      <c r="I2428">
        <v>7270</v>
      </c>
      <c r="J2428">
        <v>0</v>
      </c>
      <c r="K2428">
        <v>34882</v>
      </c>
    </row>
    <row r="2429" spans="1:11" x14ac:dyDescent="0.3">
      <c r="A2429" s="56">
        <v>45198</v>
      </c>
      <c r="B2429">
        <v>2023</v>
      </c>
      <c r="C2429">
        <v>9</v>
      </c>
      <c r="D2429">
        <v>29</v>
      </c>
      <c r="E2429" t="s">
        <v>133</v>
      </c>
      <c r="F2429">
        <v>4380</v>
      </c>
      <c r="G2429">
        <v>14693</v>
      </c>
      <c r="H2429">
        <v>1556</v>
      </c>
      <c r="I2429">
        <v>6880</v>
      </c>
      <c r="J2429">
        <v>0</v>
      </c>
      <c r="K2429">
        <v>34680</v>
      </c>
    </row>
    <row r="2430" spans="1:11" x14ac:dyDescent="0.3">
      <c r="A2430" s="56">
        <v>45198</v>
      </c>
      <c r="B2430">
        <v>2023</v>
      </c>
      <c r="C2430">
        <v>9</v>
      </c>
      <c r="D2430">
        <v>29</v>
      </c>
      <c r="E2430" t="s">
        <v>134</v>
      </c>
      <c r="F2430">
        <v>4792</v>
      </c>
      <c r="G2430">
        <v>14644</v>
      </c>
      <c r="H2430">
        <v>1536</v>
      </c>
      <c r="I2430">
        <v>6212</v>
      </c>
      <c r="J2430">
        <v>0</v>
      </c>
      <c r="K2430">
        <v>34452</v>
      </c>
    </row>
    <row r="2431" spans="1:11" x14ac:dyDescent="0.3">
      <c r="A2431" s="56">
        <v>45198</v>
      </c>
      <c r="B2431">
        <v>2023</v>
      </c>
      <c r="C2431">
        <v>9</v>
      </c>
      <c r="D2431">
        <v>29</v>
      </c>
      <c r="E2431" t="s">
        <v>135</v>
      </c>
      <c r="F2431">
        <v>5893</v>
      </c>
      <c r="G2431">
        <v>14428</v>
      </c>
      <c r="H2431">
        <v>1400</v>
      </c>
      <c r="I2431">
        <v>5190</v>
      </c>
      <c r="J2431">
        <v>0</v>
      </c>
      <c r="K2431">
        <v>34419</v>
      </c>
    </row>
    <row r="2432" spans="1:11" x14ac:dyDescent="0.3">
      <c r="A2432" s="56">
        <v>45198</v>
      </c>
      <c r="B2432">
        <v>2023</v>
      </c>
      <c r="C2432">
        <v>9</v>
      </c>
      <c r="D2432">
        <v>29</v>
      </c>
      <c r="E2432" t="s">
        <v>136</v>
      </c>
      <c r="F2432">
        <v>7477</v>
      </c>
      <c r="G2432">
        <v>14018</v>
      </c>
      <c r="H2432">
        <v>1398</v>
      </c>
      <c r="I2432">
        <v>4060</v>
      </c>
      <c r="J2432">
        <v>72</v>
      </c>
      <c r="K2432">
        <v>35007</v>
      </c>
    </row>
    <row r="2433" spans="1:11" x14ac:dyDescent="0.3">
      <c r="A2433" s="56">
        <v>45198</v>
      </c>
      <c r="B2433">
        <v>2023</v>
      </c>
      <c r="C2433">
        <v>9</v>
      </c>
      <c r="D2433">
        <v>29</v>
      </c>
      <c r="E2433" t="s">
        <v>137</v>
      </c>
      <c r="F2433">
        <v>9317</v>
      </c>
      <c r="G2433">
        <v>13735</v>
      </c>
      <c r="H2433">
        <v>1398</v>
      </c>
      <c r="I2433">
        <v>3160</v>
      </c>
      <c r="J2433">
        <v>180</v>
      </c>
      <c r="K2433">
        <v>36066</v>
      </c>
    </row>
    <row r="2434" spans="1:11" x14ac:dyDescent="0.3">
      <c r="A2434" s="56">
        <v>45198</v>
      </c>
      <c r="B2434">
        <v>2023</v>
      </c>
      <c r="C2434">
        <v>9</v>
      </c>
      <c r="D2434">
        <v>29</v>
      </c>
      <c r="E2434" t="s">
        <v>138</v>
      </c>
      <c r="F2434">
        <v>10230</v>
      </c>
      <c r="G2434">
        <v>13641</v>
      </c>
      <c r="H2434">
        <v>1400</v>
      </c>
      <c r="I2434">
        <v>2139</v>
      </c>
      <c r="J2434">
        <v>192</v>
      </c>
      <c r="K2434">
        <v>35990</v>
      </c>
    </row>
    <row r="2435" spans="1:11" x14ac:dyDescent="0.3">
      <c r="A2435" s="56">
        <v>45198</v>
      </c>
      <c r="B2435">
        <v>2023</v>
      </c>
      <c r="C2435">
        <v>9</v>
      </c>
      <c r="D2435">
        <v>29</v>
      </c>
      <c r="E2435" t="s">
        <v>139</v>
      </c>
      <c r="F2435">
        <v>10392</v>
      </c>
      <c r="G2435">
        <v>12929</v>
      </c>
      <c r="H2435">
        <v>1398</v>
      </c>
      <c r="I2435">
        <v>1069</v>
      </c>
      <c r="J2435">
        <v>556</v>
      </c>
      <c r="K2435">
        <v>34766</v>
      </c>
    </row>
    <row r="2436" spans="1:11" x14ac:dyDescent="0.3">
      <c r="A2436" s="56">
        <v>45198</v>
      </c>
      <c r="B2436">
        <v>2023</v>
      </c>
      <c r="C2436">
        <v>9</v>
      </c>
      <c r="D2436">
        <v>29</v>
      </c>
      <c r="E2436" t="s">
        <v>140</v>
      </c>
      <c r="F2436">
        <v>10616</v>
      </c>
      <c r="G2436">
        <v>12402</v>
      </c>
      <c r="H2436">
        <v>1398</v>
      </c>
      <c r="I2436">
        <v>276</v>
      </c>
      <c r="J2436">
        <v>658</v>
      </c>
      <c r="K2436">
        <v>34310</v>
      </c>
    </row>
    <row r="2437" spans="1:11" x14ac:dyDescent="0.3">
      <c r="A2437" s="56">
        <v>45198</v>
      </c>
      <c r="B2437">
        <v>2023</v>
      </c>
      <c r="C2437">
        <v>9</v>
      </c>
      <c r="D2437">
        <v>29</v>
      </c>
      <c r="E2437" t="s">
        <v>141</v>
      </c>
      <c r="F2437">
        <v>10432</v>
      </c>
      <c r="G2437">
        <v>12063</v>
      </c>
      <c r="H2437">
        <v>2256</v>
      </c>
      <c r="I2437">
        <v>4</v>
      </c>
      <c r="J2437">
        <v>610</v>
      </c>
      <c r="K2437">
        <v>34504</v>
      </c>
    </row>
    <row r="2438" spans="1:11" x14ac:dyDescent="0.3">
      <c r="A2438" s="56">
        <v>45198</v>
      </c>
      <c r="B2438">
        <v>2023</v>
      </c>
      <c r="C2438">
        <v>9</v>
      </c>
      <c r="D2438">
        <v>29</v>
      </c>
      <c r="E2438" t="s">
        <v>142</v>
      </c>
      <c r="F2438">
        <v>10437</v>
      </c>
      <c r="G2438">
        <v>11747</v>
      </c>
      <c r="H2438">
        <v>2320</v>
      </c>
      <c r="I2438">
        <v>0</v>
      </c>
      <c r="J2438">
        <v>616</v>
      </c>
      <c r="K2438">
        <v>33955</v>
      </c>
    </row>
    <row r="2439" spans="1:11" x14ac:dyDescent="0.3">
      <c r="A2439" s="56">
        <v>45198</v>
      </c>
      <c r="B2439">
        <v>2023</v>
      </c>
      <c r="C2439">
        <v>9</v>
      </c>
      <c r="D2439">
        <v>29</v>
      </c>
      <c r="E2439" t="s">
        <v>143</v>
      </c>
      <c r="F2439">
        <v>10054</v>
      </c>
      <c r="G2439">
        <v>11329</v>
      </c>
      <c r="H2439">
        <v>2380</v>
      </c>
      <c r="I2439">
        <v>0</v>
      </c>
      <c r="J2439">
        <v>332</v>
      </c>
      <c r="K2439">
        <v>32465</v>
      </c>
    </row>
    <row r="2440" spans="1:11" x14ac:dyDescent="0.3">
      <c r="A2440" s="56">
        <v>45198</v>
      </c>
      <c r="B2440">
        <v>2023</v>
      </c>
      <c r="C2440">
        <v>9</v>
      </c>
      <c r="D2440">
        <v>29</v>
      </c>
      <c r="E2440" t="s">
        <v>144</v>
      </c>
      <c r="F2440">
        <v>10008</v>
      </c>
      <c r="G2440">
        <v>10843</v>
      </c>
      <c r="H2440">
        <v>2358</v>
      </c>
      <c r="I2440">
        <v>0</v>
      </c>
      <c r="J2440">
        <v>404</v>
      </c>
      <c r="K2440">
        <v>31318</v>
      </c>
    </row>
    <row r="2441" spans="1:11" x14ac:dyDescent="0.3">
      <c r="A2441" s="56">
        <v>45198</v>
      </c>
      <c r="B2441">
        <v>2023</v>
      </c>
      <c r="C2441">
        <v>9</v>
      </c>
      <c r="D2441">
        <v>29</v>
      </c>
      <c r="E2441" t="s">
        <v>145</v>
      </c>
      <c r="F2441">
        <v>10041</v>
      </c>
      <c r="G2441">
        <v>10353</v>
      </c>
      <c r="H2441">
        <v>1890</v>
      </c>
      <c r="I2441">
        <v>0</v>
      </c>
      <c r="J2441">
        <v>464</v>
      </c>
      <c r="K2441">
        <v>30425</v>
      </c>
    </row>
    <row r="2442" spans="1:11" x14ac:dyDescent="0.3">
      <c r="A2442" s="56">
        <v>45198</v>
      </c>
      <c r="B2442">
        <v>2023</v>
      </c>
      <c r="C2442">
        <v>9</v>
      </c>
      <c r="D2442">
        <v>29</v>
      </c>
      <c r="E2442" t="s">
        <v>146</v>
      </c>
      <c r="F2442">
        <v>9945</v>
      </c>
      <c r="G2442">
        <v>9832</v>
      </c>
      <c r="H2442">
        <v>1864</v>
      </c>
      <c r="I2442">
        <v>0</v>
      </c>
      <c r="J2442">
        <v>376</v>
      </c>
      <c r="K2442">
        <v>29531</v>
      </c>
    </row>
    <row r="2443" spans="1:11" x14ac:dyDescent="0.3">
      <c r="A2443" s="56">
        <v>45198</v>
      </c>
      <c r="B2443">
        <v>2023</v>
      </c>
      <c r="C2443">
        <v>9</v>
      </c>
      <c r="D2443">
        <v>29</v>
      </c>
      <c r="E2443" t="s">
        <v>147</v>
      </c>
      <c r="F2443">
        <v>9616</v>
      </c>
      <c r="G2443">
        <v>9299</v>
      </c>
      <c r="H2443">
        <v>1570</v>
      </c>
      <c r="I2443">
        <v>0</v>
      </c>
      <c r="J2443">
        <v>232</v>
      </c>
      <c r="K2443">
        <v>27834</v>
      </c>
    </row>
    <row r="2444" spans="1:11" x14ac:dyDescent="0.3">
      <c r="A2444" s="56">
        <v>45198</v>
      </c>
      <c r="B2444">
        <v>2023</v>
      </c>
      <c r="C2444">
        <v>9</v>
      </c>
      <c r="D2444">
        <v>29</v>
      </c>
      <c r="E2444" t="s">
        <v>148</v>
      </c>
      <c r="F2444">
        <v>8904</v>
      </c>
      <c r="G2444">
        <v>8988</v>
      </c>
      <c r="H2444">
        <v>1568</v>
      </c>
      <c r="I2444">
        <v>0</v>
      </c>
      <c r="J2444">
        <v>0</v>
      </c>
      <c r="K2444">
        <v>26543</v>
      </c>
    </row>
    <row r="2445" spans="1:11" x14ac:dyDescent="0.3">
      <c r="A2445" s="56">
        <v>45198</v>
      </c>
      <c r="B2445">
        <v>2023</v>
      </c>
      <c r="C2445">
        <v>9</v>
      </c>
      <c r="D2445">
        <v>29</v>
      </c>
      <c r="E2445" t="s">
        <v>149</v>
      </c>
      <c r="F2445">
        <v>7873</v>
      </c>
      <c r="G2445">
        <v>8534</v>
      </c>
      <c r="H2445">
        <v>2076</v>
      </c>
      <c r="I2445">
        <v>0</v>
      </c>
      <c r="J2445">
        <v>124</v>
      </c>
      <c r="K2445">
        <v>25266</v>
      </c>
    </row>
    <row r="2446" spans="1:11" x14ac:dyDescent="0.3">
      <c r="A2446" s="56">
        <v>45198</v>
      </c>
      <c r="B2446">
        <v>2023</v>
      </c>
      <c r="C2446">
        <v>9</v>
      </c>
      <c r="D2446">
        <v>29</v>
      </c>
      <c r="E2446" t="s">
        <v>150</v>
      </c>
      <c r="F2446">
        <v>7487</v>
      </c>
      <c r="G2446">
        <v>8074</v>
      </c>
      <c r="H2446">
        <v>2086</v>
      </c>
      <c r="I2446">
        <v>0</v>
      </c>
      <c r="J2446">
        <v>0</v>
      </c>
      <c r="K2446">
        <v>24275</v>
      </c>
    </row>
    <row r="2447" spans="1:11" x14ac:dyDescent="0.3">
      <c r="A2447" s="56">
        <v>45198</v>
      </c>
      <c r="B2447">
        <v>2023</v>
      </c>
      <c r="C2447">
        <v>9</v>
      </c>
      <c r="D2447">
        <v>29</v>
      </c>
      <c r="E2447" t="s">
        <v>151</v>
      </c>
      <c r="F2447">
        <v>7416</v>
      </c>
      <c r="G2447">
        <v>7320</v>
      </c>
      <c r="H2447">
        <v>1964</v>
      </c>
      <c r="I2447">
        <v>0</v>
      </c>
      <c r="J2447">
        <v>164</v>
      </c>
      <c r="K2447">
        <v>23445</v>
      </c>
    </row>
    <row r="2448" spans="1:11" x14ac:dyDescent="0.3">
      <c r="A2448" s="56">
        <v>45198</v>
      </c>
      <c r="B2448">
        <v>2023</v>
      </c>
      <c r="C2448">
        <v>9</v>
      </c>
      <c r="D2448">
        <v>29</v>
      </c>
      <c r="E2448" t="s">
        <v>152</v>
      </c>
      <c r="F2448">
        <v>7283</v>
      </c>
      <c r="G2448">
        <v>7246</v>
      </c>
      <c r="H2448">
        <v>1986</v>
      </c>
      <c r="I2448">
        <v>0</v>
      </c>
      <c r="J2448">
        <v>0</v>
      </c>
      <c r="K2448">
        <v>23113</v>
      </c>
    </row>
    <row r="2449" spans="1:11" x14ac:dyDescent="0.3">
      <c r="A2449" s="56">
        <v>45198</v>
      </c>
      <c r="B2449">
        <v>2023</v>
      </c>
      <c r="C2449">
        <v>9</v>
      </c>
      <c r="D2449">
        <v>29</v>
      </c>
      <c r="E2449" t="s">
        <v>153</v>
      </c>
      <c r="F2449">
        <v>6941</v>
      </c>
      <c r="G2449">
        <v>6637</v>
      </c>
      <c r="H2449">
        <v>2474</v>
      </c>
      <c r="I2449">
        <v>0</v>
      </c>
      <c r="J2449">
        <v>0</v>
      </c>
      <c r="K2449">
        <v>22663</v>
      </c>
    </row>
    <row r="2450" spans="1:11" x14ac:dyDescent="0.3">
      <c r="A2450" s="56">
        <v>45199</v>
      </c>
      <c r="B2450">
        <v>2023</v>
      </c>
      <c r="C2450">
        <v>9</v>
      </c>
      <c r="D2450">
        <v>30</v>
      </c>
      <c r="E2450" t="s">
        <v>106</v>
      </c>
      <c r="F2450">
        <v>7379</v>
      </c>
      <c r="G2450">
        <v>6016</v>
      </c>
      <c r="H2450">
        <v>2464</v>
      </c>
      <c r="I2450">
        <v>0</v>
      </c>
      <c r="J2450">
        <v>0</v>
      </c>
      <c r="K2450">
        <v>22537</v>
      </c>
    </row>
    <row r="2451" spans="1:11" x14ac:dyDescent="0.3">
      <c r="A2451" s="56">
        <v>45199</v>
      </c>
      <c r="B2451">
        <v>2023</v>
      </c>
      <c r="C2451">
        <v>9</v>
      </c>
      <c r="D2451">
        <v>30</v>
      </c>
      <c r="E2451" t="s">
        <v>107</v>
      </c>
      <c r="F2451">
        <v>6823</v>
      </c>
      <c r="G2451">
        <v>5543</v>
      </c>
      <c r="H2451">
        <v>3184</v>
      </c>
      <c r="I2451">
        <v>0</v>
      </c>
      <c r="J2451">
        <v>0</v>
      </c>
      <c r="K2451">
        <v>22185</v>
      </c>
    </row>
    <row r="2452" spans="1:11" x14ac:dyDescent="0.3">
      <c r="A2452" s="56">
        <v>45199</v>
      </c>
      <c r="B2452">
        <v>2023</v>
      </c>
      <c r="C2452">
        <v>9</v>
      </c>
      <c r="D2452">
        <v>30</v>
      </c>
      <c r="E2452" t="s">
        <v>108</v>
      </c>
      <c r="F2452">
        <v>7001</v>
      </c>
      <c r="G2452">
        <v>5094</v>
      </c>
      <c r="H2452">
        <v>3226</v>
      </c>
      <c r="I2452">
        <v>0</v>
      </c>
      <c r="J2452">
        <v>0</v>
      </c>
      <c r="K2452">
        <v>21939</v>
      </c>
    </row>
    <row r="2453" spans="1:11" x14ac:dyDescent="0.3">
      <c r="A2453" s="56">
        <v>45199</v>
      </c>
      <c r="B2453">
        <v>2023</v>
      </c>
      <c r="C2453">
        <v>9</v>
      </c>
      <c r="D2453">
        <v>30</v>
      </c>
      <c r="E2453" t="s">
        <v>109</v>
      </c>
      <c r="F2453">
        <v>6491</v>
      </c>
      <c r="G2453">
        <v>4592</v>
      </c>
      <c r="H2453">
        <v>3654</v>
      </c>
      <c r="I2453">
        <v>0</v>
      </c>
      <c r="J2453">
        <v>0</v>
      </c>
      <c r="K2453">
        <v>21405</v>
      </c>
    </row>
    <row r="2454" spans="1:11" x14ac:dyDescent="0.3">
      <c r="A2454" s="56">
        <v>45199</v>
      </c>
      <c r="B2454">
        <v>2023</v>
      </c>
      <c r="C2454">
        <v>9</v>
      </c>
      <c r="D2454">
        <v>30</v>
      </c>
      <c r="E2454" t="s">
        <v>110</v>
      </c>
      <c r="F2454">
        <v>6668</v>
      </c>
      <c r="G2454">
        <v>4173</v>
      </c>
      <c r="H2454">
        <v>3674</v>
      </c>
      <c r="I2454">
        <v>0</v>
      </c>
      <c r="J2454">
        <v>0</v>
      </c>
      <c r="K2454">
        <v>21203</v>
      </c>
    </row>
    <row r="2455" spans="1:11" x14ac:dyDescent="0.3">
      <c r="A2455" s="56">
        <v>45199</v>
      </c>
      <c r="B2455">
        <v>2023</v>
      </c>
      <c r="C2455">
        <v>9</v>
      </c>
      <c r="D2455">
        <v>30</v>
      </c>
      <c r="E2455" t="s">
        <v>111</v>
      </c>
      <c r="F2455">
        <v>6919</v>
      </c>
      <c r="G2455">
        <v>3687</v>
      </c>
      <c r="H2455">
        <v>3690</v>
      </c>
      <c r="I2455">
        <v>0</v>
      </c>
      <c r="J2455">
        <v>0</v>
      </c>
      <c r="K2455">
        <v>20976</v>
      </c>
    </row>
    <row r="2456" spans="1:11" x14ac:dyDescent="0.3">
      <c r="A2456" s="56">
        <v>45199</v>
      </c>
      <c r="B2456">
        <v>2023</v>
      </c>
      <c r="C2456">
        <v>9</v>
      </c>
      <c r="D2456">
        <v>30</v>
      </c>
      <c r="E2456" t="s">
        <v>112</v>
      </c>
      <c r="F2456">
        <v>6645</v>
      </c>
      <c r="G2456">
        <v>3490</v>
      </c>
      <c r="H2456">
        <v>3674</v>
      </c>
      <c r="I2456">
        <v>0</v>
      </c>
      <c r="J2456">
        <v>0</v>
      </c>
      <c r="K2456">
        <v>20564</v>
      </c>
    </row>
    <row r="2457" spans="1:11" x14ac:dyDescent="0.3">
      <c r="A2457" s="56">
        <v>45199</v>
      </c>
      <c r="B2457">
        <v>2023</v>
      </c>
      <c r="C2457">
        <v>9</v>
      </c>
      <c r="D2457">
        <v>30</v>
      </c>
      <c r="E2457" t="s">
        <v>113</v>
      </c>
      <c r="F2457">
        <v>6663</v>
      </c>
      <c r="G2457">
        <v>3193</v>
      </c>
      <c r="H2457">
        <v>3358</v>
      </c>
      <c r="I2457">
        <v>0</v>
      </c>
      <c r="J2457">
        <v>112</v>
      </c>
      <c r="K2457">
        <v>20259</v>
      </c>
    </row>
    <row r="2458" spans="1:11" x14ac:dyDescent="0.3">
      <c r="A2458" s="56">
        <v>45199</v>
      </c>
      <c r="B2458">
        <v>2023</v>
      </c>
      <c r="C2458">
        <v>9</v>
      </c>
      <c r="D2458">
        <v>30</v>
      </c>
      <c r="E2458" t="s">
        <v>114</v>
      </c>
      <c r="F2458">
        <v>7578</v>
      </c>
      <c r="G2458">
        <v>2815</v>
      </c>
      <c r="H2458">
        <v>3340</v>
      </c>
      <c r="I2458">
        <v>0</v>
      </c>
      <c r="J2458">
        <v>138</v>
      </c>
      <c r="K2458">
        <v>20799</v>
      </c>
    </row>
    <row r="2459" spans="1:11" x14ac:dyDescent="0.3">
      <c r="A2459" s="56">
        <v>45199</v>
      </c>
      <c r="B2459">
        <v>2023</v>
      </c>
      <c r="C2459">
        <v>9</v>
      </c>
      <c r="D2459">
        <v>30</v>
      </c>
      <c r="E2459" t="s">
        <v>115</v>
      </c>
      <c r="F2459">
        <v>8201</v>
      </c>
      <c r="G2459">
        <v>2577</v>
      </c>
      <c r="H2459">
        <v>3816</v>
      </c>
      <c r="I2459">
        <v>0</v>
      </c>
      <c r="J2459">
        <v>138</v>
      </c>
      <c r="K2459">
        <v>21735</v>
      </c>
    </row>
    <row r="2460" spans="1:11" x14ac:dyDescent="0.3">
      <c r="A2460" s="56">
        <v>45199</v>
      </c>
      <c r="B2460">
        <v>2023</v>
      </c>
      <c r="C2460">
        <v>9</v>
      </c>
      <c r="D2460">
        <v>30</v>
      </c>
      <c r="E2460" t="s">
        <v>116</v>
      </c>
      <c r="F2460">
        <v>8839</v>
      </c>
      <c r="G2460">
        <v>2441</v>
      </c>
      <c r="H2460">
        <v>3856</v>
      </c>
      <c r="I2460">
        <v>0</v>
      </c>
      <c r="J2460">
        <v>138</v>
      </c>
      <c r="K2460">
        <v>22374</v>
      </c>
    </row>
    <row r="2461" spans="1:11" x14ac:dyDescent="0.3">
      <c r="A2461" s="56">
        <v>45199</v>
      </c>
      <c r="B2461">
        <v>2023</v>
      </c>
      <c r="C2461">
        <v>9</v>
      </c>
      <c r="D2461">
        <v>30</v>
      </c>
      <c r="E2461" t="s">
        <v>117</v>
      </c>
      <c r="F2461">
        <v>8542</v>
      </c>
      <c r="G2461">
        <v>2317</v>
      </c>
      <c r="H2461">
        <v>4340</v>
      </c>
      <c r="I2461">
        <v>0</v>
      </c>
      <c r="J2461">
        <v>250</v>
      </c>
      <c r="K2461">
        <v>23045</v>
      </c>
    </row>
    <row r="2462" spans="1:11" x14ac:dyDescent="0.3">
      <c r="A2462" s="56">
        <v>45199</v>
      </c>
      <c r="B2462">
        <v>2023</v>
      </c>
      <c r="C2462">
        <v>9</v>
      </c>
      <c r="D2462">
        <v>30</v>
      </c>
      <c r="E2462" t="s">
        <v>118</v>
      </c>
      <c r="F2462">
        <v>8727</v>
      </c>
      <c r="G2462">
        <v>2043</v>
      </c>
      <c r="H2462">
        <v>4364</v>
      </c>
      <c r="I2462">
        <v>30</v>
      </c>
      <c r="J2462">
        <v>302</v>
      </c>
      <c r="K2462">
        <v>23743</v>
      </c>
    </row>
    <row r="2463" spans="1:11" x14ac:dyDescent="0.3">
      <c r="A2463" s="56">
        <v>45199</v>
      </c>
      <c r="B2463">
        <v>2023</v>
      </c>
      <c r="C2463">
        <v>9</v>
      </c>
      <c r="D2463">
        <v>30</v>
      </c>
      <c r="E2463" t="s">
        <v>119</v>
      </c>
      <c r="F2463">
        <v>9468</v>
      </c>
      <c r="G2463">
        <v>1859</v>
      </c>
      <c r="H2463">
        <v>5166</v>
      </c>
      <c r="I2463">
        <v>465</v>
      </c>
      <c r="J2463">
        <v>298</v>
      </c>
      <c r="K2463">
        <v>25213</v>
      </c>
    </row>
    <row r="2464" spans="1:11" x14ac:dyDescent="0.3">
      <c r="A2464" s="56">
        <v>45199</v>
      </c>
      <c r="B2464">
        <v>2023</v>
      </c>
      <c r="C2464">
        <v>9</v>
      </c>
      <c r="D2464">
        <v>30</v>
      </c>
      <c r="E2464" t="s">
        <v>120</v>
      </c>
      <c r="F2464">
        <v>9562</v>
      </c>
      <c r="G2464">
        <v>1842</v>
      </c>
      <c r="H2464">
        <v>5376</v>
      </c>
      <c r="I2464">
        <v>1200</v>
      </c>
      <c r="J2464">
        <v>256</v>
      </c>
      <c r="K2464">
        <v>26215</v>
      </c>
    </row>
    <row r="2465" spans="1:11" x14ac:dyDescent="0.3">
      <c r="A2465" s="56">
        <v>45199</v>
      </c>
      <c r="B2465">
        <v>2023</v>
      </c>
      <c r="C2465">
        <v>9</v>
      </c>
      <c r="D2465">
        <v>30</v>
      </c>
      <c r="E2465" t="s">
        <v>121</v>
      </c>
      <c r="F2465">
        <v>9599</v>
      </c>
      <c r="G2465">
        <v>1780</v>
      </c>
      <c r="H2465">
        <v>5390</v>
      </c>
      <c r="I2465">
        <v>1982</v>
      </c>
      <c r="J2465">
        <v>162</v>
      </c>
      <c r="K2465">
        <v>27078</v>
      </c>
    </row>
    <row r="2466" spans="1:11" x14ac:dyDescent="0.3">
      <c r="A2466" s="56">
        <v>45199</v>
      </c>
      <c r="B2466">
        <v>2023</v>
      </c>
      <c r="C2466">
        <v>9</v>
      </c>
      <c r="D2466">
        <v>30</v>
      </c>
      <c r="E2466" t="s">
        <v>122</v>
      </c>
      <c r="F2466">
        <v>9760</v>
      </c>
      <c r="G2466">
        <v>1727</v>
      </c>
      <c r="H2466">
        <v>5392</v>
      </c>
      <c r="I2466">
        <v>2725</v>
      </c>
      <c r="J2466">
        <v>138</v>
      </c>
      <c r="K2466">
        <v>27749</v>
      </c>
    </row>
    <row r="2467" spans="1:11" x14ac:dyDescent="0.3">
      <c r="A2467" s="56">
        <v>45199</v>
      </c>
      <c r="B2467">
        <v>2023</v>
      </c>
      <c r="C2467">
        <v>9</v>
      </c>
      <c r="D2467">
        <v>30</v>
      </c>
      <c r="E2467" t="s">
        <v>123</v>
      </c>
      <c r="F2467">
        <v>9547</v>
      </c>
      <c r="G2467">
        <v>1545</v>
      </c>
      <c r="H2467">
        <v>5464</v>
      </c>
      <c r="I2467">
        <v>3354</v>
      </c>
      <c r="J2467">
        <v>192</v>
      </c>
      <c r="K2467">
        <v>28079</v>
      </c>
    </row>
    <row r="2468" spans="1:11" x14ac:dyDescent="0.3">
      <c r="A2468" s="56">
        <v>45199</v>
      </c>
      <c r="B2468">
        <v>2023</v>
      </c>
      <c r="C2468">
        <v>9</v>
      </c>
      <c r="D2468">
        <v>30</v>
      </c>
      <c r="E2468" t="s">
        <v>124</v>
      </c>
      <c r="F2468">
        <v>9489</v>
      </c>
      <c r="G2468">
        <v>1461</v>
      </c>
      <c r="H2468">
        <v>5522</v>
      </c>
      <c r="I2468">
        <v>3951</v>
      </c>
      <c r="J2468">
        <v>136</v>
      </c>
      <c r="K2468">
        <v>28576</v>
      </c>
    </row>
    <row r="2469" spans="1:11" x14ac:dyDescent="0.3">
      <c r="A2469" s="56">
        <v>45199</v>
      </c>
      <c r="B2469">
        <v>2023</v>
      </c>
      <c r="C2469">
        <v>9</v>
      </c>
      <c r="D2469">
        <v>30</v>
      </c>
      <c r="E2469" t="s">
        <v>125</v>
      </c>
      <c r="F2469">
        <v>9565</v>
      </c>
      <c r="G2469">
        <v>1680</v>
      </c>
      <c r="H2469">
        <v>5482</v>
      </c>
      <c r="I2469">
        <v>3957</v>
      </c>
      <c r="J2469">
        <v>148</v>
      </c>
      <c r="K2469">
        <v>28637</v>
      </c>
    </row>
    <row r="2470" spans="1:11" x14ac:dyDescent="0.3">
      <c r="A2470" s="56">
        <v>45199</v>
      </c>
      <c r="B2470">
        <v>2023</v>
      </c>
      <c r="C2470">
        <v>9</v>
      </c>
      <c r="D2470">
        <v>30</v>
      </c>
      <c r="E2470" t="s">
        <v>126</v>
      </c>
      <c r="F2470">
        <v>9086</v>
      </c>
      <c r="G2470">
        <v>1970</v>
      </c>
      <c r="H2470">
        <v>5554</v>
      </c>
      <c r="I2470">
        <v>4063</v>
      </c>
      <c r="J2470">
        <v>154</v>
      </c>
      <c r="K2470">
        <v>28734</v>
      </c>
    </row>
    <row r="2471" spans="1:11" x14ac:dyDescent="0.3">
      <c r="A2471" s="56">
        <v>45199</v>
      </c>
      <c r="B2471">
        <v>2023</v>
      </c>
      <c r="C2471">
        <v>9</v>
      </c>
      <c r="D2471">
        <v>30</v>
      </c>
      <c r="E2471" t="s">
        <v>127</v>
      </c>
      <c r="F2471">
        <v>8901</v>
      </c>
      <c r="G2471">
        <v>2250</v>
      </c>
      <c r="H2471">
        <v>5574</v>
      </c>
      <c r="I2471">
        <v>4103</v>
      </c>
      <c r="J2471">
        <v>136</v>
      </c>
      <c r="K2471">
        <v>28947</v>
      </c>
    </row>
    <row r="2472" spans="1:11" x14ac:dyDescent="0.3">
      <c r="A2472" s="56">
        <v>45199</v>
      </c>
      <c r="B2472">
        <v>2023</v>
      </c>
      <c r="C2472">
        <v>9</v>
      </c>
      <c r="D2472">
        <v>30</v>
      </c>
      <c r="E2472" t="s">
        <v>128</v>
      </c>
      <c r="F2472">
        <v>8682</v>
      </c>
      <c r="G2472">
        <v>2629</v>
      </c>
      <c r="H2472">
        <v>5530</v>
      </c>
      <c r="I2472">
        <v>3947</v>
      </c>
      <c r="J2472">
        <v>136</v>
      </c>
      <c r="K2472">
        <v>28856</v>
      </c>
    </row>
    <row r="2473" spans="1:11" x14ac:dyDescent="0.3">
      <c r="A2473" s="56">
        <v>45199</v>
      </c>
      <c r="B2473">
        <v>2023</v>
      </c>
      <c r="C2473">
        <v>9</v>
      </c>
      <c r="D2473">
        <v>30</v>
      </c>
      <c r="E2473" t="s">
        <v>129</v>
      </c>
      <c r="F2473">
        <v>8648</v>
      </c>
      <c r="G2473">
        <v>2915</v>
      </c>
      <c r="H2473">
        <v>5532</v>
      </c>
      <c r="I2473">
        <v>3495</v>
      </c>
      <c r="J2473">
        <v>154</v>
      </c>
      <c r="K2473">
        <v>28523</v>
      </c>
    </row>
    <row r="2474" spans="1:11" x14ac:dyDescent="0.3">
      <c r="A2474" s="56">
        <v>45199</v>
      </c>
      <c r="B2474">
        <v>2023</v>
      </c>
      <c r="C2474">
        <v>9</v>
      </c>
      <c r="D2474">
        <v>30</v>
      </c>
      <c r="E2474" t="s">
        <v>130</v>
      </c>
      <c r="F2474">
        <v>8618</v>
      </c>
      <c r="G2474">
        <v>3263</v>
      </c>
      <c r="H2474">
        <v>5536</v>
      </c>
      <c r="I2474">
        <v>3315</v>
      </c>
      <c r="J2474">
        <v>176</v>
      </c>
      <c r="K2474">
        <v>28712</v>
      </c>
    </row>
    <row r="2475" spans="1:11" x14ac:dyDescent="0.3">
      <c r="A2475" s="56">
        <v>45199</v>
      </c>
      <c r="B2475">
        <v>2023</v>
      </c>
      <c r="C2475">
        <v>9</v>
      </c>
      <c r="D2475">
        <v>30</v>
      </c>
      <c r="E2475" t="s">
        <v>131</v>
      </c>
      <c r="F2475">
        <v>8511</v>
      </c>
      <c r="G2475">
        <v>3686</v>
      </c>
      <c r="H2475">
        <v>5668</v>
      </c>
      <c r="I2475">
        <v>3263</v>
      </c>
      <c r="J2475">
        <v>140</v>
      </c>
      <c r="K2475">
        <v>28868</v>
      </c>
    </row>
    <row r="2476" spans="1:11" x14ac:dyDescent="0.3">
      <c r="A2476" s="56">
        <v>45199</v>
      </c>
      <c r="B2476">
        <v>2023</v>
      </c>
      <c r="C2476">
        <v>9</v>
      </c>
      <c r="D2476">
        <v>30</v>
      </c>
      <c r="E2476" t="s">
        <v>132</v>
      </c>
      <c r="F2476">
        <v>8587</v>
      </c>
      <c r="G2476">
        <v>4166</v>
      </c>
      <c r="H2476">
        <v>5444</v>
      </c>
      <c r="I2476">
        <v>2885</v>
      </c>
      <c r="J2476">
        <v>140</v>
      </c>
      <c r="K2476">
        <v>28684</v>
      </c>
    </row>
    <row r="2477" spans="1:11" x14ac:dyDescent="0.3">
      <c r="A2477" s="56">
        <v>45199</v>
      </c>
      <c r="B2477">
        <v>2023</v>
      </c>
      <c r="C2477">
        <v>9</v>
      </c>
      <c r="D2477">
        <v>30</v>
      </c>
      <c r="E2477" t="s">
        <v>133</v>
      </c>
      <c r="F2477">
        <v>8947</v>
      </c>
      <c r="G2477">
        <v>4743</v>
      </c>
      <c r="H2477">
        <v>4704</v>
      </c>
      <c r="I2477">
        <v>2563</v>
      </c>
      <c r="J2477">
        <v>140</v>
      </c>
      <c r="K2477">
        <v>28549</v>
      </c>
    </row>
    <row r="2478" spans="1:11" x14ac:dyDescent="0.3">
      <c r="A2478" s="56">
        <v>45199</v>
      </c>
      <c r="B2478">
        <v>2023</v>
      </c>
      <c r="C2478">
        <v>9</v>
      </c>
      <c r="D2478">
        <v>30</v>
      </c>
      <c r="E2478" t="s">
        <v>134</v>
      </c>
      <c r="F2478">
        <v>9160</v>
      </c>
      <c r="G2478">
        <v>4827</v>
      </c>
      <c r="H2478">
        <v>4680</v>
      </c>
      <c r="I2478">
        <v>2029</v>
      </c>
      <c r="J2478">
        <v>144</v>
      </c>
      <c r="K2478">
        <v>28382</v>
      </c>
    </row>
    <row r="2479" spans="1:11" x14ac:dyDescent="0.3">
      <c r="A2479" s="56">
        <v>45199</v>
      </c>
      <c r="B2479">
        <v>2023</v>
      </c>
      <c r="C2479">
        <v>9</v>
      </c>
      <c r="D2479">
        <v>30</v>
      </c>
      <c r="E2479" t="s">
        <v>135</v>
      </c>
      <c r="F2479">
        <v>9982</v>
      </c>
      <c r="G2479">
        <v>5066</v>
      </c>
      <c r="H2479">
        <v>3884</v>
      </c>
      <c r="I2479">
        <v>1667</v>
      </c>
      <c r="J2479">
        <v>218</v>
      </c>
      <c r="K2479">
        <v>28958</v>
      </c>
    </row>
    <row r="2480" spans="1:11" x14ac:dyDescent="0.3">
      <c r="A2480" s="56">
        <v>45199</v>
      </c>
      <c r="B2480">
        <v>2023</v>
      </c>
      <c r="C2480">
        <v>9</v>
      </c>
      <c r="D2480">
        <v>30</v>
      </c>
      <c r="E2480" t="s">
        <v>136</v>
      </c>
      <c r="F2480">
        <v>9974</v>
      </c>
      <c r="G2480">
        <v>6340</v>
      </c>
      <c r="H2480">
        <v>3830</v>
      </c>
      <c r="I2480">
        <v>1213</v>
      </c>
      <c r="J2480">
        <v>174</v>
      </c>
      <c r="K2480">
        <v>29725</v>
      </c>
    </row>
    <row r="2481" spans="1:11" x14ac:dyDescent="0.3">
      <c r="A2481" s="56">
        <v>45199</v>
      </c>
      <c r="B2481">
        <v>2023</v>
      </c>
      <c r="C2481">
        <v>9</v>
      </c>
      <c r="D2481">
        <v>30</v>
      </c>
      <c r="E2481" t="s">
        <v>137</v>
      </c>
      <c r="F2481">
        <v>10318</v>
      </c>
      <c r="G2481">
        <v>7077</v>
      </c>
      <c r="H2481">
        <v>3204</v>
      </c>
      <c r="I2481">
        <v>938</v>
      </c>
      <c r="J2481">
        <v>868</v>
      </c>
      <c r="K2481">
        <v>30794</v>
      </c>
    </row>
    <row r="2482" spans="1:11" x14ac:dyDescent="0.3">
      <c r="A2482" s="56">
        <v>45199</v>
      </c>
      <c r="B2482">
        <v>2023</v>
      </c>
      <c r="C2482">
        <v>9</v>
      </c>
      <c r="D2482">
        <v>30</v>
      </c>
      <c r="E2482" t="s">
        <v>138</v>
      </c>
      <c r="F2482">
        <v>10681</v>
      </c>
      <c r="G2482">
        <v>7735</v>
      </c>
      <c r="H2482">
        <v>3158</v>
      </c>
      <c r="I2482">
        <v>513</v>
      </c>
      <c r="J2482">
        <v>774</v>
      </c>
      <c r="K2482">
        <v>31148</v>
      </c>
    </row>
    <row r="2483" spans="1:11" x14ac:dyDescent="0.3">
      <c r="A2483" s="56">
        <v>45199</v>
      </c>
      <c r="B2483">
        <v>2023</v>
      </c>
      <c r="C2483">
        <v>9</v>
      </c>
      <c r="D2483">
        <v>30</v>
      </c>
      <c r="E2483" t="s">
        <v>139</v>
      </c>
      <c r="F2483">
        <v>11169</v>
      </c>
      <c r="G2483">
        <v>8433</v>
      </c>
      <c r="H2483">
        <v>2668</v>
      </c>
      <c r="I2483">
        <v>225</v>
      </c>
      <c r="J2483">
        <v>774</v>
      </c>
      <c r="K2483">
        <v>31946</v>
      </c>
    </row>
    <row r="2484" spans="1:11" x14ac:dyDescent="0.3">
      <c r="A2484" s="56">
        <v>45199</v>
      </c>
      <c r="B2484">
        <v>2023</v>
      </c>
      <c r="C2484">
        <v>9</v>
      </c>
      <c r="D2484">
        <v>30</v>
      </c>
      <c r="E2484" t="s">
        <v>140</v>
      </c>
      <c r="F2484">
        <v>11401</v>
      </c>
      <c r="G2484">
        <v>8927</v>
      </c>
      <c r="H2484">
        <v>2468</v>
      </c>
      <c r="I2484">
        <v>35</v>
      </c>
      <c r="J2484">
        <v>774</v>
      </c>
      <c r="K2484">
        <v>32296</v>
      </c>
    </row>
    <row r="2485" spans="1:11" x14ac:dyDescent="0.3">
      <c r="A2485" s="56">
        <v>45199</v>
      </c>
      <c r="B2485">
        <v>2023</v>
      </c>
      <c r="C2485">
        <v>9</v>
      </c>
      <c r="D2485">
        <v>30</v>
      </c>
      <c r="E2485" t="s">
        <v>141</v>
      </c>
      <c r="F2485">
        <v>11510</v>
      </c>
      <c r="G2485">
        <v>9808</v>
      </c>
      <c r="H2485">
        <v>1934</v>
      </c>
      <c r="I2485">
        <v>0</v>
      </c>
      <c r="J2485">
        <v>752</v>
      </c>
      <c r="K2485">
        <v>32640</v>
      </c>
    </row>
    <row r="2486" spans="1:11" x14ac:dyDescent="0.3">
      <c r="A2486" s="56">
        <v>45199</v>
      </c>
      <c r="B2486">
        <v>2023</v>
      </c>
      <c r="C2486">
        <v>9</v>
      </c>
      <c r="D2486">
        <v>30</v>
      </c>
      <c r="E2486" t="s">
        <v>142</v>
      </c>
      <c r="F2486">
        <v>11485</v>
      </c>
      <c r="G2486">
        <v>10314</v>
      </c>
      <c r="H2486">
        <v>1736</v>
      </c>
      <c r="I2486">
        <v>0</v>
      </c>
      <c r="J2486">
        <v>768</v>
      </c>
      <c r="K2486">
        <v>32608</v>
      </c>
    </row>
    <row r="2487" spans="1:11" x14ac:dyDescent="0.3">
      <c r="A2487" s="56">
        <v>45199</v>
      </c>
      <c r="B2487">
        <v>2023</v>
      </c>
      <c r="C2487">
        <v>9</v>
      </c>
      <c r="D2487">
        <v>30</v>
      </c>
      <c r="E2487" t="s">
        <v>143</v>
      </c>
      <c r="F2487">
        <v>11345</v>
      </c>
      <c r="G2487">
        <v>10516</v>
      </c>
      <c r="H2487">
        <v>1646</v>
      </c>
      <c r="I2487">
        <v>0</v>
      </c>
      <c r="J2487">
        <v>560</v>
      </c>
      <c r="K2487">
        <v>31978</v>
      </c>
    </row>
    <row r="2488" spans="1:11" x14ac:dyDescent="0.3">
      <c r="A2488" s="56">
        <v>45199</v>
      </c>
      <c r="B2488">
        <v>2023</v>
      </c>
      <c r="C2488">
        <v>9</v>
      </c>
      <c r="D2488">
        <v>30</v>
      </c>
      <c r="E2488" t="s">
        <v>144</v>
      </c>
      <c r="F2488">
        <v>11085</v>
      </c>
      <c r="G2488">
        <v>10755</v>
      </c>
      <c r="H2488">
        <v>1484</v>
      </c>
      <c r="I2488">
        <v>0</v>
      </c>
      <c r="J2488">
        <v>158</v>
      </c>
      <c r="K2488">
        <v>31149</v>
      </c>
    </row>
    <row r="2489" spans="1:11" x14ac:dyDescent="0.3">
      <c r="A2489" s="56">
        <v>45199</v>
      </c>
      <c r="B2489">
        <v>2023</v>
      </c>
      <c r="C2489">
        <v>9</v>
      </c>
      <c r="D2489">
        <v>30</v>
      </c>
      <c r="E2489" t="s">
        <v>145</v>
      </c>
      <c r="F2489">
        <v>10632</v>
      </c>
      <c r="G2489">
        <v>10988</v>
      </c>
      <c r="H2489">
        <v>1582</v>
      </c>
      <c r="I2489">
        <v>0</v>
      </c>
      <c r="J2489">
        <v>154</v>
      </c>
      <c r="K2489">
        <v>30805</v>
      </c>
    </row>
    <row r="2490" spans="1:11" x14ac:dyDescent="0.3">
      <c r="A2490" s="56">
        <v>45199</v>
      </c>
      <c r="B2490">
        <v>2023</v>
      </c>
      <c r="C2490">
        <v>9</v>
      </c>
      <c r="D2490">
        <v>30</v>
      </c>
      <c r="E2490" t="s">
        <v>146</v>
      </c>
      <c r="F2490">
        <v>10165</v>
      </c>
      <c r="G2490">
        <v>11214</v>
      </c>
      <c r="H2490">
        <v>1554</v>
      </c>
      <c r="I2490">
        <v>0</v>
      </c>
      <c r="J2490">
        <v>36</v>
      </c>
      <c r="K2490">
        <v>30011</v>
      </c>
    </row>
    <row r="2491" spans="1:11" x14ac:dyDescent="0.3">
      <c r="A2491" s="56">
        <v>45199</v>
      </c>
      <c r="B2491">
        <v>2023</v>
      </c>
      <c r="C2491">
        <v>9</v>
      </c>
      <c r="D2491">
        <v>30</v>
      </c>
      <c r="E2491" t="s">
        <v>147</v>
      </c>
      <c r="F2491">
        <v>9388</v>
      </c>
      <c r="G2491">
        <v>11429</v>
      </c>
      <c r="H2491">
        <v>1598</v>
      </c>
      <c r="I2491">
        <v>0</v>
      </c>
      <c r="J2491">
        <v>14</v>
      </c>
      <c r="K2491">
        <v>29069</v>
      </c>
    </row>
    <row r="2492" spans="1:11" x14ac:dyDescent="0.3">
      <c r="A2492" s="56">
        <v>45199</v>
      </c>
      <c r="B2492">
        <v>2023</v>
      </c>
      <c r="C2492">
        <v>9</v>
      </c>
      <c r="D2492">
        <v>30</v>
      </c>
      <c r="E2492" t="s">
        <v>148</v>
      </c>
      <c r="F2492">
        <v>8531</v>
      </c>
      <c r="G2492">
        <v>11621</v>
      </c>
      <c r="H2492">
        <v>1490</v>
      </c>
      <c r="I2492">
        <v>0</v>
      </c>
      <c r="J2492">
        <v>104</v>
      </c>
      <c r="K2492">
        <v>28175</v>
      </c>
    </row>
    <row r="2493" spans="1:11" x14ac:dyDescent="0.3">
      <c r="A2493" s="56">
        <v>45199</v>
      </c>
      <c r="B2493">
        <v>2023</v>
      </c>
      <c r="C2493">
        <v>9</v>
      </c>
      <c r="D2493">
        <v>30</v>
      </c>
      <c r="E2493" t="s">
        <v>149</v>
      </c>
      <c r="F2493">
        <v>7342</v>
      </c>
      <c r="G2493">
        <v>11770</v>
      </c>
      <c r="H2493">
        <v>1486</v>
      </c>
      <c r="I2493">
        <v>0</v>
      </c>
      <c r="J2493">
        <v>0</v>
      </c>
      <c r="K2493">
        <v>26890</v>
      </c>
    </row>
    <row r="2494" spans="1:11" x14ac:dyDescent="0.3">
      <c r="A2494" s="56">
        <v>45199</v>
      </c>
      <c r="B2494">
        <v>2023</v>
      </c>
      <c r="C2494">
        <v>9</v>
      </c>
      <c r="D2494">
        <v>30</v>
      </c>
      <c r="E2494" t="s">
        <v>150</v>
      </c>
      <c r="F2494">
        <v>6214</v>
      </c>
      <c r="G2494">
        <v>11893</v>
      </c>
      <c r="H2494">
        <v>1428</v>
      </c>
      <c r="I2494">
        <v>0</v>
      </c>
      <c r="J2494">
        <v>0</v>
      </c>
      <c r="K2494">
        <v>25736</v>
      </c>
    </row>
    <row r="2495" spans="1:11" x14ac:dyDescent="0.3">
      <c r="A2495" s="56">
        <v>45199</v>
      </c>
      <c r="B2495">
        <v>2023</v>
      </c>
      <c r="C2495">
        <v>9</v>
      </c>
      <c r="D2495">
        <v>30</v>
      </c>
      <c r="E2495" t="s">
        <v>151</v>
      </c>
      <c r="F2495">
        <v>5231</v>
      </c>
      <c r="G2495">
        <v>12007</v>
      </c>
      <c r="H2495">
        <v>1522</v>
      </c>
      <c r="I2495">
        <v>0</v>
      </c>
      <c r="J2495">
        <v>0</v>
      </c>
      <c r="K2495">
        <v>24932</v>
      </c>
    </row>
    <row r="2496" spans="1:11" x14ac:dyDescent="0.3">
      <c r="A2496" s="56">
        <v>45199</v>
      </c>
      <c r="B2496">
        <v>2023</v>
      </c>
      <c r="C2496">
        <v>9</v>
      </c>
      <c r="D2496">
        <v>30</v>
      </c>
      <c r="E2496" t="s">
        <v>152</v>
      </c>
      <c r="F2496">
        <v>4516</v>
      </c>
      <c r="G2496">
        <v>12071</v>
      </c>
      <c r="H2496">
        <v>1476</v>
      </c>
      <c r="I2496">
        <v>0</v>
      </c>
      <c r="J2496">
        <v>0</v>
      </c>
      <c r="K2496">
        <v>24200</v>
      </c>
    </row>
    <row r="2497" spans="1:11" x14ac:dyDescent="0.3">
      <c r="A2497" s="56">
        <v>45199</v>
      </c>
      <c r="B2497">
        <v>2023</v>
      </c>
      <c r="C2497">
        <v>9</v>
      </c>
      <c r="D2497">
        <v>30</v>
      </c>
      <c r="E2497" t="s">
        <v>153</v>
      </c>
      <c r="F2497">
        <v>4096</v>
      </c>
      <c r="G2497">
        <v>12054</v>
      </c>
      <c r="H2497">
        <v>1400</v>
      </c>
      <c r="I2497">
        <v>0</v>
      </c>
      <c r="J2497">
        <v>0</v>
      </c>
      <c r="K2497">
        <v>23697</v>
      </c>
    </row>
    <row r="2498" spans="1:11" x14ac:dyDescent="0.3">
      <c r="A2498" s="56">
        <v>45200</v>
      </c>
      <c r="B2498">
        <v>2023</v>
      </c>
      <c r="C2498">
        <v>10</v>
      </c>
      <c r="D2498">
        <v>1</v>
      </c>
      <c r="E2498" t="s">
        <v>106</v>
      </c>
      <c r="F2498">
        <v>4081</v>
      </c>
      <c r="G2498">
        <v>12041</v>
      </c>
      <c r="H2498">
        <v>1400</v>
      </c>
      <c r="I2498">
        <v>0</v>
      </c>
      <c r="J2498">
        <v>0</v>
      </c>
      <c r="K2498">
        <v>23408</v>
      </c>
    </row>
    <row r="2499" spans="1:11" x14ac:dyDescent="0.3">
      <c r="A2499" s="56">
        <v>45200</v>
      </c>
      <c r="B2499">
        <v>2023</v>
      </c>
      <c r="C2499">
        <v>10</v>
      </c>
      <c r="D2499">
        <v>1</v>
      </c>
      <c r="E2499" t="s">
        <v>107</v>
      </c>
      <c r="F2499">
        <v>4151</v>
      </c>
      <c r="G2499">
        <v>12103</v>
      </c>
      <c r="H2499">
        <v>1400</v>
      </c>
      <c r="I2499">
        <v>0</v>
      </c>
      <c r="J2499">
        <v>0</v>
      </c>
      <c r="K2499">
        <v>23869</v>
      </c>
    </row>
    <row r="2500" spans="1:11" x14ac:dyDescent="0.3">
      <c r="A2500" s="56">
        <v>45200</v>
      </c>
      <c r="B2500">
        <v>2023</v>
      </c>
      <c r="C2500">
        <v>10</v>
      </c>
      <c r="D2500">
        <v>1</v>
      </c>
      <c r="E2500" t="s">
        <v>108</v>
      </c>
      <c r="F2500">
        <v>4066</v>
      </c>
      <c r="G2500">
        <v>12185</v>
      </c>
      <c r="H2500">
        <v>1376</v>
      </c>
      <c r="I2500">
        <v>0</v>
      </c>
      <c r="J2500">
        <v>0</v>
      </c>
      <c r="K2500">
        <v>23706</v>
      </c>
    </row>
    <row r="2501" spans="1:11" x14ac:dyDescent="0.3">
      <c r="A2501" s="56">
        <v>45200</v>
      </c>
      <c r="B2501">
        <v>2023</v>
      </c>
      <c r="C2501">
        <v>10</v>
      </c>
      <c r="D2501">
        <v>1</v>
      </c>
      <c r="E2501" t="s">
        <v>109</v>
      </c>
      <c r="F2501">
        <v>3881</v>
      </c>
      <c r="G2501">
        <v>12235</v>
      </c>
      <c r="H2501">
        <v>1142</v>
      </c>
      <c r="I2501">
        <v>0</v>
      </c>
      <c r="J2501">
        <v>0</v>
      </c>
      <c r="K2501">
        <v>23392</v>
      </c>
    </row>
    <row r="2502" spans="1:11" x14ac:dyDescent="0.3">
      <c r="A2502" s="56">
        <v>45200</v>
      </c>
      <c r="B2502">
        <v>2023</v>
      </c>
      <c r="C2502">
        <v>10</v>
      </c>
      <c r="D2502">
        <v>1</v>
      </c>
      <c r="E2502" t="s">
        <v>110</v>
      </c>
      <c r="F2502">
        <v>3830</v>
      </c>
      <c r="G2502">
        <v>12253</v>
      </c>
      <c r="H2502">
        <v>1126</v>
      </c>
      <c r="I2502">
        <v>0</v>
      </c>
      <c r="J2502">
        <v>0</v>
      </c>
      <c r="K2502">
        <v>23428</v>
      </c>
    </row>
    <row r="2503" spans="1:11" x14ac:dyDescent="0.3">
      <c r="A2503" s="56">
        <v>45200</v>
      </c>
      <c r="B2503">
        <v>2023</v>
      </c>
      <c r="C2503">
        <v>10</v>
      </c>
      <c r="D2503">
        <v>1</v>
      </c>
      <c r="E2503" t="s">
        <v>111</v>
      </c>
      <c r="F2503">
        <v>3847</v>
      </c>
      <c r="G2503">
        <v>12265</v>
      </c>
      <c r="H2503">
        <v>1198</v>
      </c>
      <c r="I2503">
        <v>0</v>
      </c>
      <c r="J2503">
        <v>0</v>
      </c>
      <c r="K2503">
        <v>23494</v>
      </c>
    </row>
    <row r="2504" spans="1:11" x14ac:dyDescent="0.3">
      <c r="A2504" s="56">
        <v>45200</v>
      </c>
      <c r="B2504">
        <v>2023</v>
      </c>
      <c r="C2504">
        <v>10</v>
      </c>
      <c r="D2504">
        <v>1</v>
      </c>
      <c r="E2504" t="s">
        <v>112</v>
      </c>
      <c r="F2504">
        <v>3899</v>
      </c>
      <c r="G2504">
        <v>12256</v>
      </c>
      <c r="H2504">
        <v>1210</v>
      </c>
      <c r="I2504">
        <v>0</v>
      </c>
      <c r="J2504">
        <v>0</v>
      </c>
      <c r="K2504">
        <v>23606</v>
      </c>
    </row>
    <row r="2505" spans="1:11" x14ac:dyDescent="0.3">
      <c r="A2505" s="56">
        <v>45200</v>
      </c>
      <c r="B2505">
        <v>2023</v>
      </c>
      <c r="C2505">
        <v>10</v>
      </c>
      <c r="D2505">
        <v>1</v>
      </c>
      <c r="E2505" t="s">
        <v>113</v>
      </c>
      <c r="F2505">
        <v>3898</v>
      </c>
      <c r="G2505">
        <v>12205</v>
      </c>
      <c r="H2505">
        <v>1366</v>
      </c>
      <c r="I2505">
        <v>0</v>
      </c>
      <c r="J2505">
        <v>0</v>
      </c>
      <c r="K2505">
        <v>23617</v>
      </c>
    </row>
    <row r="2506" spans="1:11" x14ac:dyDescent="0.3">
      <c r="A2506" s="56">
        <v>45200</v>
      </c>
      <c r="B2506">
        <v>2023</v>
      </c>
      <c r="C2506">
        <v>10</v>
      </c>
      <c r="D2506">
        <v>1</v>
      </c>
      <c r="E2506" t="s">
        <v>114</v>
      </c>
      <c r="F2506">
        <v>3929</v>
      </c>
      <c r="G2506">
        <v>12130</v>
      </c>
      <c r="H2506">
        <v>1384</v>
      </c>
      <c r="I2506">
        <v>0</v>
      </c>
      <c r="J2506">
        <v>0</v>
      </c>
      <c r="K2506">
        <v>23593</v>
      </c>
    </row>
    <row r="2507" spans="1:11" x14ac:dyDescent="0.3">
      <c r="A2507" s="56">
        <v>45200</v>
      </c>
      <c r="B2507">
        <v>2023</v>
      </c>
      <c r="C2507">
        <v>10</v>
      </c>
      <c r="D2507">
        <v>1</v>
      </c>
      <c r="E2507" t="s">
        <v>115</v>
      </c>
      <c r="F2507">
        <v>3991</v>
      </c>
      <c r="G2507">
        <v>12048</v>
      </c>
      <c r="H2507">
        <v>1398</v>
      </c>
      <c r="I2507">
        <v>0</v>
      </c>
      <c r="J2507">
        <v>0</v>
      </c>
      <c r="K2507">
        <v>23635</v>
      </c>
    </row>
    <row r="2508" spans="1:11" x14ac:dyDescent="0.3">
      <c r="A2508" s="56">
        <v>45200</v>
      </c>
      <c r="B2508">
        <v>2023</v>
      </c>
      <c r="C2508">
        <v>10</v>
      </c>
      <c r="D2508">
        <v>1</v>
      </c>
      <c r="E2508" t="s">
        <v>116</v>
      </c>
      <c r="F2508">
        <v>4441</v>
      </c>
      <c r="G2508">
        <v>11971</v>
      </c>
      <c r="H2508">
        <v>1400</v>
      </c>
      <c r="I2508">
        <v>0</v>
      </c>
      <c r="J2508">
        <v>0</v>
      </c>
      <c r="K2508">
        <v>24243</v>
      </c>
    </row>
    <row r="2509" spans="1:11" x14ac:dyDescent="0.3">
      <c r="A2509" s="56">
        <v>45200</v>
      </c>
      <c r="B2509">
        <v>2023</v>
      </c>
      <c r="C2509">
        <v>10</v>
      </c>
      <c r="D2509">
        <v>1</v>
      </c>
      <c r="E2509" t="s">
        <v>117</v>
      </c>
      <c r="F2509">
        <v>5044</v>
      </c>
      <c r="G2509">
        <v>11901</v>
      </c>
      <c r="H2509">
        <v>1400</v>
      </c>
      <c r="I2509">
        <v>0</v>
      </c>
      <c r="J2509">
        <v>0</v>
      </c>
      <c r="K2509">
        <v>25178</v>
      </c>
    </row>
    <row r="2510" spans="1:11" x14ac:dyDescent="0.3">
      <c r="A2510" s="56">
        <v>45200</v>
      </c>
      <c r="B2510">
        <v>2023</v>
      </c>
      <c r="C2510">
        <v>10</v>
      </c>
      <c r="D2510">
        <v>1</v>
      </c>
      <c r="E2510" t="s">
        <v>118</v>
      </c>
      <c r="F2510">
        <v>4910</v>
      </c>
      <c r="G2510">
        <v>12227</v>
      </c>
      <c r="H2510">
        <v>1400</v>
      </c>
      <c r="I2510">
        <v>7</v>
      </c>
      <c r="J2510">
        <v>0</v>
      </c>
      <c r="K2510">
        <v>25492</v>
      </c>
    </row>
    <row r="2511" spans="1:11" x14ac:dyDescent="0.3">
      <c r="A2511" s="56">
        <v>45200</v>
      </c>
      <c r="B2511">
        <v>2023</v>
      </c>
      <c r="C2511">
        <v>10</v>
      </c>
      <c r="D2511">
        <v>1</v>
      </c>
      <c r="E2511" t="s">
        <v>119</v>
      </c>
      <c r="F2511">
        <v>3684</v>
      </c>
      <c r="G2511">
        <v>12426</v>
      </c>
      <c r="H2511">
        <v>1896</v>
      </c>
      <c r="I2511">
        <v>128</v>
      </c>
      <c r="J2511">
        <v>0</v>
      </c>
      <c r="K2511">
        <v>25050</v>
      </c>
    </row>
    <row r="2512" spans="1:11" x14ac:dyDescent="0.3">
      <c r="A2512" s="56">
        <v>45200</v>
      </c>
      <c r="B2512">
        <v>2023</v>
      </c>
      <c r="C2512">
        <v>10</v>
      </c>
      <c r="D2512">
        <v>1</v>
      </c>
      <c r="E2512" t="s">
        <v>120</v>
      </c>
      <c r="F2512">
        <v>3752</v>
      </c>
      <c r="G2512">
        <v>12695</v>
      </c>
      <c r="H2512">
        <v>1986</v>
      </c>
      <c r="I2512">
        <v>365</v>
      </c>
      <c r="J2512">
        <v>0</v>
      </c>
      <c r="K2512">
        <v>25986</v>
      </c>
    </row>
    <row r="2513" spans="1:11" x14ac:dyDescent="0.3">
      <c r="A2513" s="56">
        <v>45200</v>
      </c>
      <c r="B2513">
        <v>2023</v>
      </c>
      <c r="C2513">
        <v>10</v>
      </c>
      <c r="D2513">
        <v>1</v>
      </c>
      <c r="E2513" t="s">
        <v>121</v>
      </c>
      <c r="F2513">
        <v>3347</v>
      </c>
      <c r="G2513">
        <v>12947</v>
      </c>
      <c r="H2513">
        <v>4290</v>
      </c>
      <c r="I2513">
        <v>662</v>
      </c>
      <c r="J2513">
        <v>0</v>
      </c>
      <c r="K2513">
        <v>27994</v>
      </c>
    </row>
    <row r="2514" spans="1:11" x14ac:dyDescent="0.3">
      <c r="A2514" s="56">
        <v>45200</v>
      </c>
      <c r="B2514">
        <v>2023</v>
      </c>
      <c r="C2514">
        <v>10</v>
      </c>
      <c r="D2514">
        <v>1</v>
      </c>
      <c r="E2514" t="s">
        <v>122</v>
      </c>
      <c r="F2514">
        <v>3550</v>
      </c>
      <c r="G2514">
        <v>12919</v>
      </c>
      <c r="H2514">
        <v>4468</v>
      </c>
      <c r="I2514">
        <v>1129</v>
      </c>
      <c r="J2514">
        <v>0</v>
      </c>
      <c r="K2514">
        <v>28904</v>
      </c>
    </row>
    <row r="2515" spans="1:11" x14ac:dyDescent="0.3">
      <c r="A2515" s="56">
        <v>45200</v>
      </c>
      <c r="B2515">
        <v>2023</v>
      </c>
      <c r="C2515">
        <v>10</v>
      </c>
      <c r="D2515">
        <v>1</v>
      </c>
      <c r="E2515" t="s">
        <v>123</v>
      </c>
      <c r="F2515">
        <v>3095</v>
      </c>
      <c r="G2515">
        <v>13230</v>
      </c>
      <c r="H2515">
        <v>5234</v>
      </c>
      <c r="I2515">
        <v>1668</v>
      </c>
      <c r="J2515">
        <v>0</v>
      </c>
      <c r="K2515">
        <v>30132</v>
      </c>
    </row>
    <row r="2516" spans="1:11" x14ac:dyDescent="0.3">
      <c r="A2516" s="56">
        <v>45200</v>
      </c>
      <c r="B2516">
        <v>2023</v>
      </c>
      <c r="C2516">
        <v>10</v>
      </c>
      <c r="D2516">
        <v>1</v>
      </c>
      <c r="E2516" t="s">
        <v>124</v>
      </c>
      <c r="F2516">
        <v>3111</v>
      </c>
      <c r="G2516">
        <v>13332</v>
      </c>
      <c r="H2516">
        <v>5258</v>
      </c>
      <c r="I2516">
        <v>2003</v>
      </c>
      <c r="J2516">
        <v>0</v>
      </c>
      <c r="K2516">
        <v>30676</v>
      </c>
    </row>
    <row r="2517" spans="1:11" x14ac:dyDescent="0.3">
      <c r="A2517" s="56">
        <v>45200</v>
      </c>
      <c r="B2517">
        <v>2023</v>
      </c>
      <c r="C2517">
        <v>10</v>
      </c>
      <c r="D2517">
        <v>1</v>
      </c>
      <c r="E2517" t="s">
        <v>125</v>
      </c>
      <c r="F2517">
        <v>3257</v>
      </c>
      <c r="G2517">
        <v>13228</v>
      </c>
      <c r="H2517">
        <v>5392</v>
      </c>
      <c r="I2517">
        <v>2622</v>
      </c>
      <c r="J2517">
        <v>0</v>
      </c>
      <c r="K2517">
        <v>31332</v>
      </c>
    </row>
    <row r="2518" spans="1:11" x14ac:dyDescent="0.3">
      <c r="A2518" s="56">
        <v>45200</v>
      </c>
      <c r="B2518">
        <v>2023</v>
      </c>
      <c r="C2518">
        <v>10</v>
      </c>
      <c r="D2518">
        <v>1</v>
      </c>
      <c r="E2518" t="s">
        <v>126</v>
      </c>
      <c r="F2518">
        <v>3547</v>
      </c>
      <c r="G2518">
        <v>12738</v>
      </c>
      <c r="H2518">
        <v>5368</v>
      </c>
      <c r="I2518">
        <v>2509</v>
      </c>
      <c r="J2518">
        <v>0</v>
      </c>
      <c r="K2518">
        <v>30958</v>
      </c>
    </row>
    <row r="2519" spans="1:11" x14ac:dyDescent="0.3">
      <c r="A2519" s="56">
        <v>45200</v>
      </c>
      <c r="B2519">
        <v>2023</v>
      </c>
      <c r="C2519">
        <v>10</v>
      </c>
      <c r="D2519">
        <v>1</v>
      </c>
      <c r="E2519" t="s">
        <v>127</v>
      </c>
      <c r="F2519">
        <v>3998</v>
      </c>
      <c r="G2519">
        <v>12146</v>
      </c>
      <c r="H2519">
        <v>5321</v>
      </c>
      <c r="I2519">
        <v>2498</v>
      </c>
      <c r="J2519">
        <v>128</v>
      </c>
      <c r="K2519">
        <v>31197</v>
      </c>
    </row>
    <row r="2520" spans="1:11" x14ac:dyDescent="0.3">
      <c r="A2520" s="56">
        <v>45200</v>
      </c>
      <c r="B2520">
        <v>2023</v>
      </c>
      <c r="C2520">
        <v>10</v>
      </c>
      <c r="D2520">
        <v>1</v>
      </c>
      <c r="E2520" t="s">
        <v>128</v>
      </c>
      <c r="F2520">
        <v>4509</v>
      </c>
      <c r="G2520">
        <v>11778</v>
      </c>
      <c r="H2520">
        <v>5277</v>
      </c>
      <c r="I2520">
        <v>2509</v>
      </c>
      <c r="J2520">
        <v>132</v>
      </c>
      <c r="K2520">
        <v>31354</v>
      </c>
    </row>
    <row r="2521" spans="1:11" x14ac:dyDescent="0.3">
      <c r="A2521" s="56">
        <v>45200</v>
      </c>
      <c r="B2521">
        <v>2023</v>
      </c>
      <c r="C2521">
        <v>10</v>
      </c>
      <c r="D2521">
        <v>1</v>
      </c>
      <c r="E2521" t="s">
        <v>129</v>
      </c>
      <c r="F2521">
        <v>4547</v>
      </c>
      <c r="G2521">
        <v>11566</v>
      </c>
      <c r="H2521">
        <v>5225</v>
      </c>
      <c r="I2521">
        <v>2871</v>
      </c>
      <c r="J2521">
        <v>48</v>
      </c>
      <c r="K2521">
        <v>31348</v>
      </c>
    </row>
    <row r="2522" spans="1:11" x14ac:dyDescent="0.3">
      <c r="A2522" s="56">
        <v>45200</v>
      </c>
      <c r="B2522">
        <v>2023</v>
      </c>
      <c r="C2522">
        <v>10</v>
      </c>
      <c r="D2522">
        <v>1</v>
      </c>
      <c r="E2522" t="s">
        <v>130</v>
      </c>
      <c r="F2522">
        <v>4547</v>
      </c>
      <c r="G2522">
        <v>11419</v>
      </c>
      <c r="H2522">
        <v>5160</v>
      </c>
      <c r="I2522">
        <v>3215</v>
      </c>
      <c r="J2522">
        <v>24</v>
      </c>
      <c r="K2522">
        <v>31394</v>
      </c>
    </row>
    <row r="2523" spans="1:11" x14ac:dyDescent="0.3">
      <c r="A2523" s="56">
        <v>45200</v>
      </c>
      <c r="B2523">
        <v>2023</v>
      </c>
      <c r="C2523">
        <v>10</v>
      </c>
      <c r="D2523">
        <v>1</v>
      </c>
      <c r="E2523" t="s">
        <v>131</v>
      </c>
      <c r="F2523">
        <v>4340</v>
      </c>
      <c r="G2523">
        <v>11238</v>
      </c>
      <c r="H2523">
        <v>5107</v>
      </c>
      <c r="I2523">
        <v>3061</v>
      </c>
      <c r="J2523">
        <v>10</v>
      </c>
      <c r="K2523">
        <v>30799</v>
      </c>
    </row>
    <row r="2524" spans="1:11" x14ac:dyDescent="0.3">
      <c r="A2524" s="56">
        <v>45200</v>
      </c>
      <c r="B2524">
        <v>2023</v>
      </c>
      <c r="C2524">
        <v>10</v>
      </c>
      <c r="D2524">
        <v>1</v>
      </c>
      <c r="E2524" t="s">
        <v>132</v>
      </c>
      <c r="F2524">
        <v>4971</v>
      </c>
      <c r="G2524">
        <v>11245</v>
      </c>
      <c r="H2524">
        <v>5038</v>
      </c>
      <c r="I2524">
        <v>2799</v>
      </c>
      <c r="J2524">
        <v>14</v>
      </c>
      <c r="K2524">
        <v>30967</v>
      </c>
    </row>
    <row r="2525" spans="1:11" x14ac:dyDescent="0.3">
      <c r="A2525" s="56">
        <v>45200</v>
      </c>
      <c r="B2525">
        <v>2023</v>
      </c>
      <c r="C2525">
        <v>10</v>
      </c>
      <c r="D2525">
        <v>1</v>
      </c>
      <c r="E2525" t="s">
        <v>133</v>
      </c>
      <c r="F2525">
        <v>5990</v>
      </c>
      <c r="G2525">
        <v>10855</v>
      </c>
      <c r="H2525">
        <v>4981</v>
      </c>
      <c r="I2525">
        <v>2627</v>
      </c>
      <c r="J2525">
        <v>0</v>
      </c>
      <c r="K2525">
        <v>31225</v>
      </c>
    </row>
    <row r="2526" spans="1:11" x14ac:dyDescent="0.3">
      <c r="A2526" s="56">
        <v>45200</v>
      </c>
      <c r="B2526">
        <v>2023</v>
      </c>
      <c r="C2526">
        <v>10</v>
      </c>
      <c r="D2526">
        <v>1</v>
      </c>
      <c r="E2526" t="s">
        <v>134</v>
      </c>
      <c r="F2526">
        <v>6871</v>
      </c>
      <c r="G2526">
        <v>10591</v>
      </c>
      <c r="H2526">
        <v>4894</v>
      </c>
      <c r="I2526">
        <v>2539</v>
      </c>
      <c r="J2526">
        <v>0</v>
      </c>
      <c r="K2526">
        <v>31794</v>
      </c>
    </row>
    <row r="2527" spans="1:11" x14ac:dyDescent="0.3">
      <c r="A2527" s="56">
        <v>45200</v>
      </c>
      <c r="B2527">
        <v>2023</v>
      </c>
      <c r="C2527">
        <v>10</v>
      </c>
      <c r="D2527">
        <v>1</v>
      </c>
      <c r="E2527" t="s">
        <v>135</v>
      </c>
      <c r="F2527">
        <v>8577</v>
      </c>
      <c r="G2527">
        <v>10339</v>
      </c>
      <c r="H2527">
        <v>4546</v>
      </c>
      <c r="I2527">
        <v>2077</v>
      </c>
      <c r="J2527">
        <v>0</v>
      </c>
      <c r="K2527">
        <v>32707</v>
      </c>
    </row>
    <row r="2528" spans="1:11" x14ac:dyDescent="0.3">
      <c r="A2528" s="56">
        <v>45200</v>
      </c>
      <c r="B2528">
        <v>2023</v>
      </c>
      <c r="C2528">
        <v>10</v>
      </c>
      <c r="D2528">
        <v>1</v>
      </c>
      <c r="E2528" t="s">
        <v>136</v>
      </c>
      <c r="F2528">
        <v>9882</v>
      </c>
      <c r="G2528">
        <v>9863</v>
      </c>
      <c r="H2528">
        <v>4398</v>
      </c>
      <c r="I2528">
        <v>1796</v>
      </c>
      <c r="J2528">
        <v>138</v>
      </c>
      <c r="K2528">
        <v>33564</v>
      </c>
    </row>
    <row r="2529" spans="1:11" x14ac:dyDescent="0.3">
      <c r="A2529" s="56">
        <v>45200</v>
      </c>
      <c r="B2529">
        <v>2023</v>
      </c>
      <c r="C2529">
        <v>10</v>
      </c>
      <c r="D2529">
        <v>1</v>
      </c>
      <c r="E2529" t="s">
        <v>137</v>
      </c>
      <c r="F2529">
        <v>12080</v>
      </c>
      <c r="G2529">
        <v>8956</v>
      </c>
      <c r="H2529">
        <v>2735</v>
      </c>
      <c r="I2529">
        <v>1409</v>
      </c>
      <c r="J2529">
        <v>626</v>
      </c>
      <c r="K2529">
        <v>33819</v>
      </c>
    </row>
    <row r="2530" spans="1:11" x14ac:dyDescent="0.3">
      <c r="A2530" s="56">
        <v>45200</v>
      </c>
      <c r="B2530">
        <v>2023</v>
      </c>
      <c r="C2530">
        <v>10</v>
      </c>
      <c r="D2530">
        <v>1</v>
      </c>
      <c r="E2530" t="s">
        <v>138</v>
      </c>
      <c r="F2530">
        <v>12472</v>
      </c>
      <c r="G2530">
        <v>8340</v>
      </c>
      <c r="H2530">
        <v>2668</v>
      </c>
      <c r="I2530">
        <v>850</v>
      </c>
      <c r="J2530">
        <v>978</v>
      </c>
      <c r="K2530">
        <v>33700</v>
      </c>
    </row>
    <row r="2531" spans="1:11" x14ac:dyDescent="0.3">
      <c r="A2531" s="56">
        <v>45200</v>
      </c>
      <c r="B2531">
        <v>2023</v>
      </c>
      <c r="C2531">
        <v>10</v>
      </c>
      <c r="D2531">
        <v>1</v>
      </c>
      <c r="E2531" t="s">
        <v>139</v>
      </c>
      <c r="F2531">
        <v>12304</v>
      </c>
      <c r="G2531">
        <v>7699</v>
      </c>
      <c r="H2531">
        <v>2741</v>
      </c>
      <c r="I2531">
        <v>434</v>
      </c>
      <c r="J2531">
        <v>1170</v>
      </c>
      <c r="K2531">
        <v>33359</v>
      </c>
    </row>
    <row r="2532" spans="1:11" x14ac:dyDescent="0.3">
      <c r="A2532" s="56">
        <v>45200</v>
      </c>
      <c r="B2532">
        <v>2023</v>
      </c>
      <c r="C2532">
        <v>10</v>
      </c>
      <c r="D2532">
        <v>1</v>
      </c>
      <c r="E2532" t="s">
        <v>140</v>
      </c>
      <c r="F2532">
        <v>12491</v>
      </c>
      <c r="G2532">
        <v>7130</v>
      </c>
      <c r="H2532">
        <v>2738</v>
      </c>
      <c r="I2532">
        <v>83</v>
      </c>
      <c r="J2532">
        <v>1062</v>
      </c>
      <c r="K2532">
        <v>33079</v>
      </c>
    </row>
    <row r="2533" spans="1:11" x14ac:dyDescent="0.3">
      <c r="A2533" s="56">
        <v>45200</v>
      </c>
      <c r="B2533">
        <v>2023</v>
      </c>
      <c r="C2533">
        <v>10</v>
      </c>
      <c r="D2533">
        <v>1</v>
      </c>
      <c r="E2533" t="s">
        <v>141</v>
      </c>
      <c r="F2533">
        <v>12372</v>
      </c>
      <c r="G2533">
        <v>7267</v>
      </c>
      <c r="H2533">
        <v>2912</v>
      </c>
      <c r="I2533">
        <v>0</v>
      </c>
      <c r="J2533">
        <v>652</v>
      </c>
      <c r="K2533">
        <v>32742</v>
      </c>
    </row>
    <row r="2534" spans="1:11" x14ac:dyDescent="0.3">
      <c r="A2534" s="56">
        <v>45200</v>
      </c>
      <c r="B2534">
        <v>2023</v>
      </c>
      <c r="C2534">
        <v>10</v>
      </c>
      <c r="D2534">
        <v>1</v>
      </c>
      <c r="E2534" t="s">
        <v>142</v>
      </c>
      <c r="F2534">
        <v>12285</v>
      </c>
      <c r="G2534">
        <v>7208</v>
      </c>
      <c r="H2534">
        <v>2873</v>
      </c>
      <c r="I2534">
        <v>0</v>
      </c>
      <c r="J2534">
        <v>468</v>
      </c>
      <c r="K2534">
        <v>32164</v>
      </c>
    </row>
    <row r="2535" spans="1:11" x14ac:dyDescent="0.3">
      <c r="A2535" s="56">
        <v>45200</v>
      </c>
      <c r="B2535">
        <v>2023</v>
      </c>
      <c r="C2535">
        <v>10</v>
      </c>
      <c r="D2535">
        <v>1</v>
      </c>
      <c r="E2535" t="s">
        <v>143</v>
      </c>
      <c r="F2535">
        <v>12170</v>
      </c>
      <c r="G2535">
        <v>7267</v>
      </c>
      <c r="H2535">
        <v>2552</v>
      </c>
      <c r="I2535">
        <v>0</v>
      </c>
      <c r="J2535">
        <v>376</v>
      </c>
      <c r="K2535">
        <v>30955</v>
      </c>
    </row>
    <row r="2536" spans="1:11" x14ac:dyDescent="0.3">
      <c r="A2536" s="56">
        <v>45200</v>
      </c>
      <c r="B2536">
        <v>2023</v>
      </c>
      <c r="C2536">
        <v>10</v>
      </c>
      <c r="D2536">
        <v>1</v>
      </c>
      <c r="E2536" t="s">
        <v>144</v>
      </c>
      <c r="F2536">
        <v>11834</v>
      </c>
      <c r="G2536">
        <v>7160</v>
      </c>
      <c r="H2536">
        <v>2447</v>
      </c>
      <c r="I2536">
        <v>0</v>
      </c>
      <c r="J2536">
        <v>334</v>
      </c>
      <c r="K2536">
        <v>29874</v>
      </c>
    </row>
    <row r="2537" spans="1:11" x14ac:dyDescent="0.3">
      <c r="A2537" s="56">
        <v>45200</v>
      </c>
      <c r="B2537">
        <v>2023</v>
      </c>
      <c r="C2537">
        <v>10</v>
      </c>
      <c r="D2537">
        <v>1</v>
      </c>
      <c r="E2537" t="s">
        <v>145</v>
      </c>
      <c r="F2537">
        <v>11829</v>
      </c>
      <c r="G2537">
        <v>7003</v>
      </c>
      <c r="H2537">
        <v>1466</v>
      </c>
      <c r="I2537">
        <v>0</v>
      </c>
      <c r="J2537">
        <v>522</v>
      </c>
      <c r="K2537">
        <v>28973</v>
      </c>
    </row>
    <row r="2538" spans="1:11" x14ac:dyDescent="0.3">
      <c r="A2538" s="56">
        <v>45200</v>
      </c>
      <c r="B2538">
        <v>2023</v>
      </c>
      <c r="C2538">
        <v>10</v>
      </c>
      <c r="D2538">
        <v>1</v>
      </c>
      <c r="E2538" t="s">
        <v>146</v>
      </c>
      <c r="F2538">
        <v>11749</v>
      </c>
      <c r="G2538">
        <v>6604</v>
      </c>
      <c r="H2538">
        <v>1406</v>
      </c>
      <c r="I2538">
        <v>0</v>
      </c>
      <c r="J2538">
        <v>102</v>
      </c>
      <c r="K2538">
        <v>27858</v>
      </c>
    </row>
    <row r="2539" spans="1:11" x14ac:dyDescent="0.3">
      <c r="A2539" s="56">
        <v>45200</v>
      </c>
      <c r="B2539">
        <v>2023</v>
      </c>
      <c r="C2539">
        <v>10</v>
      </c>
      <c r="D2539">
        <v>1</v>
      </c>
      <c r="E2539" t="s">
        <v>147</v>
      </c>
      <c r="F2539">
        <v>11737</v>
      </c>
      <c r="G2539">
        <v>6180</v>
      </c>
      <c r="H2539">
        <v>1400</v>
      </c>
      <c r="I2539">
        <v>0</v>
      </c>
      <c r="J2539">
        <v>170</v>
      </c>
      <c r="K2539">
        <v>27105</v>
      </c>
    </row>
    <row r="2540" spans="1:11" x14ac:dyDescent="0.3">
      <c r="A2540" s="56">
        <v>45200</v>
      </c>
      <c r="B2540">
        <v>2023</v>
      </c>
      <c r="C2540">
        <v>10</v>
      </c>
      <c r="D2540">
        <v>1</v>
      </c>
      <c r="E2540" t="s">
        <v>148</v>
      </c>
      <c r="F2540">
        <v>10959</v>
      </c>
      <c r="G2540">
        <v>6022</v>
      </c>
      <c r="H2540">
        <v>1400</v>
      </c>
      <c r="I2540">
        <v>0</v>
      </c>
      <c r="J2540">
        <v>14</v>
      </c>
      <c r="K2540">
        <v>25952</v>
      </c>
    </row>
    <row r="2541" spans="1:11" x14ac:dyDescent="0.3">
      <c r="A2541" s="56">
        <v>45200</v>
      </c>
      <c r="B2541">
        <v>2023</v>
      </c>
      <c r="C2541">
        <v>10</v>
      </c>
      <c r="D2541">
        <v>1</v>
      </c>
      <c r="E2541" t="s">
        <v>149</v>
      </c>
      <c r="F2541">
        <v>9944</v>
      </c>
      <c r="G2541">
        <v>6117</v>
      </c>
      <c r="H2541">
        <v>1400</v>
      </c>
      <c r="I2541">
        <v>0</v>
      </c>
      <c r="J2541">
        <v>0</v>
      </c>
      <c r="K2541">
        <v>24949</v>
      </c>
    </row>
    <row r="2542" spans="1:11" x14ac:dyDescent="0.3">
      <c r="A2542" s="56">
        <v>45200</v>
      </c>
      <c r="B2542">
        <v>2023</v>
      </c>
      <c r="C2542">
        <v>10</v>
      </c>
      <c r="D2542">
        <v>1</v>
      </c>
      <c r="E2542" t="s">
        <v>150</v>
      </c>
      <c r="F2542">
        <v>9165</v>
      </c>
      <c r="G2542">
        <v>5973</v>
      </c>
      <c r="H2542">
        <v>1400</v>
      </c>
      <c r="I2542">
        <v>0</v>
      </c>
      <c r="J2542">
        <v>0</v>
      </c>
      <c r="K2542">
        <v>23834</v>
      </c>
    </row>
    <row r="2543" spans="1:11" x14ac:dyDescent="0.3">
      <c r="A2543" s="56">
        <v>45200</v>
      </c>
      <c r="B2543">
        <v>2023</v>
      </c>
      <c r="C2543">
        <v>10</v>
      </c>
      <c r="D2543">
        <v>1</v>
      </c>
      <c r="E2543" t="s">
        <v>151</v>
      </c>
      <c r="F2543">
        <v>9089</v>
      </c>
      <c r="G2543">
        <v>5577</v>
      </c>
      <c r="H2543">
        <v>1400</v>
      </c>
      <c r="I2543">
        <v>0</v>
      </c>
      <c r="J2543">
        <v>0</v>
      </c>
      <c r="K2543">
        <v>23081</v>
      </c>
    </row>
    <row r="2544" spans="1:11" x14ac:dyDescent="0.3">
      <c r="A2544" s="56">
        <v>45200</v>
      </c>
      <c r="B2544">
        <v>2023</v>
      </c>
      <c r="C2544">
        <v>10</v>
      </c>
      <c r="D2544">
        <v>1</v>
      </c>
      <c r="E2544" t="s">
        <v>152</v>
      </c>
      <c r="F2544">
        <v>9074</v>
      </c>
      <c r="G2544">
        <v>5239</v>
      </c>
      <c r="H2544">
        <v>1400</v>
      </c>
      <c r="I2544">
        <v>0</v>
      </c>
      <c r="J2544">
        <v>0</v>
      </c>
      <c r="K2544">
        <v>22826</v>
      </c>
    </row>
    <row r="2545" spans="1:11" x14ac:dyDescent="0.3">
      <c r="A2545" s="56">
        <v>45200</v>
      </c>
      <c r="B2545">
        <v>2023</v>
      </c>
      <c r="C2545">
        <v>10</v>
      </c>
      <c r="D2545">
        <v>1</v>
      </c>
      <c r="E2545" t="s">
        <v>153</v>
      </c>
      <c r="F2545">
        <v>9212</v>
      </c>
      <c r="G2545">
        <v>5093</v>
      </c>
      <c r="H2545">
        <v>1400</v>
      </c>
      <c r="I2545">
        <v>0</v>
      </c>
      <c r="J2545">
        <v>0</v>
      </c>
      <c r="K2545">
        <v>22733</v>
      </c>
    </row>
    <row r="2546" spans="1:11" x14ac:dyDescent="0.3">
      <c r="A2546" s="56">
        <v>45201</v>
      </c>
      <c r="B2546">
        <v>2023</v>
      </c>
      <c r="C2546">
        <v>10</v>
      </c>
      <c r="D2546">
        <v>2</v>
      </c>
      <c r="E2546" t="s">
        <v>106</v>
      </c>
      <c r="F2546">
        <v>9252</v>
      </c>
      <c r="G2546">
        <v>4862</v>
      </c>
      <c r="H2546">
        <v>1400</v>
      </c>
      <c r="I2546">
        <v>0</v>
      </c>
      <c r="J2546">
        <v>0</v>
      </c>
      <c r="K2546">
        <v>22581</v>
      </c>
    </row>
    <row r="2547" spans="1:11" x14ac:dyDescent="0.3">
      <c r="A2547" s="56">
        <v>45201</v>
      </c>
      <c r="B2547">
        <v>2023</v>
      </c>
      <c r="C2547">
        <v>10</v>
      </c>
      <c r="D2547">
        <v>2</v>
      </c>
      <c r="E2547" t="s">
        <v>107</v>
      </c>
      <c r="F2547">
        <v>9004</v>
      </c>
      <c r="G2547">
        <v>4784</v>
      </c>
      <c r="H2547">
        <v>1400</v>
      </c>
      <c r="I2547">
        <v>0</v>
      </c>
      <c r="J2547">
        <v>0</v>
      </c>
      <c r="K2547">
        <v>22223</v>
      </c>
    </row>
    <row r="2548" spans="1:11" x14ac:dyDescent="0.3">
      <c r="A2548" s="56">
        <v>45201</v>
      </c>
      <c r="B2548">
        <v>2023</v>
      </c>
      <c r="C2548">
        <v>10</v>
      </c>
      <c r="D2548">
        <v>2</v>
      </c>
      <c r="E2548" t="s">
        <v>108</v>
      </c>
      <c r="F2548">
        <v>8690</v>
      </c>
      <c r="G2548">
        <v>4697</v>
      </c>
      <c r="H2548">
        <v>1400</v>
      </c>
      <c r="I2548">
        <v>0</v>
      </c>
      <c r="J2548">
        <v>0</v>
      </c>
      <c r="K2548">
        <v>21808</v>
      </c>
    </row>
    <row r="2549" spans="1:11" x14ac:dyDescent="0.3">
      <c r="A2549" s="56">
        <v>45201</v>
      </c>
      <c r="B2549">
        <v>2023</v>
      </c>
      <c r="C2549">
        <v>10</v>
      </c>
      <c r="D2549">
        <v>2</v>
      </c>
      <c r="E2549" t="s">
        <v>109</v>
      </c>
      <c r="F2549">
        <v>8615</v>
      </c>
      <c r="G2549">
        <v>4651</v>
      </c>
      <c r="H2549">
        <v>1606</v>
      </c>
      <c r="I2549">
        <v>0</v>
      </c>
      <c r="J2549">
        <v>0</v>
      </c>
      <c r="K2549">
        <v>21796</v>
      </c>
    </row>
    <row r="2550" spans="1:11" x14ac:dyDescent="0.3">
      <c r="A2550" s="56">
        <v>45201</v>
      </c>
      <c r="B2550">
        <v>2023</v>
      </c>
      <c r="C2550">
        <v>10</v>
      </c>
      <c r="D2550">
        <v>2</v>
      </c>
      <c r="E2550" t="s">
        <v>110</v>
      </c>
      <c r="F2550">
        <v>8933</v>
      </c>
      <c r="G2550">
        <v>4533</v>
      </c>
      <c r="H2550">
        <v>1592</v>
      </c>
      <c r="I2550">
        <v>0</v>
      </c>
      <c r="J2550">
        <v>0</v>
      </c>
      <c r="K2550">
        <v>21958</v>
      </c>
    </row>
    <row r="2551" spans="1:11" x14ac:dyDescent="0.3">
      <c r="A2551" s="56">
        <v>45201</v>
      </c>
      <c r="B2551">
        <v>2023</v>
      </c>
      <c r="C2551">
        <v>10</v>
      </c>
      <c r="D2551">
        <v>2</v>
      </c>
      <c r="E2551" t="s">
        <v>111</v>
      </c>
      <c r="F2551">
        <v>9800</v>
      </c>
      <c r="G2551">
        <v>4291</v>
      </c>
      <c r="H2551">
        <v>1400</v>
      </c>
      <c r="I2551">
        <v>0</v>
      </c>
      <c r="J2551">
        <v>0</v>
      </c>
      <c r="K2551">
        <v>22501</v>
      </c>
    </row>
    <row r="2552" spans="1:11" x14ac:dyDescent="0.3">
      <c r="A2552" s="56">
        <v>45201</v>
      </c>
      <c r="B2552">
        <v>2023</v>
      </c>
      <c r="C2552">
        <v>10</v>
      </c>
      <c r="D2552">
        <v>2</v>
      </c>
      <c r="E2552" t="s">
        <v>112</v>
      </c>
      <c r="F2552">
        <v>10018</v>
      </c>
      <c r="G2552">
        <v>4224</v>
      </c>
      <c r="H2552">
        <v>1400</v>
      </c>
      <c r="I2552">
        <v>0</v>
      </c>
      <c r="J2552">
        <v>0</v>
      </c>
      <c r="K2552">
        <v>22648</v>
      </c>
    </row>
    <row r="2553" spans="1:11" x14ac:dyDescent="0.3">
      <c r="A2553" s="56">
        <v>45201</v>
      </c>
      <c r="B2553">
        <v>2023</v>
      </c>
      <c r="C2553">
        <v>10</v>
      </c>
      <c r="D2553">
        <v>2</v>
      </c>
      <c r="E2553" t="s">
        <v>113</v>
      </c>
      <c r="F2553">
        <v>10468</v>
      </c>
      <c r="G2553">
        <v>4241</v>
      </c>
      <c r="H2553">
        <v>1400</v>
      </c>
      <c r="I2553">
        <v>0</v>
      </c>
      <c r="J2553">
        <v>0</v>
      </c>
      <c r="K2553">
        <v>23092</v>
      </c>
    </row>
    <row r="2554" spans="1:11" x14ac:dyDescent="0.3">
      <c r="A2554" s="56">
        <v>45201</v>
      </c>
      <c r="B2554">
        <v>2023</v>
      </c>
      <c r="C2554">
        <v>10</v>
      </c>
      <c r="D2554">
        <v>2</v>
      </c>
      <c r="E2554" t="s">
        <v>114</v>
      </c>
      <c r="F2554">
        <v>11533</v>
      </c>
      <c r="G2554">
        <v>4299</v>
      </c>
      <c r="H2554">
        <v>1400</v>
      </c>
      <c r="I2554">
        <v>0</v>
      </c>
      <c r="J2554">
        <v>16</v>
      </c>
      <c r="K2554">
        <v>24263</v>
      </c>
    </row>
    <row r="2555" spans="1:11" x14ac:dyDescent="0.3">
      <c r="A2555" s="56">
        <v>45201</v>
      </c>
      <c r="B2555">
        <v>2023</v>
      </c>
      <c r="C2555">
        <v>10</v>
      </c>
      <c r="D2555">
        <v>2</v>
      </c>
      <c r="E2555" t="s">
        <v>115</v>
      </c>
      <c r="F2555">
        <v>12524</v>
      </c>
      <c r="G2555">
        <v>4407</v>
      </c>
      <c r="H2555">
        <v>1400</v>
      </c>
      <c r="I2555">
        <v>0</v>
      </c>
      <c r="J2555">
        <v>34</v>
      </c>
      <c r="K2555">
        <v>25820</v>
      </c>
    </row>
    <row r="2556" spans="1:11" x14ac:dyDescent="0.3">
      <c r="A2556" s="56">
        <v>45201</v>
      </c>
      <c r="B2556">
        <v>2023</v>
      </c>
      <c r="C2556">
        <v>10</v>
      </c>
      <c r="D2556">
        <v>2</v>
      </c>
      <c r="E2556" t="s">
        <v>116</v>
      </c>
      <c r="F2556">
        <v>13441</v>
      </c>
      <c r="G2556">
        <v>4523</v>
      </c>
      <c r="H2556">
        <v>1400</v>
      </c>
      <c r="I2556">
        <v>0</v>
      </c>
      <c r="J2556">
        <v>386</v>
      </c>
      <c r="K2556">
        <v>27621</v>
      </c>
    </row>
    <row r="2557" spans="1:11" x14ac:dyDescent="0.3">
      <c r="A2557" s="56">
        <v>45201</v>
      </c>
      <c r="B2557">
        <v>2023</v>
      </c>
      <c r="C2557">
        <v>10</v>
      </c>
      <c r="D2557">
        <v>2</v>
      </c>
      <c r="E2557" t="s">
        <v>117</v>
      </c>
      <c r="F2557">
        <v>14348</v>
      </c>
      <c r="G2557">
        <v>4501</v>
      </c>
      <c r="H2557">
        <v>2196</v>
      </c>
      <c r="I2557">
        <v>0</v>
      </c>
      <c r="J2557">
        <v>276</v>
      </c>
      <c r="K2557">
        <v>29213</v>
      </c>
    </row>
    <row r="2558" spans="1:11" x14ac:dyDescent="0.3">
      <c r="A2558" s="56">
        <v>45201</v>
      </c>
      <c r="B2558">
        <v>2023</v>
      </c>
      <c r="C2558">
        <v>10</v>
      </c>
      <c r="D2558">
        <v>2</v>
      </c>
      <c r="E2558" t="s">
        <v>118</v>
      </c>
      <c r="F2558">
        <v>14948</v>
      </c>
      <c r="G2558">
        <v>4423</v>
      </c>
      <c r="H2558">
        <v>2290</v>
      </c>
      <c r="I2558">
        <v>2</v>
      </c>
      <c r="J2558">
        <v>314</v>
      </c>
      <c r="K2558">
        <v>30244</v>
      </c>
    </row>
    <row r="2559" spans="1:11" x14ac:dyDescent="0.3">
      <c r="A2559" s="56">
        <v>45201</v>
      </c>
      <c r="B2559">
        <v>2023</v>
      </c>
      <c r="C2559">
        <v>10</v>
      </c>
      <c r="D2559">
        <v>2</v>
      </c>
      <c r="E2559" t="s">
        <v>119</v>
      </c>
      <c r="F2559">
        <v>15158</v>
      </c>
      <c r="G2559">
        <v>4316</v>
      </c>
      <c r="H2559">
        <v>3420</v>
      </c>
      <c r="I2559">
        <v>151</v>
      </c>
      <c r="J2559">
        <v>638</v>
      </c>
      <c r="K2559">
        <v>31620</v>
      </c>
    </row>
    <row r="2560" spans="1:11" x14ac:dyDescent="0.3">
      <c r="A2560" s="56">
        <v>45201</v>
      </c>
      <c r="B2560">
        <v>2023</v>
      </c>
      <c r="C2560">
        <v>10</v>
      </c>
      <c r="D2560">
        <v>2</v>
      </c>
      <c r="E2560" t="s">
        <v>120</v>
      </c>
      <c r="F2560">
        <v>15570</v>
      </c>
      <c r="G2560">
        <v>4410</v>
      </c>
      <c r="H2560">
        <v>3540</v>
      </c>
      <c r="I2560">
        <v>532</v>
      </c>
      <c r="J2560">
        <v>250</v>
      </c>
      <c r="K2560">
        <v>32392</v>
      </c>
    </row>
    <row r="2561" spans="1:11" x14ac:dyDescent="0.3">
      <c r="A2561" s="56">
        <v>45201</v>
      </c>
      <c r="B2561">
        <v>2023</v>
      </c>
      <c r="C2561">
        <v>10</v>
      </c>
      <c r="D2561">
        <v>2</v>
      </c>
      <c r="E2561" t="s">
        <v>121</v>
      </c>
      <c r="F2561">
        <v>15099</v>
      </c>
      <c r="G2561">
        <v>4395</v>
      </c>
      <c r="H2561">
        <v>4932</v>
      </c>
      <c r="I2561">
        <v>991</v>
      </c>
      <c r="J2561">
        <v>40</v>
      </c>
      <c r="K2561">
        <v>33508</v>
      </c>
    </row>
    <row r="2562" spans="1:11" x14ac:dyDescent="0.3">
      <c r="A2562" s="56">
        <v>45201</v>
      </c>
      <c r="B2562">
        <v>2023</v>
      </c>
      <c r="C2562">
        <v>10</v>
      </c>
      <c r="D2562">
        <v>2</v>
      </c>
      <c r="E2562" t="s">
        <v>122</v>
      </c>
      <c r="F2562">
        <v>15016</v>
      </c>
      <c r="G2562">
        <v>4426</v>
      </c>
      <c r="H2562">
        <v>4998</v>
      </c>
      <c r="I2562">
        <v>1342</v>
      </c>
      <c r="J2562">
        <v>4</v>
      </c>
      <c r="K2562">
        <v>33656</v>
      </c>
    </row>
    <row r="2563" spans="1:11" x14ac:dyDescent="0.3">
      <c r="A2563" s="56">
        <v>45201</v>
      </c>
      <c r="B2563">
        <v>2023</v>
      </c>
      <c r="C2563">
        <v>10</v>
      </c>
      <c r="D2563">
        <v>2</v>
      </c>
      <c r="E2563" t="s">
        <v>123</v>
      </c>
      <c r="F2563">
        <v>14692</v>
      </c>
      <c r="G2563">
        <v>4621</v>
      </c>
      <c r="H2563">
        <v>5066</v>
      </c>
      <c r="I2563">
        <v>1842</v>
      </c>
      <c r="J2563">
        <v>14</v>
      </c>
      <c r="K2563">
        <v>34066</v>
      </c>
    </row>
    <row r="2564" spans="1:11" x14ac:dyDescent="0.3">
      <c r="A2564" s="56">
        <v>45201</v>
      </c>
      <c r="B2564">
        <v>2023</v>
      </c>
      <c r="C2564">
        <v>10</v>
      </c>
      <c r="D2564">
        <v>2</v>
      </c>
      <c r="E2564" t="s">
        <v>124</v>
      </c>
      <c r="F2564">
        <v>14590</v>
      </c>
      <c r="G2564">
        <v>4868</v>
      </c>
      <c r="H2564">
        <v>5062</v>
      </c>
      <c r="I2564">
        <v>2315</v>
      </c>
      <c r="J2564">
        <v>0</v>
      </c>
      <c r="K2564">
        <v>34663</v>
      </c>
    </row>
    <row r="2565" spans="1:11" x14ac:dyDescent="0.3">
      <c r="A2565" s="56">
        <v>45201</v>
      </c>
      <c r="B2565">
        <v>2023</v>
      </c>
      <c r="C2565">
        <v>10</v>
      </c>
      <c r="D2565">
        <v>2</v>
      </c>
      <c r="E2565" t="s">
        <v>125</v>
      </c>
      <c r="F2565">
        <v>14338</v>
      </c>
      <c r="G2565">
        <v>5025</v>
      </c>
      <c r="H2565">
        <v>5040</v>
      </c>
      <c r="I2565">
        <v>2694</v>
      </c>
      <c r="J2565">
        <v>0</v>
      </c>
      <c r="K2565">
        <v>34802</v>
      </c>
    </row>
    <row r="2566" spans="1:11" x14ac:dyDescent="0.3">
      <c r="A2566" s="56">
        <v>45201</v>
      </c>
      <c r="B2566">
        <v>2023</v>
      </c>
      <c r="C2566">
        <v>10</v>
      </c>
      <c r="D2566">
        <v>2</v>
      </c>
      <c r="E2566" t="s">
        <v>126</v>
      </c>
      <c r="F2566">
        <v>14513</v>
      </c>
      <c r="G2566">
        <v>5048</v>
      </c>
      <c r="H2566">
        <v>5038</v>
      </c>
      <c r="I2566">
        <v>2720</v>
      </c>
      <c r="J2566">
        <v>0</v>
      </c>
      <c r="K2566">
        <v>34912</v>
      </c>
    </row>
    <row r="2567" spans="1:11" x14ac:dyDescent="0.3">
      <c r="A2567" s="56">
        <v>45201</v>
      </c>
      <c r="B2567">
        <v>2023</v>
      </c>
      <c r="C2567">
        <v>10</v>
      </c>
      <c r="D2567">
        <v>2</v>
      </c>
      <c r="E2567" t="s">
        <v>127</v>
      </c>
      <c r="F2567">
        <v>15042</v>
      </c>
      <c r="G2567">
        <v>5191</v>
      </c>
      <c r="H2567">
        <v>4268</v>
      </c>
      <c r="I2567">
        <v>2758</v>
      </c>
      <c r="J2567">
        <v>0</v>
      </c>
      <c r="K2567">
        <v>34901</v>
      </c>
    </row>
    <row r="2568" spans="1:11" x14ac:dyDescent="0.3">
      <c r="A2568" s="56">
        <v>45201</v>
      </c>
      <c r="B2568">
        <v>2023</v>
      </c>
      <c r="C2568">
        <v>10</v>
      </c>
      <c r="D2568">
        <v>2</v>
      </c>
      <c r="E2568" t="s">
        <v>128</v>
      </c>
      <c r="F2568">
        <v>15331</v>
      </c>
      <c r="G2568">
        <v>5330</v>
      </c>
      <c r="H2568">
        <v>4244</v>
      </c>
      <c r="I2568">
        <v>2932</v>
      </c>
      <c r="J2568">
        <v>0</v>
      </c>
      <c r="K2568">
        <v>35521</v>
      </c>
    </row>
    <row r="2569" spans="1:11" x14ac:dyDescent="0.3">
      <c r="A2569" s="56">
        <v>45201</v>
      </c>
      <c r="B2569">
        <v>2023</v>
      </c>
      <c r="C2569">
        <v>10</v>
      </c>
      <c r="D2569">
        <v>2</v>
      </c>
      <c r="E2569" t="s">
        <v>129</v>
      </c>
      <c r="F2569">
        <v>15014</v>
      </c>
      <c r="G2569">
        <v>5242</v>
      </c>
      <c r="H2569">
        <v>4090</v>
      </c>
      <c r="I2569">
        <v>2605</v>
      </c>
      <c r="J2569">
        <v>62</v>
      </c>
      <c r="K2569">
        <v>34874</v>
      </c>
    </row>
    <row r="2570" spans="1:11" x14ac:dyDescent="0.3">
      <c r="A2570" s="56">
        <v>45201</v>
      </c>
      <c r="B2570">
        <v>2023</v>
      </c>
      <c r="C2570">
        <v>10</v>
      </c>
      <c r="D2570">
        <v>2</v>
      </c>
      <c r="E2570" t="s">
        <v>130</v>
      </c>
      <c r="F2570">
        <v>15187</v>
      </c>
      <c r="G2570">
        <v>5106</v>
      </c>
      <c r="H2570">
        <v>4076</v>
      </c>
      <c r="I2570">
        <v>2537</v>
      </c>
      <c r="J2570">
        <v>120</v>
      </c>
      <c r="K2570">
        <v>34940</v>
      </c>
    </row>
    <row r="2571" spans="1:11" x14ac:dyDescent="0.3">
      <c r="A2571" s="56">
        <v>45201</v>
      </c>
      <c r="B2571">
        <v>2023</v>
      </c>
      <c r="C2571">
        <v>10</v>
      </c>
      <c r="D2571">
        <v>2</v>
      </c>
      <c r="E2571" t="s">
        <v>131</v>
      </c>
      <c r="F2571">
        <v>15394</v>
      </c>
      <c r="G2571">
        <v>5149</v>
      </c>
      <c r="H2571">
        <v>3562</v>
      </c>
      <c r="I2571">
        <v>2168</v>
      </c>
      <c r="J2571">
        <v>172</v>
      </c>
      <c r="K2571">
        <v>34381</v>
      </c>
    </row>
    <row r="2572" spans="1:11" x14ac:dyDescent="0.3">
      <c r="A2572" s="56">
        <v>45201</v>
      </c>
      <c r="B2572">
        <v>2023</v>
      </c>
      <c r="C2572">
        <v>10</v>
      </c>
      <c r="D2572">
        <v>2</v>
      </c>
      <c r="E2572" t="s">
        <v>132</v>
      </c>
      <c r="F2572">
        <v>15595</v>
      </c>
      <c r="G2572">
        <v>5057</v>
      </c>
      <c r="H2572">
        <v>3550</v>
      </c>
      <c r="I2572">
        <v>1654</v>
      </c>
      <c r="J2572">
        <v>302</v>
      </c>
      <c r="K2572">
        <v>34073</v>
      </c>
    </row>
    <row r="2573" spans="1:11" x14ac:dyDescent="0.3">
      <c r="A2573" s="56">
        <v>45201</v>
      </c>
      <c r="B2573">
        <v>2023</v>
      </c>
      <c r="C2573">
        <v>10</v>
      </c>
      <c r="D2573">
        <v>2</v>
      </c>
      <c r="E2573" t="s">
        <v>133</v>
      </c>
      <c r="F2573">
        <v>15599</v>
      </c>
      <c r="G2573">
        <v>5029</v>
      </c>
      <c r="H2573">
        <v>3736</v>
      </c>
      <c r="I2573">
        <v>1381</v>
      </c>
      <c r="J2573">
        <v>146</v>
      </c>
      <c r="K2573">
        <v>33852</v>
      </c>
    </row>
    <row r="2574" spans="1:11" x14ac:dyDescent="0.3">
      <c r="A2574" s="56">
        <v>45201</v>
      </c>
      <c r="B2574">
        <v>2023</v>
      </c>
      <c r="C2574">
        <v>10</v>
      </c>
      <c r="D2574">
        <v>2</v>
      </c>
      <c r="E2574" t="s">
        <v>134</v>
      </c>
      <c r="F2574">
        <v>16114</v>
      </c>
      <c r="G2574">
        <v>4913</v>
      </c>
      <c r="H2574">
        <v>3746</v>
      </c>
      <c r="I2574">
        <v>1198</v>
      </c>
      <c r="J2574">
        <v>198</v>
      </c>
      <c r="K2574">
        <v>34262</v>
      </c>
    </row>
    <row r="2575" spans="1:11" x14ac:dyDescent="0.3">
      <c r="A2575" s="56">
        <v>45201</v>
      </c>
      <c r="B2575">
        <v>2023</v>
      </c>
      <c r="C2575">
        <v>10</v>
      </c>
      <c r="D2575">
        <v>2</v>
      </c>
      <c r="E2575" t="s">
        <v>135</v>
      </c>
      <c r="F2575">
        <v>16285</v>
      </c>
      <c r="G2575">
        <v>4886</v>
      </c>
      <c r="H2575">
        <v>3930</v>
      </c>
      <c r="I2575">
        <v>1051</v>
      </c>
      <c r="J2575">
        <v>154</v>
      </c>
      <c r="K2575">
        <v>34716</v>
      </c>
    </row>
    <row r="2576" spans="1:11" x14ac:dyDescent="0.3">
      <c r="A2576" s="56">
        <v>45201</v>
      </c>
      <c r="B2576">
        <v>2023</v>
      </c>
      <c r="C2576">
        <v>10</v>
      </c>
      <c r="D2576">
        <v>2</v>
      </c>
      <c r="E2576" t="s">
        <v>136</v>
      </c>
      <c r="F2576">
        <v>16436</v>
      </c>
      <c r="G2576">
        <v>4892</v>
      </c>
      <c r="H2576">
        <v>3938</v>
      </c>
      <c r="I2576">
        <v>835</v>
      </c>
      <c r="J2576">
        <v>536</v>
      </c>
      <c r="K2576">
        <v>35196</v>
      </c>
    </row>
    <row r="2577" spans="1:11" x14ac:dyDescent="0.3">
      <c r="A2577" s="56">
        <v>45201</v>
      </c>
      <c r="B2577">
        <v>2023</v>
      </c>
      <c r="C2577">
        <v>10</v>
      </c>
      <c r="D2577">
        <v>2</v>
      </c>
      <c r="E2577" t="s">
        <v>137</v>
      </c>
      <c r="F2577">
        <v>16893</v>
      </c>
      <c r="G2577">
        <v>4688</v>
      </c>
      <c r="H2577">
        <v>3258</v>
      </c>
      <c r="I2577">
        <v>513</v>
      </c>
      <c r="J2577">
        <v>1094</v>
      </c>
      <c r="K2577">
        <v>35468</v>
      </c>
    </row>
    <row r="2578" spans="1:11" x14ac:dyDescent="0.3">
      <c r="A2578" s="56">
        <v>45201</v>
      </c>
      <c r="B2578">
        <v>2023</v>
      </c>
      <c r="C2578">
        <v>10</v>
      </c>
      <c r="D2578">
        <v>2</v>
      </c>
      <c r="E2578" t="s">
        <v>138</v>
      </c>
      <c r="F2578">
        <v>17433</v>
      </c>
      <c r="G2578">
        <v>4332</v>
      </c>
      <c r="H2578">
        <v>3208</v>
      </c>
      <c r="I2578">
        <v>252</v>
      </c>
      <c r="J2578">
        <v>1090</v>
      </c>
      <c r="K2578">
        <v>35587</v>
      </c>
    </row>
    <row r="2579" spans="1:11" x14ac:dyDescent="0.3">
      <c r="A2579" s="56">
        <v>45201</v>
      </c>
      <c r="B2579">
        <v>2023</v>
      </c>
      <c r="C2579">
        <v>10</v>
      </c>
      <c r="D2579">
        <v>2</v>
      </c>
      <c r="E2579" t="s">
        <v>139</v>
      </c>
      <c r="F2579">
        <v>17728</v>
      </c>
      <c r="G2579">
        <v>4390</v>
      </c>
      <c r="H2579">
        <v>2814</v>
      </c>
      <c r="I2579">
        <v>84</v>
      </c>
      <c r="J2579">
        <v>944</v>
      </c>
      <c r="K2579">
        <v>35645</v>
      </c>
    </row>
    <row r="2580" spans="1:11" x14ac:dyDescent="0.3">
      <c r="A2580" s="56">
        <v>45201</v>
      </c>
      <c r="B2580">
        <v>2023</v>
      </c>
      <c r="C2580">
        <v>10</v>
      </c>
      <c r="D2580">
        <v>2</v>
      </c>
      <c r="E2580" t="s">
        <v>140</v>
      </c>
      <c r="F2580">
        <v>17746</v>
      </c>
      <c r="G2580">
        <v>4765</v>
      </c>
      <c r="H2580">
        <v>2812</v>
      </c>
      <c r="I2580">
        <v>10</v>
      </c>
      <c r="J2580">
        <v>978</v>
      </c>
      <c r="K2580">
        <v>35946</v>
      </c>
    </row>
    <row r="2581" spans="1:11" x14ac:dyDescent="0.3">
      <c r="A2581" s="56">
        <v>45201</v>
      </c>
      <c r="B2581">
        <v>2023</v>
      </c>
      <c r="C2581">
        <v>10</v>
      </c>
      <c r="D2581">
        <v>2</v>
      </c>
      <c r="E2581" t="s">
        <v>141</v>
      </c>
      <c r="F2581">
        <v>17622</v>
      </c>
      <c r="G2581">
        <v>4883</v>
      </c>
      <c r="H2581">
        <v>3852</v>
      </c>
      <c r="I2581">
        <v>0</v>
      </c>
      <c r="J2581">
        <v>1080</v>
      </c>
      <c r="K2581">
        <v>36546</v>
      </c>
    </row>
    <row r="2582" spans="1:11" x14ac:dyDescent="0.3">
      <c r="A2582" s="56">
        <v>45201</v>
      </c>
      <c r="B2582">
        <v>2023</v>
      </c>
      <c r="C2582">
        <v>10</v>
      </c>
      <c r="D2582">
        <v>2</v>
      </c>
      <c r="E2582" t="s">
        <v>142</v>
      </c>
      <c r="F2582">
        <v>17343</v>
      </c>
      <c r="G2582">
        <v>4947</v>
      </c>
      <c r="H2582">
        <v>3894</v>
      </c>
      <c r="I2582">
        <v>0</v>
      </c>
      <c r="J2582">
        <v>742</v>
      </c>
      <c r="K2582">
        <v>35642</v>
      </c>
    </row>
    <row r="2583" spans="1:11" x14ac:dyDescent="0.3">
      <c r="A2583" s="56">
        <v>45201</v>
      </c>
      <c r="B2583">
        <v>2023</v>
      </c>
      <c r="C2583">
        <v>10</v>
      </c>
      <c r="D2583">
        <v>2</v>
      </c>
      <c r="E2583" t="s">
        <v>143</v>
      </c>
      <c r="F2583">
        <v>16809</v>
      </c>
      <c r="G2583">
        <v>5791</v>
      </c>
      <c r="H2583">
        <v>2590</v>
      </c>
      <c r="I2583">
        <v>0</v>
      </c>
      <c r="J2583">
        <v>624</v>
      </c>
      <c r="K2583">
        <v>34227</v>
      </c>
    </row>
    <row r="2584" spans="1:11" x14ac:dyDescent="0.3">
      <c r="A2584" s="56">
        <v>45201</v>
      </c>
      <c r="B2584">
        <v>2023</v>
      </c>
      <c r="C2584">
        <v>10</v>
      </c>
      <c r="D2584">
        <v>2</v>
      </c>
      <c r="E2584" t="s">
        <v>144</v>
      </c>
      <c r="F2584">
        <v>16321</v>
      </c>
      <c r="G2584">
        <v>6332</v>
      </c>
      <c r="H2584">
        <v>2460</v>
      </c>
      <c r="I2584">
        <v>0</v>
      </c>
      <c r="J2584">
        <v>268</v>
      </c>
      <c r="K2584">
        <v>33593</v>
      </c>
    </row>
    <row r="2585" spans="1:11" x14ac:dyDescent="0.3">
      <c r="A2585" s="56">
        <v>45201</v>
      </c>
      <c r="B2585">
        <v>2023</v>
      </c>
      <c r="C2585">
        <v>10</v>
      </c>
      <c r="D2585">
        <v>2</v>
      </c>
      <c r="E2585" t="s">
        <v>145</v>
      </c>
      <c r="F2585">
        <v>15643</v>
      </c>
      <c r="G2585">
        <v>6668</v>
      </c>
      <c r="H2585">
        <v>1424</v>
      </c>
      <c r="I2585">
        <v>0</v>
      </c>
      <c r="J2585">
        <v>76</v>
      </c>
      <c r="K2585">
        <v>32082</v>
      </c>
    </row>
    <row r="2586" spans="1:11" x14ac:dyDescent="0.3">
      <c r="A2586" s="56">
        <v>45201</v>
      </c>
      <c r="B2586">
        <v>2023</v>
      </c>
      <c r="C2586">
        <v>10</v>
      </c>
      <c r="D2586">
        <v>2</v>
      </c>
      <c r="E2586" t="s">
        <v>146</v>
      </c>
      <c r="F2586">
        <v>14942</v>
      </c>
      <c r="G2586">
        <v>7090</v>
      </c>
      <c r="H2586">
        <v>1416</v>
      </c>
      <c r="I2586">
        <v>0</v>
      </c>
      <c r="J2586">
        <v>0</v>
      </c>
      <c r="K2586">
        <v>31211</v>
      </c>
    </row>
    <row r="2587" spans="1:11" x14ac:dyDescent="0.3">
      <c r="A2587" s="56">
        <v>45201</v>
      </c>
      <c r="B2587">
        <v>2023</v>
      </c>
      <c r="C2587">
        <v>10</v>
      </c>
      <c r="D2587">
        <v>2</v>
      </c>
      <c r="E2587" t="s">
        <v>147</v>
      </c>
      <c r="F2587">
        <v>13927</v>
      </c>
      <c r="G2587">
        <v>7057</v>
      </c>
      <c r="H2587">
        <v>1444</v>
      </c>
      <c r="I2587">
        <v>0</v>
      </c>
      <c r="J2587">
        <v>46</v>
      </c>
      <c r="K2587">
        <v>29983</v>
      </c>
    </row>
    <row r="2588" spans="1:11" x14ac:dyDescent="0.3">
      <c r="A2588" s="56">
        <v>45201</v>
      </c>
      <c r="B2588">
        <v>2023</v>
      </c>
      <c r="C2588">
        <v>10</v>
      </c>
      <c r="D2588">
        <v>2</v>
      </c>
      <c r="E2588" t="s">
        <v>148</v>
      </c>
      <c r="F2588">
        <v>12834</v>
      </c>
      <c r="G2588">
        <v>7998</v>
      </c>
      <c r="H2588">
        <v>1486</v>
      </c>
      <c r="I2588">
        <v>0</v>
      </c>
      <c r="J2588">
        <v>10</v>
      </c>
      <c r="K2588">
        <v>29474</v>
      </c>
    </row>
    <row r="2589" spans="1:11" x14ac:dyDescent="0.3">
      <c r="A2589" s="56">
        <v>45201</v>
      </c>
      <c r="B2589">
        <v>2023</v>
      </c>
      <c r="C2589">
        <v>10</v>
      </c>
      <c r="D2589">
        <v>2</v>
      </c>
      <c r="E2589" t="s">
        <v>149</v>
      </c>
      <c r="F2589">
        <v>11416</v>
      </c>
      <c r="G2589">
        <v>8990</v>
      </c>
      <c r="H2589">
        <v>3528</v>
      </c>
      <c r="I2589">
        <v>0</v>
      </c>
      <c r="J2589">
        <v>0</v>
      </c>
      <c r="K2589">
        <v>30590</v>
      </c>
    </row>
    <row r="2590" spans="1:11" x14ac:dyDescent="0.3">
      <c r="A2590" s="56">
        <v>45201</v>
      </c>
      <c r="B2590">
        <v>2023</v>
      </c>
      <c r="C2590">
        <v>10</v>
      </c>
      <c r="D2590">
        <v>2</v>
      </c>
      <c r="E2590" t="s">
        <v>150</v>
      </c>
      <c r="F2590">
        <v>10051</v>
      </c>
      <c r="G2590">
        <v>9467</v>
      </c>
      <c r="H2590">
        <v>3648</v>
      </c>
      <c r="I2590">
        <v>0</v>
      </c>
      <c r="J2590">
        <v>0</v>
      </c>
      <c r="K2590">
        <v>29283</v>
      </c>
    </row>
    <row r="2591" spans="1:11" x14ac:dyDescent="0.3">
      <c r="A2591" s="56">
        <v>45201</v>
      </c>
      <c r="B2591">
        <v>2023</v>
      </c>
      <c r="C2591">
        <v>10</v>
      </c>
      <c r="D2591">
        <v>2</v>
      </c>
      <c r="E2591" t="s">
        <v>151</v>
      </c>
      <c r="F2591">
        <v>8802</v>
      </c>
      <c r="G2591">
        <v>9034</v>
      </c>
      <c r="H2591">
        <v>4002</v>
      </c>
      <c r="I2591">
        <v>0</v>
      </c>
      <c r="J2591">
        <v>0</v>
      </c>
      <c r="K2591">
        <v>27915</v>
      </c>
    </row>
    <row r="2592" spans="1:11" x14ac:dyDescent="0.3">
      <c r="A2592" s="56">
        <v>45201</v>
      </c>
      <c r="B2592">
        <v>2023</v>
      </c>
      <c r="C2592">
        <v>10</v>
      </c>
      <c r="D2592">
        <v>2</v>
      </c>
      <c r="E2592" t="s">
        <v>152</v>
      </c>
      <c r="F2592">
        <v>7803</v>
      </c>
      <c r="G2592">
        <v>9149</v>
      </c>
      <c r="H2592">
        <v>3986</v>
      </c>
      <c r="I2592">
        <v>0</v>
      </c>
      <c r="J2592">
        <v>0</v>
      </c>
      <c r="K2592">
        <v>27010</v>
      </c>
    </row>
    <row r="2593" spans="1:11" x14ac:dyDescent="0.3">
      <c r="A2593" s="56">
        <v>45201</v>
      </c>
      <c r="B2593">
        <v>2023</v>
      </c>
      <c r="C2593">
        <v>10</v>
      </c>
      <c r="D2593">
        <v>2</v>
      </c>
      <c r="E2593" t="s">
        <v>153</v>
      </c>
      <c r="F2593">
        <v>7097</v>
      </c>
      <c r="G2593">
        <v>9537</v>
      </c>
      <c r="H2593">
        <v>3248</v>
      </c>
      <c r="I2593">
        <v>0</v>
      </c>
      <c r="J2593">
        <v>0</v>
      </c>
      <c r="K2593">
        <v>26016</v>
      </c>
    </row>
    <row r="2594" spans="1:11" x14ac:dyDescent="0.3">
      <c r="A2594" s="56">
        <v>45202</v>
      </c>
      <c r="B2594">
        <v>2023</v>
      </c>
      <c r="C2594">
        <v>10</v>
      </c>
      <c r="D2594">
        <v>3</v>
      </c>
      <c r="E2594" t="s">
        <v>106</v>
      </c>
      <c r="F2594">
        <v>6803</v>
      </c>
      <c r="G2594">
        <v>9858</v>
      </c>
      <c r="H2594">
        <v>3170</v>
      </c>
      <c r="I2594">
        <v>0</v>
      </c>
      <c r="J2594">
        <v>0</v>
      </c>
      <c r="K2594">
        <v>25930</v>
      </c>
    </row>
    <row r="2595" spans="1:11" x14ac:dyDescent="0.3">
      <c r="A2595" s="56">
        <v>45202</v>
      </c>
      <c r="B2595">
        <v>2023</v>
      </c>
      <c r="C2595">
        <v>10</v>
      </c>
      <c r="D2595">
        <v>3</v>
      </c>
      <c r="E2595" t="s">
        <v>107</v>
      </c>
      <c r="F2595">
        <v>6586</v>
      </c>
      <c r="G2595">
        <v>10541</v>
      </c>
      <c r="H2595">
        <v>2394</v>
      </c>
      <c r="I2595">
        <v>0</v>
      </c>
      <c r="J2595">
        <v>0</v>
      </c>
      <c r="K2595">
        <v>25670</v>
      </c>
    </row>
    <row r="2596" spans="1:11" x14ac:dyDescent="0.3">
      <c r="A2596" s="56">
        <v>45202</v>
      </c>
      <c r="B2596">
        <v>2023</v>
      </c>
      <c r="C2596">
        <v>10</v>
      </c>
      <c r="D2596">
        <v>3</v>
      </c>
      <c r="E2596" t="s">
        <v>108</v>
      </c>
      <c r="F2596">
        <v>6198</v>
      </c>
      <c r="G2596">
        <v>10559</v>
      </c>
      <c r="H2596">
        <v>2358</v>
      </c>
      <c r="I2596">
        <v>0</v>
      </c>
      <c r="J2596">
        <v>0</v>
      </c>
      <c r="K2596">
        <v>25200</v>
      </c>
    </row>
    <row r="2597" spans="1:11" x14ac:dyDescent="0.3">
      <c r="A2597" s="56">
        <v>45202</v>
      </c>
      <c r="B2597">
        <v>2023</v>
      </c>
      <c r="C2597">
        <v>10</v>
      </c>
      <c r="D2597">
        <v>3</v>
      </c>
      <c r="E2597" t="s">
        <v>109</v>
      </c>
      <c r="F2597">
        <v>5695</v>
      </c>
      <c r="G2597">
        <v>10728</v>
      </c>
      <c r="H2597">
        <v>1904</v>
      </c>
      <c r="I2597">
        <v>0</v>
      </c>
      <c r="J2597">
        <v>0</v>
      </c>
      <c r="K2597">
        <v>24442</v>
      </c>
    </row>
    <row r="2598" spans="1:11" x14ac:dyDescent="0.3">
      <c r="A2598" s="56">
        <v>45202</v>
      </c>
      <c r="B2598">
        <v>2023</v>
      </c>
      <c r="C2598">
        <v>10</v>
      </c>
      <c r="D2598">
        <v>3</v>
      </c>
      <c r="E2598" t="s">
        <v>110</v>
      </c>
      <c r="F2598">
        <v>5309</v>
      </c>
      <c r="G2598">
        <v>10911</v>
      </c>
      <c r="H2598">
        <v>1846</v>
      </c>
      <c r="I2598">
        <v>0</v>
      </c>
      <c r="J2598">
        <v>0</v>
      </c>
      <c r="K2598">
        <v>24145</v>
      </c>
    </row>
    <row r="2599" spans="1:11" x14ac:dyDescent="0.3">
      <c r="A2599" s="56">
        <v>45202</v>
      </c>
      <c r="B2599">
        <v>2023</v>
      </c>
      <c r="C2599">
        <v>10</v>
      </c>
      <c r="D2599">
        <v>3</v>
      </c>
      <c r="E2599" t="s">
        <v>111</v>
      </c>
      <c r="F2599">
        <v>4976</v>
      </c>
      <c r="G2599">
        <v>11408</v>
      </c>
      <c r="H2599">
        <v>1332</v>
      </c>
      <c r="I2599">
        <v>0</v>
      </c>
      <c r="J2599">
        <v>0</v>
      </c>
      <c r="K2599">
        <v>23827</v>
      </c>
    </row>
    <row r="2600" spans="1:11" x14ac:dyDescent="0.3">
      <c r="A2600" s="56">
        <v>45202</v>
      </c>
      <c r="B2600">
        <v>2023</v>
      </c>
      <c r="C2600">
        <v>10</v>
      </c>
      <c r="D2600">
        <v>3</v>
      </c>
      <c r="E2600" t="s">
        <v>112</v>
      </c>
      <c r="F2600">
        <v>4666</v>
      </c>
      <c r="G2600">
        <v>11341</v>
      </c>
      <c r="H2600">
        <v>1300</v>
      </c>
      <c r="I2600">
        <v>0</v>
      </c>
      <c r="J2600">
        <v>0</v>
      </c>
      <c r="K2600">
        <v>23449</v>
      </c>
    </row>
    <row r="2601" spans="1:11" x14ac:dyDescent="0.3">
      <c r="A2601" s="56">
        <v>45202</v>
      </c>
      <c r="B2601">
        <v>2023</v>
      </c>
      <c r="C2601">
        <v>10</v>
      </c>
      <c r="D2601">
        <v>3</v>
      </c>
      <c r="E2601" t="s">
        <v>113</v>
      </c>
      <c r="F2601">
        <v>4371</v>
      </c>
      <c r="G2601">
        <v>11109</v>
      </c>
      <c r="H2601">
        <v>1418</v>
      </c>
      <c r="I2601">
        <v>0</v>
      </c>
      <c r="J2601">
        <v>0</v>
      </c>
      <c r="K2601">
        <v>23100</v>
      </c>
    </row>
    <row r="2602" spans="1:11" x14ac:dyDescent="0.3">
      <c r="A2602" s="56">
        <v>45202</v>
      </c>
      <c r="B2602">
        <v>2023</v>
      </c>
      <c r="C2602">
        <v>10</v>
      </c>
      <c r="D2602">
        <v>3</v>
      </c>
      <c r="E2602" t="s">
        <v>114</v>
      </c>
      <c r="F2602">
        <v>4604</v>
      </c>
      <c r="G2602">
        <v>10806</v>
      </c>
      <c r="H2602">
        <v>1490</v>
      </c>
      <c r="I2602">
        <v>0</v>
      </c>
      <c r="J2602">
        <v>0</v>
      </c>
      <c r="K2602">
        <v>23232</v>
      </c>
    </row>
    <row r="2603" spans="1:11" x14ac:dyDescent="0.3">
      <c r="A2603" s="56">
        <v>45202</v>
      </c>
      <c r="B2603">
        <v>2023</v>
      </c>
      <c r="C2603">
        <v>10</v>
      </c>
      <c r="D2603">
        <v>3</v>
      </c>
      <c r="E2603" t="s">
        <v>115</v>
      </c>
      <c r="F2603">
        <v>4068</v>
      </c>
      <c r="G2603">
        <v>11996</v>
      </c>
      <c r="H2603">
        <v>3028</v>
      </c>
      <c r="I2603">
        <v>0</v>
      </c>
      <c r="J2603">
        <v>0</v>
      </c>
      <c r="K2603">
        <v>25246</v>
      </c>
    </row>
    <row r="2604" spans="1:11" x14ac:dyDescent="0.3">
      <c r="A2604" s="56">
        <v>45202</v>
      </c>
      <c r="B2604">
        <v>2023</v>
      </c>
      <c r="C2604">
        <v>10</v>
      </c>
      <c r="D2604">
        <v>3</v>
      </c>
      <c r="E2604" t="s">
        <v>116</v>
      </c>
      <c r="F2604">
        <v>3902</v>
      </c>
      <c r="G2604">
        <v>13060</v>
      </c>
      <c r="H2604">
        <v>3294</v>
      </c>
      <c r="I2604">
        <v>0</v>
      </c>
      <c r="J2604">
        <v>0</v>
      </c>
      <c r="K2604">
        <v>26590</v>
      </c>
    </row>
    <row r="2605" spans="1:11" x14ac:dyDescent="0.3">
      <c r="A2605" s="56">
        <v>45202</v>
      </c>
      <c r="B2605">
        <v>2023</v>
      </c>
      <c r="C2605">
        <v>10</v>
      </c>
      <c r="D2605">
        <v>3</v>
      </c>
      <c r="E2605" t="s">
        <v>117</v>
      </c>
      <c r="F2605">
        <v>4086</v>
      </c>
      <c r="G2605">
        <v>13310</v>
      </c>
      <c r="H2605">
        <v>5214</v>
      </c>
      <c r="I2605">
        <v>0</v>
      </c>
      <c r="J2605">
        <v>160</v>
      </c>
      <c r="K2605">
        <v>29243</v>
      </c>
    </row>
    <row r="2606" spans="1:11" x14ac:dyDescent="0.3">
      <c r="A2606" s="56">
        <v>45202</v>
      </c>
      <c r="B2606">
        <v>2023</v>
      </c>
      <c r="C2606">
        <v>10</v>
      </c>
      <c r="D2606">
        <v>3</v>
      </c>
      <c r="E2606" t="s">
        <v>118</v>
      </c>
      <c r="F2606">
        <v>4703</v>
      </c>
      <c r="G2606">
        <v>13436</v>
      </c>
      <c r="H2606">
        <v>5284</v>
      </c>
      <c r="I2606">
        <v>2</v>
      </c>
      <c r="J2606">
        <v>236</v>
      </c>
      <c r="K2606">
        <v>30497</v>
      </c>
    </row>
    <row r="2607" spans="1:11" x14ac:dyDescent="0.3">
      <c r="A2607" s="56">
        <v>45202</v>
      </c>
      <c r="B2607">
        <v>2023</v>
      </c>
      <c r="C2607">
        <v>10</v>
      </c>
      <c r="D2607">
        <v>3</v>
      </c>
      <c r="E2607" t="s">
        <v>119</v>
      </c>
      <c r="F2607">
        <v>5251</v>
      </c>
      <c r="G2607">
        <v>13719</v>
      </c>
      <c r="H2607">
        <v>4728</v>
      </c>
      <c r="I2607">
        <v>183</v>
      </c>
      <c r="J2607">
        <v>56</v>
      </c>
      <c r="K2607">
        <v>30997</v>
      </c>
    </row>
    <row r="2608" spans="1:11" x14ac:dyDescent="0.3">
      <c r="A2608" s="56">
        <v>45202</v>
      </c>
      <c r="B2608">
        <v>2023</v>
      </c>
      <c r="C2608">
        <v>10</v>
      </c>
      <c r="D2608">
        <v>3</v>
      </c>
      <c r="E2608" t="s">
        <v>120</v>
      </c>
      <c r="F2608">
        <v>4445</v>
      </c>
      <c r="G2608">
        <v>14407</v>
      </c>
      <c r="H2608">
        <v>4712</v>
      </c>
      <c r="I2608">
        <v>709</v>
      </c>
      <c r="J2608">
        <v>124</v>
      </c>
      <c r="K2608">
        <v>31289</v>
      </c>
    </row>
    <row r="2609" spans="1:11" x14ac:dyDescent="0.3">
      <c r="A2609" s="56">
        <v>45202</v>
      </c>
      <c r="B2609">
        <v>2023</v>
      </c>
      <c r="C2609">
        <v>10</v>
      </c>
      <c r="D2609">
        <v>3</v>
      </c>
      <c r="E2609" t="s">
        <v>121</v>
      </c>
      <c r="F2609">
        <v>3809</v>
      </c>
      <c r="G2609">
        <v>15322</v>
      </c>
      <c r="H2609">
        <v>5108</v>
      </c>
      <c r="I2609">
        <v>1452</v>
      </c>
      <c r="J2609">
        <v>142</v>
      </c>
      <c r="K2609">
        <v>32453</v>
      </c>
    </row>
    <row r="2610" spans="1:11" x14ac:dyDescent="0.3">
      <c r="A2610" s="56">
        <v>45202</v>
      </c>
      <c r="B2610">
        <v>2023</v>
      </c>
      <c r="C2610">
        <v>10</v>
      </c>
      <c r="D2610">
        <v>3</v>
      </c>
      <c r="E2610" t="s">
        <v>122</v>
      </c>
      <c r="F2610">
        <v>2697</v>
      </c>
      <c r="G2610">
        <v>16372</v>
      </c>
      <c r="H2610">
        <v>5136</v>
      </c>
      <c r="I2610">
        <v>2457</v>
      </c>
      <c r="J2610">
        <v>106</v>
      </c>
      <c r="K2610">
        <v>32920</v>
      </c>
    </row>
    <row r="2611" spans="1:11" x14ac:dyDescent="0.3">
      <c r="A2611" s="56">
        <v>45202</v>
      </c>
      <c r="B2611">
        <v>2023</v>
      </c>
      <c r="C2611">
        <v>10</v>
      </c>
      <c r="D2611">
        <v>3</v>
      </c>
      <c r="E2611" t="s">
        <v>123</v>
      </c>
      <c r="F2611">
        <v>2602</v>
      </c>
      <c r="G2611">
        <v>16694</v>
      </c>
      <c r="H2611">
        <v>4598</v>
      </c>
      <c r="I2611">
        <v>3412</v>
      </c>
      <c r="J2611">
        <v>0</v>
      </c>
      <c r="K2611">
        <v>33200</v>
      </c>
    </row>
    <row r="2612" spans="1:11" x14ac:dyDescent="0.3">
      <c r="A2612" s="56">
        <v>45202</v>
      </c>
      <c r="B2612">
        <v>2023</v>
      </c>
      <c r="C2612">
        <v>10</v>
      </c>
      <c r="D2612">
        <v>3</v>
      </c>
      <c r="E2612" t="s">
        <v>124</v>
      </c>
      <c r="F2612">
        <v>2460</v>
      </c>
      <c r="G2612">
        <v>16711</v>
      </c>
      <c r="H2612">
        <v>4556</v>
      </c>
      <c r="I2612">
        <v>4432</v>
      </c>
      <c r="J2612">
        <v>0</v>
      </c>
      <c r="K2612">
        <v>33957</v>
      </c>
    </row>
    <row r="2613" spans="1:11" x14ac:dyDescent="0.3">
      <c r="A2613" s="56">
        <v>45202</v>
      </c>
      <c r="B2613">
        <v>2023</v>
      </c>
      <c r="C2613">
        <v>10</v>
      </c>
      <c r="D2613">
        <v>3</v>
      </c>
      <c r="E2613" t="s">
        <v>125</v>
      </c>
      <c r="F2613">
        <v>2776</v>
      </c>
      <c r="G2613">
        <v>16807</v>
      </c>
      <c r="H2613">
        <v>3978</v>
      </c>
      <c r="I2613">
        <v>5544</v>
      </c>
      <c r="J2613">
        <v>0</v>
      </c>
      <c r="K2613">
        <v>34956</v>
      </c>
    </row>
    <row r="2614" spans="1:11" x14ac:dyDescent="0.3">
      <c r="A2614" s="56">
        <v>45202</v>
      </c>
      <c r="B2614">
        <v>2023</v>
      </c>
      <c r="C2614">
        <v>10</v>
      </c>
      <c r="D2614">
        <v>3</v>
      </c>
      <c r="E2614" t="s">
        <v>126</v>
      </c>
      <c r="F2614">
        <v>2566</v>
      </c>
      <c r="G2614">
        <v>17074</v>
      </c>
      <c r="H2614">
        <v>3928</v>
      </c>
      <c r="I2614">
        <v>6037</v>
      </c>
      <c r="J2614">
        <v>0</v>
      </c>
      <c r="K2614">
        <v>35359</v>
      </c>
    </row>
    <row r="2615" spans="1:11" x14ac:dyDescent="0.3">
      <c r="A2615" s="56">
        <v>45202</v>
      </c>
      <c r="B2615">
        <v>2023</v>
      </c>
      <c r="C2615">
        <v>10</v>
      </c>
      <c r="D2615">
        <v>3</v>
      </c>
      <c r="E2615" t="s">
        <v>127</v>
      </c>
      <c r="F2615">
        <v>2512</v>
      </c>
      <c r="G2615">
        <v>17459</v>
      </c>
      <c r="H2615">
        <v>3174</v>
      </c>
      <c r="I2615">
        <v>6315</v>
      </c>
      <c r="J2615">
        <v>0</v>
      </c>
      <c r="K2615">
        <v>35230</v>
      </c>
    </row>
    <row r="2616" spans="1:11" x14ac:dyDescent="0.3">
      <c r="A2616" s="56">
        <v>45202</v>
      </c>
      <c r="B2616">
        <v>2023</v>
      </c>
      <c r="C2616">
        <v>10</v>
      </c>
      <c r="D2616">
        <v>3</v>
      </c>
      <c r="E2616" t="s">
        <v>128</v>
      </c>
      <c r="F2616">
        <v>2597</v>
      </c>
      <c r="G2616">
        <v>18248</v>
      </c>
      <c r="H2616">
        <v>3074</v>
      </c>
      <c r="I2616">
        <v>6518</v>
      </c>
      <c r="J2616">
        <v>0</v>
      </c>
      <c r="K2616">
        <v>36154</v>
      </c>
    </row>
    <row r="2617" spans="1:11" x14ac:dyDescent="0.3">
      <c r="A2617" s="56">
        <v>45202</v>
      </c>
      <c r="B2617">
        <v>2023</v>
      </c>
      <c r="C2617">
        <v>10</v>
      </c>
      <c r="D2617">
        <v>3</v>
      </c>
      <c r="E2617" t="s">
        <v>129</v>
      </c>
      <c r="F2617">
        <v>3149</v>
      </c>
      <c r="G2617">
        <v>18577</v>
      </c>
      <c r="H2617">
        <v>1796</v>
      </c>
      <c r="I2617">
        <v>6564</v>
      </c>
      <c r="J2617">
        <v>0</v>
      </c>
      <c r="K2617">
        <v>35811</v>
      </c>
    </row>
    <row r="2618" spans="1:11" x14ac:dyDescent="0.3">
      <c r="A2618" s="56">
        <v>45202</v>
      </c>
      <c r="B2618">
        <v>2023</v>
      </c>
      <c r="C2618">
        <v>10</v>
      </c>
      <c r="D2618">
        <v>3</v>
      </c>
      <c r="E2618" t="s">
        <v>130</v>
      </c>
      <c r="F2618">
        <v>3193</v>
      </c>
      <c r="G2618">
        <v>18824</v>
      </c>
      <c r="H2618">
        <v>1734</v>
      </c>
      <c r="I2618">
        <v>6303</v>
      </c>
      <c r="J2618">
        <v>0</v>
      </c>
      <c r="K2618">
        <v>35757</v>
      </c>
    </row>
    <row r="2619" spans="1:11" x14ac:dyDescent="0.3">
      <c r="A2619" s="56">
        <v>45202</v>
      </c>
      <c r="B2619">
        <v>2023</v>
      </c>
      <c r="C2619">
        <v>10</v>
      </c>
      <c r="D2619">
        <v>3</v>
      </c>
      <c r="E2619" t="s">
        <v>131</v>
      </c>
      <c r="F2619">
        <v>2666</v>
      </c>
      <c r="G2619">
        <v>19163</v>
      </c>
      <c r="H2619">
        <v>2242</v>
      </c>
      <c r="I2619">
        <v>6135</v>
      </c>
      <c r="J2619">
        <v>0</v>
      </c>
      <c r="K2619">
        <v>35865</v>
      </c>
    </row>
    <row r="2620" spans="1:11" x14ac:dyDescent="0.3">
      <c r="A2620" s="56">
        <v>45202</v>
      </c>
      <c r="B2620">
        <v>2023</v>
      </c>
      <c r="C2620">
        <v>10</v>
      </c>
      <c r="D2620">
        <v>3</v>
      </c>
      <c r="E2620" t="s">
        <v>132</v>
      </c>
      <c r="F2620">
        <v>2581</v>
      </c>
      <c r="G2620">
        <v>19368</v>
      </c>
      <c r="H2620">
        <v>2244</v>
      </c>
      <c r="I2620">
        <v>5690</v>
      </c>
      <c r="J2620">
        <v>0</v>
      </c>
      <c r="K2620">
        <v>35562</v>
      </c>
    </row>
    <row r="2621" spans="1:11" x14ac:dyDescent="0.3">
      <c r="A2621" s="56">
        <v>45202</v>
      </c>
      <c r="B2621">
        <v>2023</v>
      </c>
      <c r="C2621">
        <v>10</v>
      </c>
      <c r="D2621">
        <v>3</v>
      </c>
      <c r="E2621" t="s">
        <v>133</v>
      </c>
      <c r="F2621">
        <v>2583</v>
      </c>
      <c r="G2621">
        <v>19402</v>
      </c>
      <c r="H2621">
        <v>2332</v>
      </c>
      <c r="I2621">
        <v>5611</v>
      </c>
      <c r="J2621">
        <v>0</v>
      </c>
      <c r="K2621">
        <v>35641</v>
      </c>
    </row>
    <row r="2622" spans="1:11" x14ac:dyDescent="0.3">
      <c r="A2622" s="56">
        <v>45202</v>
      </c>
      <c r="B2622">
        <v>2023</v>
      </c>
      <c r="C2622">
        <v>10</v>
      </c>
      <c r="D2622">
        <v>3</v>
      </c>
      <c r="E2622" t="s">
        <v>134</v>
      </c>
      <c r="F2622">
        <v>2862</v>
      </c>
      <c r="G2622">
        <v>19635</v>
      </c>
      <c r="H2622">
        <v>2396</v>
      </c>
      <c r="I2622">
        <v>5082</v>
      </c>
      <c r="J2622">
        <v>0</v>
      </c>
      <c r="K2622">
        <v>35801</v>
      </c>
    </row>
    <row r="2623" spans="1:11" x14ac:dyDescent="0.3">
      <c r="A2623" s="56">
        <v>45202</v>
      </c>
      <c r="B2623">
        <v>2023</v>
      </c>
      <c r="C2623">
        <v>10</v>
      </c>
      <c r="D2623">
        <v>3</v>
      </c>
      <c r="E2623" t="s">
        <v>135</v>
      </c>
      <c r="F2623">
        <v>3276</v>
      </c>
      <c r="G2623">
        <v>19579</v>
      </c>
      <c r="H2623">
        <v>2948</v>
      </c>
      <c r="I2623">
        <v>4211</v>
      </c>
      <c r="J2623">
        <v>0</v>
      </c>
      <c r="K2623">
        <v>36005</v>
      </c>
    </row>
    <row r="2624" spans="1:11" x14ac:dyDescent="0.3">
      <c r="A2624" s="56">
        <v>45202</v>
      </c>
      <c r="B2624">
        <v>2023</v>
      </c>
      <c r="C2624">
        <v>10</v>
      </c>
      <c r="D2624">
        <v>3</v>
      </c>
      <c r="E2624" t="s">
        <v>136</v>
      </c>
      <c r="F2624">
        <v>4335</v>
      </c>
      <c r="G2624">
        <v>19309</v>
      </c>
      <c r="H2624">
        <v>2962</v>
      </c>
      <c r="I2624">
        <v>3277</v>
      </c>
      <c r="J2624">
        <v>50</v>
      </c>
      <c r="K2624">
        <v>36021</v>
      </c>
    </row>
    <row r="2625" spans="1:11" x14ac:dyDescent="0.3">
      <c r="A2625" s="56">
        <v>45202</v>
      </c>
      <c r="B2625">
        <v>2023</v>
      </c>
      <c r="C2625">
        <v>10</v>
      </c>
      <c r="D2625">
        <v>3</v>
      </c>
      <c r="E2625" t="s">
        <v>137</v>
      </c>
      <c r="F2625">
        <v>4565</v>
      </c>
      <c r="G2625">
        <v>18874</v>
      </c>
      <c r="H2625">
        <v>3246</v>
      </c>
      <c r="I2625">
        <v>2333</v>
      </c>
      <c r="J2625">
        <v>606</v>
      </c>
      <c r="K2625">
        <v>35976</v>
      </c>
    </row>
    <row r="2626" spans="1:11" x14ac:dyDescent="0.3">
      <c r="A2626" s="56">
        <v>45202</v>
      </c>
      <c r="B2626">
        <v>2023</v>
      </c>
      <c r="C2626">
        <v>10</v>
      </c>
      <c r="D2626">
        <v>3</v>
      </c>
      <c r="E2626" t="s">
        <v>138</v>
      </c>
      <c r="F2626">
        <v>5745</v>
      </c>
      <c r="G2626">
        <v>18400</v>
      </c>
      <c r="H2626">
        <v>3244</v>
      </c>
      <c r="I2626">
        <v>1393</v>
      </c>
      <c r="J2626">
        <v>616</v>
      </c>
      <c r="K2626">
        <v>35874</v>
      </c>
    </row>
    <row r="2627" spans="1:11" x14ac:dyDescent="0.3">
      <c r="A2627" s="56">
        <v>45202</v>
      </c>
      <c r="B2627">
        <v>2023</v>
      </c>
      <c r="C2627">
        <v>10</v>
      </c>
      <c r="D2627">
        <v>3</v>
      </c>
      <c r="E2627" t="s">
        <v>139</v>
      </c>
      <c r="F2627">
        <v>6241</v>
      </c>
      <c r="G2627">
        <v>17595</v>
      </c>
      <c r="H2627">
        <v>3194</v>
      </c>
      <c r="I2627">
        <v>655</v>
      </c>
      <c r="J2627">
        <v>622</v>
      </c>
      <c r="K2627">
        <v>35135</v>
      </c>
    </row>
    <row r="2628" spans="1:11" x14ac:dyDescent="0.3">
      <c r="A2628" s="56">
        <v>45202</v>
      </c>
      <c r="B2628">
        <v>2023</v>
      </c>
      <c r="C2628">
        <v>10</v>
      </c>
      <c r="D2628">
        <v>3</v>
      </c>
      <c r="E2628" t="s">
        <v>140</v>
      </c>
      <c r="F2628">
        <v>7264</v>
      </c>
      <c r="G2628">
        <v>16814</v>
      </c>
      <c r="H2628">
        <v>3228</v>
      </c>
      <c r="I2628">
        <v>128</v>
      </c>
      <c r="J2628">
        <v>734</v>
      </c>
      <c r="K2628">
        <v>35204</v>
      </c>
    </row>
    <row r="2629" spans="1:11" x14ac:dyDescent="0.3">
      <c r="A2629" s="56">
        <v>45202</v>
      </c>
      <c r="B2629">
        <v>2023</v>
      </c>
      <c r="C2629">
        <v>10</v>
      </c>
      <c r="D2629">
        <v>3</v>
      </c>
      <c r="E2629" t="s">
        <v>141</v>
      </c>
      <c r="F2629">
        <v>6879</v>
      </c>
      <c r="G2629">
        <v>16455</v>
      </c>
      <c r="H2629">
        <v>4448</v>
      </c>
      <c r="I2629">
        <v>0</v>
      </c>
      <c r="J2629">
        <v>812</v>
      </c>
      <c r="K2629">
        <v>35435</v>
      </c>
    </row>
    <row r="2630" spans="1:11" x14ac:dyDescent="0.3">
      <c r="A2630" s="56">
        <v>45202</v>
      </c>
      <c r="B2630">
        <v>2023</v>
      </c>
      <c r="C2630">
        <v>10</v>
      </c>
      <c r="D2630">
        <v>3</v>
      </c>
      <c r="E2630" t="s">
        <v>142</v>
      </c>
      <c r="F2630">
        <v>6493</v>
      </c>
      <c r="G2630">
        <v>16263</v>
      </c>
      <c r="H2630">
        <v>4540</v>
      </c>
      <c r="I2630">
        <v>0</v>
      </c>
      <c r="J2630">
        <v>784</v>
      </c>
      <c r="K2630">
        <v>34707</v>
      </c>
    </row>
    <row r="2631" spans="1:11" x14ac:dyDescent="0.3">
      <c r="A2631" s="56">
        <v>45202</v>
      </c>
      <c r="B2631">
        <v>2023</v>
      </c>
      <c r="C2631">
        <v>10</v>
      </c>
      <c r="D2631">
        <v>3</v>
      </c>
      <c r="E2631" t="s">
        <v>143</v>
      </c>
      <c r="F2631">
        <v>6202</v>
      </c>
      <c r="G2631">
        <v>16163</v>
      </c>
      <c r="H2631">
        <v>4294</v>
      </c>
      <c r="I2631">
        <v>0</v>
      </c>
      <c r="J2631">
        <v>612</v>
      </c>
      <c r="K2631">
        <v>33651</v>
      </c>
    </row>
    <row r="2632" spans="1:11" x14ac:dyDescent="0.3">
      <c r="A2632" s="56">
        <v>45202</v>
      </c>
      <c r="B2632">
        <v>2023</v>
      </c>
      <c r="C2632">
        <v>10</v>
      </c>
      <c r="D2632">
        <v>3</v>
      </c>
      <c r="E2632" t="s">
        <v>144</v>
      </c>
      <c r="F2632">
        <v>5289</v>
      </c>
      <c r="G2632">
        <v>16376</v>
      </c>
      <c r="H2632">
        <v>4306</v>
      </c>
      <c r="I2632">
        <v>0</v>
      </c>
      <c r="J2632">
        <v>558</v>
      </c>
      <c r="K2632">
        <v>32676</v>
      </c>
    </row>
    <row r="2633" spans="1:11" x14ac:dyDescent="0.3">
      <c r="A2633" s="56">
        <v>45202</v>
      </c>
      <c r="B2633">
        <v>2023</v>
      </c>
      <c r="C2633">
        <v>10</v>
      </c>
      <c r="D2633">
        <v>3</v>
      </c>
      <c r="E2633" t="s">
        <v>145</v>
      </c>
      <c r="F2633">
        <v>4854</v>
      </c>
      <c r="G2633">
        <v>16422</v>
      </c>
      <c r="H2633">
        <v>4094</v>
      </c>
      <c r="I2633">
        <v>0</v>
      </c>
      <c r="J2633">
        <v>216</v>
      </c>
      <c r="K2633">
        <v>31547</v>
      </c>
    </row>
    <row r="2634" spans="1:11" x14ac:dyDescent="0.3">
      <c r="A2634" s="56">
        <v>45202</v>
      </c>
      <c r="B2634">
        <v>2023</v>
      </c>
      <c r="C2634">
        <v>10</v>
      </c>
      <c r="D2634">
        <v>3</v>
      </c>
      <c r="E2634" t="s">
        <v>146</v>
      </c>
      <c r="F2634">
        <v>4085</v>
      </c>
      <c r="G2634">
        <v>16256</v>
      </c>
      <c r="H2634">
        <v>3916</v>
      </c>
      <c r="I2634">
        <v>0</v>
      </c>
      <c r="J2634">
        <v>0</v>
      </c>
      <c r="K2634">
        <v>30193</v>
      </c>
    </row>
    <row r="2635" spans="1:11" x14ac:dyDescent="0.3">
      <c r="A2635" s="56">
        <v>45202</v>
      </c>
      <c r="B2635">
        <v>2023</v>
      </c>
      <c r="C2635">
        <v>10</v>
      </c>
      <c r="D2635">
        <v>3</v>
      </c>
      <c r="E2635" t="s">
        <v>147</v>
      </c>
      <c r="F2635">
        <v>4164</v>
      </c>
      <c r="G2635">
        <v>16154</v>
      </c>
      <c r="H2635">
        <v>2276</v>
      </c>
      <c r="I2635">
        <v>0</v>
      </c>
      <c r="J2635">
        <v>0</v>
      </c>
      <c r="K2635">
        <v>28540</v>
      </c>
    </row>
    <row r="2636" spans="1:11" x14ac:dyDescent="0.3">
      <c r="A2636" s="56">
        <v>45202</v>
      </c>
      <c r="B2636">
        <v>2023</v>
      </c>
      <c r="C2636">
        <v>10</v>
      </c>
      <c r="D2636">
        <v>3</v>
      </c>
      <c r="E2636" t="s">
        <v>148</v>
      </c>
      <c r="F2636">
        <v>3636</v>
      </c>
      <c r="G2636">
        <v>15850</v>
      </c>
      <c r="H2636">
        <v>2252</v>
      </c>
      <c r="I2636">
        <v>0</v>
      </c>
      <c r="J2636">
        <v>0</v>
      </c>
      <c r="K2636">
        <v>27505</v>
      </c>
    </row>
    <row r="2637" spans="1:11" x14ac:dyDescent="0.3">
      <c r="A2637" s="56">
        <v>45202</v>
      </c>
      <c r="B2637">
        <v>2023</v>
      </c>
      <c r="C2637">
        <v>10</v>
      </c>
      <c r="D2637">
        <v>3</v>
      </c>
      <c r="E2637" t="s">
        <v>149</v>
      </c>
      <c r="F2637">
        <v>4123</v>
      </c>
      <c r="G2637">
        <v>15775</v>
      </c>
      <c r="H2637">
        <v>1516</v>
      </c>
      <c r="I2637">
        <v>0</v>
      </c>
      <c r="J2637">
        <v>0</v>
      </c>
      <c r="K2637">
        <v>27388</v>
      </c>
    </row>
    <row r="2638" spans="1:11" x14ac:dyDescent="0.3">
      <c r="A2638" s="56">
        <v>45202</v>
      </c>
      <c r="B2638">
        <v>2023</v>
      </c>
      <c r="C2638">
        <v>10</v>
      </c>
      <c r="D2638">
        <v>3</v>
      </c>
      <c r="E2638" t="s">
        <v>150</v>
      </c>
      <c r="F2638">
        <v>3707</v>
      </c>
      <c r="G2638">
        <v>15013</v>
      </c>
      <c r="H2638">
        <v>1400</v>
      </c>
      <c r="I2638">
        <v>0</v>
      </c>
      <c r="J2638">
        <v>0</v>
      </c>
      <c r="K2638">
        <v>26006</v>
      </c>
    </row>
    <row r="2639" spans="1:11" x14ac:dyDescent="0.3">
      <c r="A2639" s="56">
        <v>45202</v>
      </c>
      <c r="B2639">
        <v>2023</v>
      </c>
      <c r="C2639">
        <v>10</v>
      </c>
      <c r="D2639">
        <v>3</v>
      </c>
      <c r="E2639" t="s">
        <v>151</v>
      </c>
      <c r="F2639">
        <v>4191</v>
      </c>
      <c r="G2639">
        <v>15015</v>
      </c>
      <c r="H2639">
        <v>1462</v>
      </c>
      <c r="I2639">
        <v>0</v>
      </c>
      <c r="J2639">
        <v>0</v>
      </c>
      <c r="K2639">
        <v>26584</v>
      </c>
    </row>
    <row r="2640" spans="1:11" x14ac:dyDescent="0.3">
      <c r="A2640" s="56">
        <v>45202</v>
      </c>
      <c r="B2640">
        <v>2023</v>
      </c>
      <c r="C2640">
        <v>10</v>
      </c>
      <c r="D2640">
        <v>3</v>
      </c>
      <c r="E2640" t="s">
        <v>152</v>
      </c>
      <c r="F2640">
        <v>4018</v>
      </c>
      <c r="G2640">
        <v>14959</v>
      </c>
      <c r="H2640">
        <v>1466</v>
      </c>
      <c r="I2640">
        <v>0</v>
      </c>
      <c r="J2640">
        <v>0</v>
      </c>
      <c r="K2640">
        <v>26276</v>
      </c>
    </row>
    <row r="2641" spans="1:11" x14ac:dyDescent="0.3">
      <c r="A2641" s="56">
        <v>45202</v>
      </c>
      <c r="B2641">
        <v>2023</v>
      </c>
      <c r="C2641">
        <v>10</v>
      </c>
      <c r="D2641">
        <v>3</v>
      </c>
      <c r="E2641" t="s">
        <v>153</v>
      </c>
      <c r="F2641">
        <v>4198</v>
      </c>
      <c r="G2641">
        <v>14803</v>
      </c>
      <c r="H2641">
        <v>1400</v>
      </c>
      <c r="I2641">
        <v>0</v>
      </c>
      <c r="J2641">
        <v>0</v>
      </c>
      <c r="K2641">
        <v>26234</v>
      </c>
    </row>
    <row r="2642" spans="1:11" x14ac:dyDescent="0.3">
      <c r="A2642" s="56">
        <v>45203</v>
      </c>
      <c r="B2642">
        <v>2023</v>
      </c>
      <c r="C2642">
        <v>10</v>
      </c>
      <c r="D2642">
        <v>4</v>
      </c>
      <c r="E2642" t="s">
        <v>106</v>
      </c>
      <c r="F2642">
        <v>4066</v>
      </c>
      <c r="G2642">
        <v>14872</v>
      </c>
      <c r="H2642">
        <v>1400</v>
      </c>
      <c r="I2642">
        <v>0</v>
      </c>
      <c r="J2642">
        <v>0</v>
      </c>
      <c r="K2642">
        <v>26168</v>
      </c>
    </row>
    <row r="2643" spans="1:11" x14ac:dyDescent="0.3">
      <c r="A2643" s="56">
        <v>45203</v>
      </c>
      <c r="B2643">
        <v>2023</v>
      </c>
      <c r="C2643">
        <v>10</v>
      </c>
      <c r="D2643">
        <v>4</v>
      </c>
      <c r="E2643" t="s">
        <v>107</v>
      </c>
      <c r="F2643">
        <v>3773</v>
      </c>
      <c r="G2643">
        <v>14829</v>
      </c>
      <c r="H2643">
        <v>1400</v>
      </c>
      <c r="I2643">
        <v>0</v>
      </c>
      <c r="J2643">
        <v>0</v>
      </c>
      <c r="K2643">
        <v>25857</v>
      </c>
    </row>
    <row r="2644" spans="1:11" x14ac:dyDescent="0.3">
      <c r="A2644" s="56">
        <v>45203</v>
      </c>
      <c r="B2644">
        <v>2023</v>
      </c>
      <c r="C2644">
        <v>10</v>
      </c>
      <c r="D2644">
        <v>4</v>
      </c>
      <c r="E2644" t="s">
        <v>108</v>
      </c>
      <c r="F2644">
        <v>3676</v>
      </c>
      <c r="G2644">
        <v>14519</v>
      </c>
      <c r="H2644">
        <v>1398</v>
      </c>
      <c r="I2644">
        <v>0</v>
      </c>
      <c r="J2644">
        <v>0</v>
      </c>
      <c r="K2644">
        <v>25488</v>
      </c>
    </row>
    <row r="2645" spans="1:11" x14ac:dyDescent="0.3">
      <c r="A2645" s="56">
        <v>45203</v>
      </c>
      <c r="B2645">
        <v>2023</v>
      </c>
      <c r="C2645">
        <v>10</v>
      </c>
      <c r="D2645">
        <v>4</v>
      </c>
      <c r="E2645" t="s">
        <v>109</v>
      </c>
      <c r="F2645">
        <v>3619</v>
      </c>
      <c r="G2645">
        <v>14351</v>
      </c>
      <c r="H2645">
        <v>1398</v>
      </c>
      <c r="I2645">
        <v>0</v>
      </c>
      <c r="J2645">
        <v>0</v>
      </c>
      <c r="K2645">
        <v>25208</v>
      </c>
    </row>
    <row r="2646" spans="1:11" x14ac:dyDescent="0.3">
      <c r="A2646" s="56">
        <v>45203</v>
      </c>
      <c r="B2646">
        <v>2023</v>
      </c>
      <c r="C2646">
        <v>10</v>
      </c>
      <c r="D2646">
        <v>4</v>
      </c>
      <c r="E2646" t="s">
        <v>110</v>
      </c>
      <c r="F2646">
        <v>3733</v>
      </c>
      <c r="G2646">
        <v>14025</v>
      </c>
      <c r="H2646">
        <v>1398</v>
      </c>
      <c r="I2646">
        <v>0</v>
      </c>
      <c r="J2646">
        <v>0</v>
      </c>
      <c r="K2646">
        <v>24989</v>
      </c>
    </row>
    <row r="2647" spans="1:11" x14ac:dyDescent="0.3">
      <c r="A2647" s="56">
        <v>45203</v>
      </c>
      <c r="B2647">
        <v>2023</v>
      </c>
      <c r="C2647">
        <v>10</v>
      </c>
      <c r="D2647">
        <v>4</v>
      </c>
      <c r="E2647" t="s">
        <v>111</v>
      </c>
      <c r="F2647">
        <v>3819</v>
      </c>
      <c r="G2647">
        <v>13577</v>
      </c>
      <c r="H2647">
        <v>1398</v>
      </c>
      <c r="I2647">
        <v>0</v>
      </c>
      <c r="J2647">
        <v>0</v>
      </c>
      <c r="K2647">
        <v>24655</v>
      </c>
    </row>
    <row r="2648" spans="1:11" x14ac:dyDescent="0.3">
      <c r="A2648" s="56">
        <v>45203</v>
      </c>
      <c r="B2648">
        <v>2023</v>
      </c>
      <c r="C2648">
        <v>10</v>
      </c>
      <c r="D2648">
        <v>4</v>
      </c>
      <c r="E2648" t="s">
        <v>112</v>
      </c>
      <c r="F2648">
        <v>3604</v>
      </c>
      <c r="G2648">
        <v>13896</v>
      </c>
      <c r="H2648">
        <v>1462</v>
      </c>
      <c r="I2648">
        <v>0</v>
      </c>
      <c r="J2648">
        <v>0</v>
      </c>
      <c r="K2648">
        <v>24785</v>
      </c>
    </row>
    <row r="2649" spans="1:11" x14ac:dyDescent="0.3">
      <c r="A2649" s="56">
        <v>45203</v>
      </c>
      <c r="B2649">
        <v>2023</v>
      </c>
      <c r="C2649">
        <v>10</v>
      </c>
      <c r="D2649">
        <v>4</v>
      </c>
      <c r="E2649" t="s">
        <v>113</v>
      </c>
      <c r="F2649">
        <v>3752</v>
      </c>
      <c r="G2649">
        <v>14077</v>
      </c>
      <c r="H2649">
        <v>1600</v>
      </c>
      <c r="I2649">
        <v>0</v>
      </c>
      <c r="J2649">
        <v>0</v>
      </c>
      <c r="K2649">
        <v>25362</v>
      </c>
    </row>
    <row r="2650" spans="1:11" x14ac:dyDescent="0.3">
      <c r="A2650" s="56">
        <v>45203</v>
      </c>
      <c r="B2650">
        <v>2023</v>
      </c>
      <c r="C2650">
        <v>10</v>
      </c>
      <c r="D2650">
        <v>4</v>
      </c>
      <c r="E2650" t="s">
        <v>114</v>
      </c>
      <c r="F2650">
        <v>4694</v>
      </c>
      <c r="G2650">
        <v>13878</v>
      </c>
      <c r="H2650">
        <v>1612</v>
      </c>
      <c r="I2650">
        <v>0</v>
      </c>
      <c r="J2650">
        <v>0</v>
      </c>
      <c r="K2650">
        <v>26056</v>
      </c>
    </row>
    <row r="2651" spans="1:11" x14ac:dyDescent="0.3">
      <c r="A2651" s="56">
        <v>45203</v>
      </c>
      <c r="B2651">
        <v>2023</v>
      </c>
      <c r="C2651">
        <v>10</v>
      </c>
      <c r="D2651">
        <v>4</v>
      </c>
      <c r="E2651" t="s">
        <v>115</v>
      </c>
      <c r="F2651">
        <v>6317</v>
      </c>
      <c r="G2651">
        <v>13601</v>
      </c>
      <c r="H2651">
        <v>1818</v>
      </c>
      <c r="I2651">
        <v>0</v>
      </c>
      <c r="J2651">
        <v>0</v>
      </c>
      <c r="K2651">
        <v>28144</v>
      </c>
    </row>
    <row r="2652" spans="1:11" x14ac:dyDescent="0.3">
      <c r="A2652" s="56">
        <v>45203</v>
      </c>
      <c r="B2652">
        <v>2023</v>
      </c>
      <c r="C2652">
        <v>10</v>
      </c>
      <c r="D2652">
        <v>4</v>
      </c>
      <c r="E2652" t="s">
        <v>116</v>
      </c>
      <c r="F2652">
        <v>6929</v>
      </c>
      <c r="G2652">
        <v>14016</v>
      </c>
      <c r="H2652">
        <v>1936</v>
      </c>
      <c r="I2652">
        <v>0</v>
      </c>
      <c r="J2652">
        <v>0</v>
      </c>
      <c r="K2652">
        <v>30028</v>
      </c>
    </row>
    <row r="2653" spans="1:11" x14ac:dyDescent="0.3">
      <c r="A2653" s="56">
        <v>45203</v>
      </c>
      <c r="B2653">
        <v>2023</v>
      </c>
      <c r="C2653">
        <v>10</v>
      </c>
      <c r="D2653">
        <v>4</v>
      </c>
      <c r="E2653" t="s">
        <v>117</v>
      </c>
      <c r="F2653">
        <v>7316</v>
      </c>
      <c r="G2653">
        <v>14397</v>
      </c>
      <c r="H2653">
        <v>1682</v>
      </c>
      <c r="I2653">
        <v>0</v>
      </c>
      <c r="J2653">
        <v>0</v>
      </c>
      <c r="K2653">
        <v>31173</v>
      </c>
    </row>
    <row r="2654" spans="1:11" x14ac:dyDescent="0.3">
      <c r="A2654" s="56">
        <v>45203</v>
      </c>
      <c r="B2654">
        <v>2023</v>
      </c>
      <c r="C2654">
        <v>10</v>
      </c>
      <c r="D2654">
        <v>4</v>
      </c>
      <c r="E2654" t="s">
        <v>118</v>
      </c>
      <c r="F2654">
        <v>7277</v>
      </c>
      <c r="G2654">
        <v>15115</v>
      </c>
      <c r="H2654">
        <v>1574</v>
      </c>
      <c r="I2654">
        <v>2</v>
      </c>
      <c r="J2654">
        <v>0</v>
      </c>
      <c r="K2654">
        <v>31904</v>
      </c>
    </row>
    <row r="2655" spans="1:11" x14ac:dyDescent="0.3">
      <c r="A2655" s="56">
        <v>45203</v>
      </c>
      <c r="B2655">
        <v>2023</v>
      </c>
      <c r="C2655">
        <v>10</v>
      </c>
      <c r="D2655">
        <v>4</v>
      </c>
      <c r="E2655" t="s">
        <v>119</v>
      </c>
      <c r="F2655">
        <v>5652</v>
      </c>
      <c r="G2655">
        <v>15613</v>
      </c>
      <c r="H2655">
        <v>2558</v>
      </c>
      <c r="I2655">
        <v>139</v>
      </c>
      <c r="J2655">
        <v>0</v>
      </c>
      <c r="K2655">
        <v>31586</v>
      </c>
    </row>
    <row r="2656" spans="1:11" x14ac:dyDescent="0.3">
      <c r="A2656" s="56">
        <v>45203</v>
      </c>
      <c r="B2656">
        <v>2023</v>
      </c>
      <c r="C2656">
        <v>10</v>
      </c>
      <c r="D2656">
        <v>4</v>
      </c>
      <c r="E2656" t="s">
        <v>120</v>
      </c>
      <c r="F2656">
        <v>5331</v>
      </c>
      <c r="G2656">
        <v>15964</v>
      </c>
      <c r="H2656">
        <v>2684</v>
      </c>
      <c r="I2656">
        <v>468</v>
      </c>
      <c r="J2656">
        <v>0</v>
      </c>
      <c r="K2656">
        <v>32187</v>
      </c>
    </row>
    <row r="2657" spans="1:11" x14ac:dyDescent="0.3">
      <c r="A2657" s="56">
        <v>45203</v>
      </c>
      <c r="B2657">
        <v>2023</v>
      </c>
      <c r="C2657">
        <v>10</v>
      </c>
      <c r="D2657">
        <v>4</v>
      </c>
      <c r="E2657" t="s">
        <v>121</v>
      </c>
      <c r="F2657">
        <v>4833</v>
      </c>
      <c r="G2657">
        <v>16336</v>
      </c>
      <c r="H2657">
        <v>3674</v>
      </c>
      <c r="I2657">
        <v>936</v>
      </c>
      <c r="J2657">
        <v>0</v>
      </c>
      <c r="K2657">
        <v>33243</v>
      </c>
    </row>
    <row r="2658" spans="1:11" x14ac:dyDescent="0.3">
      <c r="A2658" s="56">
        <v>45203</v>
      </c>
      <c r="B2658">
        <v>2023</v>
      </c>
      <c r="C2658">
        <v>10</v>
      </c>
      <c r="D2658">
        <v>4</v>
      </c>
      <c r="E2658" t="s">
        <v>122</v>
      </c>
      <c r="F2658">
        <v>4370</v>
      </c>
      <c r="G2658">
        <v>16652</v>
      </c>
      <c r="H2658">
        <v>3700</v>
      </c>
      <c r="I2658">
        <v>1523</v>
      </c>
      <c r="J2658">
        <v>0</v>
      </c>
      <c r="K2658">
        <v>33691</v>
      </c>
    </row>
    <row r="2659" spans="1:11" x14ac:dyDescent="0.3">
      <c r="A2659" s="56">
        <v>45203</v>
      </c>
      <c r="B2659">
        <v>2023</v>
      </c>
      <c r="C2659">
        <v>10</v>
      </c>
      <c r="D2659">
        <v>4</v>
      </c>
      <c r="E2659" t="s">
        <v>123</v>
      </c>
      <c r="F2659">
        <v>3957</v>
      </c>
      <c r="G2659">
        <v>17018</v>
      </c>
      <c r="H2659">
        <v>3156</v>
      </c>
      <c r="I2659">
        <v>2148</v>
      </c>
      <c r="J2659">
        <v>0</v>
      </c>
      <c r="K2659">
        <v>33609</v>
      </c>
    </row>
    <row r="2660" spans="1:11" x14ac:dyDescent="0.3">
      <c r="A2660" s="56">
        <v>45203</v>
      </c>
      <c r="B2660">
        <v>2023</v>
      </c>
      <c r="C2660">
        <v>10</v>
      </c>
      <c r="D2660">
        <v>4</v>
      </c>
      <c r="E2660" t="s">
        <v>124</v>
      </c>
      <c r="F2660">
        <v>2953</v>
      </c>
      <c r="G2660">
        <v>17411</v>
      </c>
      <c r="H2660">
        <v>3148</v>
      </c>
      <c r="I2660">
        <v>2797</v>
      </c>
      <c r="J2660">
        <v>0</v>
      </c>
      <c r="K2660">
        <v>33345</v>
      </c>
    </row>
    <row r="2661" spans="1:11" x14ac:dyDescent="0.3">
      <c r="A2661" s="56">
        <v>45203</v>
      </c>
      <c r="B2661">
        <v>2023</v>
      </c>
      <c r="C2661">
        <v>10</v>
      </c>
      <c r="D2661">
        <v>4</v>
      </c>
      <c r="E2661" t="s">
        <v>125</v>
      </c>
      <c r="F2661">
        <v>2392</v>
      </c>
      <c r="G2661">
        <v>17617</v>
      </c>
      <c r="H2661">
        <v>3336</v>
      </c>
      <c r="I2661">
        <v>3613</v>
      </c>
      <c r="J2661">
        <v>0</v>
      </c>
      <c r="K2661">
        <v>33859</v>
      </c>
    </row>
    <row r="2662" spans="1:11" x14ac:dyDescent="0.3">
      <c r="A2662" s="56">
        <v>45203</v>
      </c>
      <c r="B2662">
        <v>2023</v>
      </c>
      <c r="C2662">
        <v>10</v>
      </c>
      <c r="D2662">
        <v>4</v>
      </c>
      <c r="E2662" t="s">
        <v>126</v>
      </c>
      <c r="F2662">
        <v>2265</v>
      </c>
      <c r="G2662">
        <v>17646</v>
      </c>
      <c r="H2662">
        <v>3324</v>
      </c>
      <c r="I2662">
        <v>4495</v>
      </c>
      <c r="J2662">
        <v>0</v>
      </c>
      <c r="K2662">
        <v>34251</v>
      </c>
    </row>
    <row r="2663" spans="1:11" x14ac:dyDescent="0.3">
      <c r="A2663" s="56">
        <v>45203</v>
      </c>
      <c r="B2663">
        <v>2023</v>
      </c>
      <c r="C2663">
        <v>10</v>
      </c>
      <c r="D2663">
        <v>4</v>
      </c>
      <c r="E2663" t="s">
        <v>127</v>
      </c>
      <c r="F2663">
        <v>2054</v>
      </c>
      <c r="G2663">
        <v>17841</v>
      </c>
      <c r="H2663">
        <v>3832</v>
      </c>
      <c r="I2663">
        <v>4844</v>
      </c>
      <c r="J2663">
        <v>0</v>
      </c>
      <c r="K2663">
        <v>34858</v>
      </c>
    </row>
    <row r="2664" spans="1:11" x14ac:dyDescent="0.3">
      <c r="A2664" s="56">
        <v>45203</v>
      </c>
      <c r="B2664">
        <v>2023</v>
      </c>
      <c r="C2664">
        <v>10</v>
      </c>
      <c r="D2664">
        <v>4</v>
      </c>
      <c r="E2664" t="s">
        <v>128</v>
      </c>
      <c r="F2664">
        <v>2021</v>
      </c>
      <c r="G2664">
        <v>17669</v>
      </c>
      <c r="H2664">
        <v>3864</v>
      </c>
      <c r="I2664">
        <v>5106</v>
      </c>
      <c r="J2664">
        <v>0</v>
      </c>
      <c r="K2664">
        <v>34980</v>
      </c>
    </row>
    <row r="2665" spans="1:11" x14ac:dyDescent="0.3">
      <c r="A2665" s="56">
        <v>45203</v>
      </c>
      <c r="B2665">
        <v>2023</v>
      </c>
      <c r="C2665">
        <v>10</v>
      </c>
      <c r="D2665">
        <v>4</v>
      </c>
      <c r="E2665" t="s">
        <v>129</v>
      </c>
      <c r="F2665">
        <v>2011</v>
      </c>
      <c r="G2665">
        <v>17940</v>
      </c>
      <c r="H2665">
        <v>3300</v>
      </c>
      <c r="I2665">
        <v>5551</v>
      </c>
      <c r="J2665">
        <v>0</v>
      </c>
      <c r="K2665">
        <v>35198</v>
      </c>
    </row>
    <row r="2666" spans="1:11" x14ac:dyDescent="0.3">
      <c r="A2666" s="56">
        <v>45203</v>
      </c>
      <c r="B2666">
        <v>2023</v>
      </c>
      <c r="C2666">
        <v>10</v>
      </c>
      <c r="D2666">
        <v>4</v>
      </c>
      <c r="E2666" t="s">
        <v>130</v>
      </c>
      <c r="F2666">
        <v>2025</v>
      </c>
      <c r="G2666">
        <v>17973</v>
      </c>
      <c r="H2666">
        <v>3280</v>
      </c>
      <c r="I2666">
        <v>5561</v>
      </c>
      <c r="J2666">
        <v>0</v>
      </c>
      <c r="K2666">
        <v>35164</v>
      </c>
    </row>
    <row r="2667" spans="1:11" x14ac:dyDescent="0.3">
      <c r="A2667" s="56">
        <v>45203</v>
      </c>
      <c r="B2667">
        <v>2023</v>
      </c>
      <c r="C2667">
        <v>10</v>
      </c>
      <c r="D2667">
        <v>4</v>
      </c>
      <c r="E2667" t="s">
        <v>131</v>
      </c>
      <c r="F2667">
        <v>2388</v>
      </c>
      <c r="G2667">
        <v>17983</v>
      </c>
      <c r="H2667">
        <v>2064</v>
      </c>
      <c r="I2667">
        <v>5296</v>
      </c>
      <c r="J2667">
        <v>488</v>
      </c>
      <c r="K2667">
        <v>34767</v>
      </c>
    </row>
    <row r="2668" spans="1:11" x14ac:dyDescent="0.3">
      <c r="A2668" s="56">
        <v>45203</v>
      </c>
      <c r="B2668">
        <v>2023</v>
      </c>
      <c r="C2668">
        <v>10</v>
      </c>
      <c r="D2668">
        <v>4</v>
      </c>
      <c r="E2668" t="s">
        <v>132</v>
      </c>
      <c r="F2668">
        <v>2842</v>
      </c>
      <c r="G2668">
        <v>17557</v>
      </c>
      <c r="H2668">
        <v>1988</v>
      </c>
      <c r="I2668">
        <v>4474</v>
      </c>
      <c r="J2668">
        <v>566</v>
      </c>
      <c r="K2668">
        <v>34140</v>
      </c>
    </row>
    <row r="2669" spans="1:11" x14ac:dyDescent="0.3">
      <c r="A2669" s="56">
        <v>45203</v>
      </c>
      <c r="B2669">
        <v>2023</v>
      </c>
      <c r="C2669">
        <v>10</v>
      </c>
      <c r="D2669">
        <v>4</v>
      </c>
      <c r="E2669" t="s">
        <v>133</v>
      </c>
      <c r="F2669">
        <v>3880</v>
      </c>
      <c r="G2669">
        <v>17121</v>
      </c>
      <c r="H2669">
        <v>1400</v>
      </c>
      <c r="I2669">
        <v>4311</v>
      </c>
      <c r="J2669">
        <v>436</v>
      </c>
      <c r="K2669">
        <v>34467</v>
      </c>
    </row>
    <row r="2670" spans="1:11" x14ac:dyDescent="0.3">
      <c r="A2670" s="56">
        <v>45203</v>
      </c>
      <c r="B2670">
        <v>2023</v>
      </c>
      <c r="C2670">
        <v>10</v>
      </c>
      <c r="D2670">
        <v>4</v>
      </c>
      <c r="E2670" t="s">
        <v>134</v>
      </c>
      <c r="F2670">
        <v>4674</v>
      </c>
      <c r="G2670">
        <v>16926</v>
      </c>
      <c r="H2670">
        <v>1400</v>
      </c>
      <c r="I2670">
        <v>3718</v>
      </c>
      <c r="J2670">
        <v>522</v>
      </c>
      <c r="K2670">
        <v>34767</v>
      </c>
    </row>
    <row r="2671" spans="1:11" x14ac:dyDescent="0.3">
      <c r="A2671" s="56">
        <v>45203</v>
      </c>
      <c r="B2671">
        <v>2023</v>
      </c>
      <c r="C2671">
        <v>10</v>
      </c>
      <c r="D2671">
        <v>4</v>
      </c>
      <c r="E2671" t="s">
        <v>135</v>
      </c>
      <c r="F2671">
        <v>6224</v>
      </c>
      <c r="G2671">
        <v>16336</v>
      </c>
      <c r="H2671">
        <v>1400</v>
      </c>
      <c r="I2671">
        <v>3015</v>
      </c>
      <c r="J2671">
        <v>886</v>
      </c>
      <c r="K2671">
        <v>35407</v>
      </c>
    </row>
    <row r="2672" spans="1:11" x14ac:dyDescent="0.3">
      <c r="A2672" s="56">
        <v>45203</v>
      </c>
      <c r="B2672">
        <v>2023</v>
      </c>
      <c r="C2672">
        <v>10</v>
      </c>
      <c r="D2672">
        <v>4</v>
      </c>
      <c r="E2672" t="s">
        <v>136</v>
      </c>
      <c r="F2672">
        <v>8141</v>
      </c>
      <c r="G2672">
        <v>16293</v>
      </c>
      <c r="H2672">
        <v>1400</v>
      </c>
      <c r="I2672">
        <v>2440</v>
      </c>
      <c r="J2672">
        <v>888</v>
      </c>
      <c r="K2672">
        <v>36575</v>
      </c>
    </row>
    <row r="2673" spans="1:11" x14ac:dyDescent="0.3">
      <c r="A2673" s="56">
        <v>45203</v>
      </c>
      <c r="B2673">
        <v>2023</v>
      </c>
      <c r="C2673">
        <v>10</v>
      </c>
      <c r="D2673">
        <v>4</v>
      </c>
      <c r="E2673" t="s">
        <v>137</v>
      </c>
      <c r="F2673">
        <v>10554</v>
      </c>
      <c r="G2673">
        <v>16125</v>
      </c>
      <c r="H2673">
        <v>1400</v>
      </c>
      <c r="I2673">
        <v>1645</v>
      </c>
      <c r="J2673">
        <v>894</v>
      </c>
      <c r="K2673">
        <v>38245</v>
      </c>
    </row>
    <row r="2674" spans="1:11" x14ac:dyDescent="0.3">
      <c r="A2674" s="56">
        <v>45203</v>
      </c>
      <c r="B2674">
        <v>2023</v>
      </c>
      <c r="C2674">
        <v>10</v>
      </c>
      <c r="D2674">
        <v>4</v>
      </c>
      <c r="E2674" t="s">
        <v>138</v>
      </c>
      <c r="F2674">
        <v>11399</v>
      </c>
      <c r="G2674">
        <v>15734</v>
      </c>
      <c r="H2674">
        <v>1398</v>
      </c>
      <c r="I2674">
        <v>1046</v>
      </c>
      <c r="J2674">
        <v>958</v>
      </c>
      <c r="K2674">
        <v>38401</v>
      </c>
    </row>
    <row r="2675" spans="1:11" x14ac:dyDescent="0.3">
      <c r="A2675" s="56">
        <v>45203</v>
      </c>
      <c r="B2675">
        <v>2023</v>
      </c>
      <c r="C2675">
        <v>10</v>
      </c>
      <c r="D2675">
        <v>4</v>
      </c>
      <c r="E2675" t="s">
        <v>139</v>
      </c>
      <c r="F2675">
        <v>12140</v>
      </c>
      <c r="G2675">
        <v>15675</v>
      </c>
      <c r="H2675">
        <v>1398</v>
      </c>
      <c r="I2675">
        <v>417</v>
      </c>
      <c r="J2675">
        <v>938</v>
      </c>
      <c r="K2675">
        <v>38636</v>
      </c>
    </row>
    <row r="2676" spans="1:11" x14ac:dyDescent="0.3">
      <c r="A2676" s="56">
        <v>45203</v>
      </c>
      <c r="B2676">
        <v>2023</v>
      </c>
      <c r="C2676">
        <v>10</v>
      </c>
      <c r="D2676">
        <v>4</v>
      </c>
      <c r="E2676" t="s">
        <v>140</v>
      </c>
      <c r="F2676">
        <v>12269</v>
      </c>
      <c r="G2676">
        <v>15813</v>
      </c>
      <c r="H2676">
        <v>1398</v>
      </c>
      <c r="I2676">
        <v>44</v>
      </c>
      <c r="J2676">
        <v>850</v>
      </c>
      <c r="K2676">
        <v>38602</v>
      </c>
    </row>
    <row r="2677" spans="1:11" x14ac:dyDescent="0.3">
      <c r="A2677" s="56">
        <v>45203</v>
      </c>
      <c r="B2677">
        <v>2023</v>
      </c>
      <c r="C2677">
        <v>10</v>
      </c>
      <c r="D2677">
        <v>4</v>
      </c>
      <c r="E2677" t="s">
        <v>141</v>
      </c>
      <c r="F2677">
        <v>11711</v>
      </c>
      <c r="G2677">
        <v>15596</v>
      </c>
      <c r="H2677">
        <v>1398</v>
      </c>
      <c r="I2677">
        <v>0</v>
      </c>
      <c r="J2677">
        <v>948</v>
      </c>
      <c r="K2677">
        <v>37829</v>
      </c>
    </row>
    <row r="2678" spans="1:11" x14ac:dyDescent="0.3">
      <c r="A2678" s="56">
        <v>45203</v>
      </c>
      <c r="B2678">
        <v>2023</v>
      </c>
      <c r="C2678">
        <v>10</v>
      </c>
      <c r="D2678">
        <v>4</v>
      </c>
      <c r="E2678" t="s">
        <v>142</v>
      </c>
      <c r="F2678">
        <v>11531</v>
      </c>
      <c r="G2678">
        <v>15418</v>
      </c>
      <c r="H2678">
        <v>1398</v>
      </c>
      <c r="I2678">
        <v>0</v>
      </c>
      <c r="J2678">
        <v>702</v>
      </c>
      <c r="K2678">
        <v>36878</v>
      </c>
    </row>
    <row r="2679" spans="1:11" x14ac:dyDescent="0.3">
      <c r="A2679" s="56">
        <v>45203</v>
      </c>
      <c r="B2679">
        <v>2023</v>
      </c>
      <c r="C2679">
        <v>10</v>
      </c>
      <c r="D2679">
        <v>4</v>
      </c>
      <c r="E2679" t="s">
        <v>143</v>
      </c>
      <c r="F2679">
        <v>11270</v>
      </c>
      <c r="G2679">
        <v>15278</v>
      </c>
      <c r="H2679">
        <v>1398</v>
      </c>
      <c r="I2679">
        <v>0</v>
      </c>
      <c r="J2679">
        <v>596</v>
      </c>
      <c r="K2679">
        <v>35951</v>
      </c>
    </row>
    <row r="2680" spans="1:11" x14ac:dyDescent="0.3">
      <c r="A2680" s="56">
        <v>45203</v>
      </c>
      <c r="B2680">
        <v>2023</v>
      </c>
      <c r="C2680">
        <v>10</v>
      </c>
      <c r="D2680">
        <v>4</v>
      </c>
      <c r="E2680" t="s">
        <v>144</v>
      </c>
      <c r="F2680">
        <v>10552</v>
      </c>
      <c r="G2680">
        <v>15228</v>
      </c>
      <c r="H2680">
        <v>1398</v>
      </c>
      <c r="I2680">
        <v>0</v>
      </c>
      <c r="J2680">
        <v>334</v>
      </c>
      <c r="K2680">
        <v>34881</v>
      </c>
    </row>
    <row r="2681" spans="1:11" x14ac:dyDescent="0.3">
      <c r="A2681" s="56">
        <v>45203</v>
      </c>
      <c r="B2681">
        <v>2023</v>
      </c>
      <c r="C2681">
        <v>10</v>
      </c>
      <c r="D2681">
        <v>4</v>
      </c>
      <c r="E2681" t="s">
        <v>145</v>
      </c>
      <c r="F2681">
        <v>9992</v>
      </c>
      <c r="G2681">
        <v>14976</v>
      </c>
      <c r="H2681">
        <v>1398</v>
      </c>
      <c r="I2681">
        <v>0</v>
      </c>
      <c r="J2681">
        <v>482</v>
      </c>
      <c r="K2681">
        <v>34122</v>
      </c>
    </row>
    <row r="2682" spans="1:11" x14ac:dyDescent="0.3">
      <c r="A2682" s="56">
        <v>45203</v>
      </c>
      <c r="B2682">
        <v>2023</v>
      </c>
      <c r="C2682">
        <v>10</v>
      </c>
      <c r="D2682">
        <v>4</v>
      </c>
      <c r="E2682" t="s">
        <v>146</v>
      </c>
      <c r="F2682">
        <v>8632</v>
      </c>
      <c r="G2682">
        <v>14702</v>
      </c>
      <c r="H2682">
        <v>1400</v>
      </c>
      <c r="I2682">
        <v>0</v>
      </c>
      <c r="J2682">
        <v>306</v>
      </c>
      <c r="K2682">
        <v>32296</v>
      </c>
    </row>
    <row r="2683" spans="1:11" x14ac:dyDescent="0.3">
      <c r="A2683" s="56">
        <v>45203</v>
      </c>
      <c r="B2683">
        <v>2023</v>
      </c>
      <c r="C2683">
        <v>10</v>
      </c>
      <c r="D2683">
        <v>4</v>
      </c>
      <c r="E2683" t="s">
        <v>147</v>
      </c>
      <c r="F2683">
        <v>6813</v>
      </c>
      <c r="G2683">
        <v>14539</v>
      </c>
      <c r="H2683">
        <v>1400</v>
      </c>
      <c r="I2683">
        <v>0</v>
      </c>
      <c r="J2683">
        <v>88</v>
      </c>
      <c r="K2683">
        <v>30112</v>
      </c>
    </row>
    <row r="2684" spans="1:11" x14ac:dyDescent="0.3">
      <c r="A2684" s="56">
        <v>45203</v>
      </c>
      <c r="B2684">
        <v>2023</v>
      </c>
      <c r="C2684">
        <v>10</v>
      </c>
      <c r="D2684">
        <v>4</v>
      </c>
      <c r="E2684" t="s">
        <v>148</v>
      </c>
      <c r="F2684">
        <v>5292</v>
      </c>
      <c r="G2684">
        <v>14228</v>
      </c>
      <c r="H2684">
        <v>1498</v>
      </c>
      <c r="I2684">
        <v>0</v>
      </c>
      <c r="J2684">
        <v>106</v>
      </c>
      <c r="K2684">
        <v>28478</v>
      </c>
    </row>
    <row r="2685" spans="1:11" x14ac:dyDescent="0.3">
      <c r="A2685" s="56">
        <v>45203</v>
      </c>
      <c r="B2685">
        <v>2023</v>
      </c>
      <c r="C2685">
        <v>10</v>
      </c>
      <c r="D2685">
        <v>4</v>
      </c>
      <c r="E2685" t="s">
        <v>149</v>
      </c>
      <c r="F2685">
        <v>3714</v>
      </c>
      <c r="G2685">
        <v>14010</v>
      </c>
      <c r="H2685">
        <v>1596</v>
      </c>
      <c r="I2685">
        <v>0</v>
      </c>
      <c r="J2685">
        <v>0</v>
      </c>
      <c r="K2685">
        <v>26384</v>
      </c>
    </row>
    <row r="2686" spans="1:11" x14ac:dyDescent="0.3">
      <c r="A2686" s="56">
        <v>45203</v>
      </c>
      <c r="B2686">
        <v>2023</v>
      </c>
      <c r="C2686">
        <v>10</v>
      </c>
      <c r="D2686">
        <v>4</v>
      </c>
      <c r="E2686" t="s">
        <v>150</v>
      </c>
      <c r="F2686">
        <v>3415</v>
      </c>
      <c r="G2686">
        <v>13711</v>
      </c>
      <c r="H2686">
        <v>1604</v>
      </c>
      <c r="I2686">
        <v>0</v>
      </c>
      <c r="J2686">
        <v>0</v>
      </c>
      <c r="K2686">
        <v>25330</v>
      </c>
    </row>
    <row r="2687" spans="1:11" x14ac:dyDescent="0.3">
      <c r="A2687" s="56">
        <v>45203</v>
      </c>
      <c r="B2687">
        <v>2023</v>
      </c>
      <c r="C2687">
        <v>10</v>
      </c>
      <c r="D2687">
        <v>4</v>
      </c>
      <c r="E2687" t="s">
        <v>151</v>
      </c>
      <c r="F2687">
        <v>4130</v>
      </c>
      <c r="G2687">
        <v>13501</v>
      </c>
      <c r="H2687">
        <v>1600</v>
      </c>
      <c r="I2687">
        <v>0</v>
      </c>
      <c r="J2687">
        <v>0</v>
      </c>
      <c r="K2687">
        <v>26066</v>
      </c>
    </row>
    <row r="2688" spans="1:11" x14ac:dyDescent="0.3">
      <c r="A2688" s="56">
        <v>45203</v>
      </c>
      <c r="B2688">
        <v>2023</v>
      </c>
      <c r="C2688">
        <v>10</v>
      </c>
      <c r="D2688">
        <v>4</v>
      </c>
      <c r="E2688" t="s">
        <v>152</v>
      </c>
      <c r="F2688">
        <v>3660</v>
      </c>
      <c r="G2688">
        <v>13220</v>
      </c>
      <c r="H2688">
        <v>1598</v>
      </c>
      <c r="I2688">
        <v>0</v>
      </c>
      <c r="J2688">
        <v>0</v>
      </c>
      <c r="K2688">
        <v>25536</v>
      </c>
    </row>
    <row r="2689" spans="1:11" x14ac:dyDescent="0.3">
      <c r="A2689" s="56">
        <v>45203</v>
      </c>
      <c r="B2689">
        <v>2023</v>
      </c>
      <c r="C2689">
        <v>10</v>
      </c>
      <c r="D2689">
        <v>4</v>
      </c>
      <c r="E2689" t="s">
        <v>153</v>
      </c>
      <c r="F2689">
        <v>3425</v>
      </c>
      <c r="G2689">
        <v>13115</v>
      </c>
      <c r="H2689">
        <v>1510</v>
      </c>
      <c r="I2689">
        <v>0</v>
      </c>
      <c r="J2689">
        <v>0</v>
      </c>
      <c r="K2689">
        <v>25140</v>
      </c>
    </row>
    <row r="2690" spans="1:11" x14ac:dyDescent="0.3">
      <c r="A2690" s="56">
        <v>45204</v>
      </c>
      <c r="B2690">
        <v>2023</v>
      </c>
      <c r="C2690">
        <v>10</v>
      </c>
      <c r="D2690">
        <v>5</v>
      </c>
      <c r="E2690" t="s">
        <v>106</v>
      </c>
      <c r="F2690">
        <v>3570</v>
      </c>
      <c r="G2690">
        <v>12969</v>
      </c>
      <c r="H2690">
        <v>1515</v>
      </c>
      <c r="I2690">
        <v>0</v>
      </c>
      <c r="J2690">
        <v>0</v>
      </c>
      <c r="K2690">
        <v>25041</v>
      </c>
    </row>
    <row r="2691" spans="1:11" x14ac:dyDescent="0.3">
      <c r="A2691" s="56">
        <v>45204</v>
      </c>
      <c r="B2691">
        <v>2023</v>
      </c>
      <c r="C2691">
        <v>10</v>
      </c>
      <c r="D2691">
        <v>5</v>
      </c>
      <c r="E2691" t="s">
        <v>107</v>
      </c>
      <c r="F2691">
        <v>3786</v>
      </c>
      <c r="G2691">
        <v>12415</v>
      </c>
      <c r="H2691">
        <v>1827</v>
      </c>
      <c r="I2691">
        <v>0</v>
      </c>
      <c r="J2691">
        <v>0</v>
      </c>
      <c r="K2691">
        <v>24470</v>
      </c>
    </row>
    <row r="2692" spans="1:11" x14ac:dyDescent="0.3">
      <c r="A2692" s="56">
        <v>45204</v>
      </c>
      <c r="B2692">
        <v>2023</v>
      </c>
      <c r="C2692">
        <v>10</v>
      </c>
      <c r="D2692">
        <v>5</v>
      </c>
      <c r="E2692" t="s">
        <v>108</v>
      </c>
      <c r="F2692">
        <v>3828</v>
      </c>
      <c r="G2692">
        <v>11991</v>
      </c>
      <c r="H2692">
        <v>1858</v>
      </c>
      <c r="I2692">
        <v>0</v>
      </c>
      <c r="J2692">
        <v>0</v>
      </c>
      <c r="K2692">
        <v>24189</v>
      </c>
    </row>
    <row r="2693" spans="1:11" x14ac:dyDescent="0.3">
      <c r="A2693" s="56">
        <v>45204</v>
      </c>
      <c r="B2693">
        <v>2023</v>
      </c>
      <c r="C2693">
        <v>10</v>
      </c>
      <c r="D2693">
        <v>5</v>
      </c>
      <c r="E2693" t="s">
        <v>109</v>
      </c>
      <c r="F2693">
        <v>3753</v>
      </c>
      <c r="G2693">
        <v>11762</v>
      </c>
      <c r="H2693">
        <v>1828</v>
      </c>
      <c r="I2693">
        <v>0</v>
      </c>
      <c r="J2693">
        <v>0</v>
      </c>
      <c r="K2693">
        <v>23511</v>
      </c>
    </row>
    <row r="2694" spans="1:11" x14ac:dyDescent="0.3">
      <c r="A2694" s="56">
        <v>45204</v>
      </c>
      <c r="B2694">
        <v>2023</v>
      </c>
      <c r="C2694">
        <v>10</v>
      </c>
      <c r="D2694">
        <v>5</v>
      </c>
      <c r="E2694" t="s">
        <v>110</v>
      </c>
      <c r="F2694">
        <v>3796</v>
      </c>
      <c r="G2694">
        <v>11078</v>
      </c>
      <c r="H2694">
        <v>1811</v>
      </c>
      <c r="I2694">
        <v>0</v>
      </c>
      <c r="J2694">
        <v>0</v>
      </c>
      <c r="K2694">
        <v>22908</v>
      </c>
    </row>
    <row r="2695" spans="1:11" x14ac:dyDescent="0.3">
      <c r="A2695" s="56">
        <v>45204</v>
      </c>
      <c r="B2695">
        <v>2023</v>
      </c>
      <c r="C2695">
        <v>10</v>
      </c>
      <c r="D2695">
        <v>5</v>
      </c>
      <c r="E2695" t="s">
        <v>111</v>
      </c>
      <c r="F2695">
        <v>3878</v>
      </c>
      <c r="G2695">
        <v>10356</v>
      </c>
      <c r="H2695">
        <v>1445</v>
      </c>
      <c r="I2695">
        <v>0</v>
      </c>
      <c r="J2695">
        <v>0</v>
      </c>
      <c r="K2695">
        <v>22389</v>
      </c>
    </row>
    <row r="2696" spans="1:11" x14ac:dyDescent="0.3">
      <c r="A2696" s="56">
        <v>45204</v>
      </c>
      <c r="B2696">
        <v>2023</v>
      </c>
      <c r="C2696">
        <v>10</v>
      </c>
      <c r="D2696">
        <v>5</v>
      </c>
      <c r="E2696" t="s">
        <v>112</v>
      </c>
      <c r="F2696">
        <v>3943</v>
      </c>
      <c r="G2696">
        <v>9595</v>
      </c>
      <c r="H2696">
        <v>1452</v>
      </c>
      <c r="I2696">
        <v>0</v>
      </c>
      <c r="J2696">
        <v>0</v>
      </c>
      <c r="K2696">
        <v>21936</v>
      </c>
    </row>
    <row r="2697" spans="1:11" x14ac:dyDescent="0.3">
      <c r="A2697" s="56">
        <v>45204</v>
      </c>
      <c r="B2697">
        <v>2023</v>
      </c>
      <c r="C2697">
        <v>10</v>
      </c>
      <c r="D2697">
        <v>5</v>
      </c>
      <c r="E2697" t="s">
        <v>113</v>
      </c>
      <c r="F2697">
        <v>3909</v>
      </c>
      <c r="G2697">
        <v>9031</v>
      </c>
      <c r="H2697">
        <v>1532</v>
      </c>
      <c r="I2697">
        <v>0</v>
      </c>
      <c r="J2697">
        <v>0</v>
      </c>
      <c r="K2697">
        <v>21670</v>
      </c>
    </row>
    <row r="2698" spans="1:11" x14ac:dyDescent="0.3">
      <c r="A2698" s="56">
        <v>45204</v>
      </c>
      <c r="B2698">
        <v>2023</v>
      </c>
      <c r="C2698">
        <v>10</v>
      </c>
      <c r="D2698">
        <v>5</v>
      </c>
      <c r="E2698" t="s">
        <v>114</v>
      </c>
      <c r="F2698">
        <v>4104</v>
      </c>
      <c r="G2698">
        <v>8804</v>
      </c>
      <c r="H2698">
        <v>1628</v>
      </c>
      <c r="I2698">
        <v>0</v>
      </c>
      <c r="J2698">
        <v>0</v>
      </c>
      <c r="K2698">
        <v>21585</v>
      </c>
    </row>
    <row r="2699" spans="1:11" x14ac:dyDescent="0.3">
      <c r="A2699" s="56">
        <v>45204</v>
      </c>
      <c r="B2699">
        <v>2023</v>
      </c>
      <c r="C2699">
        <v>10</v>
      </c>
      <c r="D2699">
        <v>5</v>
      </c>
      <c r="E2699" t="s">
        <v>115</v>
      </c>
      <c r="F2699">
        <v>4343</v>
      </c>
      <c r="G2699">
        <v>8314</v>
      </c>
      <c r="H2699">
        <v>1664</v>
      </c>
      <c r="I2699">
        <v>0</v>
      </c>
      <c r="J2699">
        <v>10</v>
      </c>
      <c r="K2699">
        <v>21570</v>
      </c>
    </row>
    <row r="2700" spans="1:11" x14ac:dyDescent="0.3">
      <c r="A2700" s="56">
        <v>45204</v>
      </c>
      <c r="B2700">
        <v>2023</v>
      </c>
      <c r="C2700">
        <v>10</v>
      </c>
      <c r="D2700">
        <v>5</v>
      </c>
      <c r="E2700" t="s">
        <v>116</v>
      </c>
      <c r="F2700">
        <v>5016</v>
      </c>
      <c r="G2700">
        <v>7872</v>
      </c>
      <c r="H2700">
        <v>1666</v>
      </c>
      <c r="I2700">
        <v>0</v>
      </c>
      <c r="J2700">
        <v>218</v>
      </c>
      <c r="K2700">
        <v>22166</v>
      </c>
    </row>
    <row r="2701" spans="1:11" x14ac:dyDescent="0.3">
      <c r="A2701" s="56">
        <v>45204</v>
      </c>
      <c r="B2701">
        <v>2023</v>
      </c>
      <c r="C2701">
        <v>10</v>
      </c>
      <c r="D2701">
        <v>5</v>
      </c>
      <c r="E2701" t="s">
        <v>117</v>
      </c>
      <c r="F2701">
        <v>5855</v>
      </c>
      <c r="G2701">
        <v>8238</v>
      </c>
      <c r="H2701">
        <v>1566</v>
      </c>
      <c r="I2701">
        <v>0</v>
      </c>
      <c r="J2701">
        <v>0</v>
      </c>
      <c r="K2701">
        <v>23297</v>
      </c>
    </row>
    <row r="2702" spans="1:11" x14ac:dyDescent="0.3">
      <c r="A2702" s="56">
        <v>45204</v>
      </c>
      <c r="B2702">
        <v>2023</v>
      </c>
      <c r="C2702">
        <v>10</v>
      </c>
      <c r="D2702">
        <v>5</v>
      </c>
      <c r="E2702" t="s">
        <v>118</v>
      </c>
      <c r="F2702">
        <v>7026</v>
      </c>
      <c r="G2702">
        <v>8620</v>
      </c>
      <c r="H2702">
        <v>1610</v>
      </c>
      <c r="I2702">
        <v>0</v>
      </c>
      <c r="J2702">
        <v>360</v>
      </c>
      <c r="K2702">
        <v>25542</v>
      </c>
    </row>
    <row r="2703" spans="1:11" x14ac:dyDescent="0.3">
      <c r="A2703" s="56">
        <v>45204</v>
      </c>
      <c r="B2703">
        <v>2023</v>
      </c>
      <c r="C2703">
        <v>10</v>
      </c>
      <c r="D2703">
        <v>5</v>
      </c>
      <c r="E2703" t="s">
        <v>119</v>
      </c>
      <c r="F2703">
        <v>8056</v>
      </c>
      <c r="G2703">
        <v>8492</v>
      </c>
      <c r="H2703">
        <v>1740</v>
      </c>
      <c r="I2703">
        <v>59</v>
      </c>
      <c r="J2703">
        <v>208</v>
      </c>
      <c r="K2703">
        <v>26352</v>
      </c>
    </row>
    <row r="2704" spans="1:11" x14ac:dyDescent="0.3">
      <c r="A2704" s="56">
        <v>45204</v>
      </c>
      <c r="B2704">
        <v>2023</v>
      </c>
      <c r="C2704">
        <v>10</v>
      </c>
      <c r="D2704">
        <v>5</v>
      </c>
      <c r="E2704" t="s">
        <v>120</v>
      </c>
      <c r="F2704">
        <v>8996</v>
      </c>
      <c r="G2704">
        <v>8039</v>
      </c>
      <c r="H2704">
        <v>1884</v>
      </c>
      <c r="I2704">
        <v>289</v>
      </c>
      <c r="J2704">
        <v>0</v>
      </c>
      <c r="K2704">
        <v>26924</v>
      </c>
    </row>
    <row r="2705" spans="1:11" x14ac:dyDescent="0.3">
      <c r="A2705" s="56">
        <v>45204</v>
      </c>
      <c r="B2705">
        <v>2023</v>
      </c>
      <c r="C2705">
        <v>10</v>
      </c>
      <c r="D2705">
        <v>5</v>
      </c>
      <c r="E2705" t="s">
        <v>121</v>
      </c>
      <c r="F2705">
        <v>9405</v>
      </c>
      <c r="G2705">
        <v>7913</v>
      </c>
      <c r="H2705">
        <v>2408</v>
      </c>
      <c r="I2705">
        <v>784</v>
      </c>
      <c r="J2705">
        <v>32</v>
      </c>
      <c r="K2705">
        <v>28028</v>
      </c>
    </row>
    <row r="2706" spans="1:11" x14ac:dyDescent="0.3">
      <c r="A2706" s="56">
        <v>45204</v>
      </c>
      <c r="B2706">
        <v>2023</v>
      </c>
      <c r="C2706">
        <v>10</v>
      </c>
      <c r="D2706">
        <v>5</v>
      </c>
      <c r="E2706" t="s">
        <v>122</v>
      </c>
      <c r="F2706">
        <v>9690</v>
      </c>
      <c r="G2706">
        <v>8025</v>
      </c>
      <c r="H2706">
        <v>2422</v>
      </c>
      <c r="I2706">
        <v>1355</v>
      </c>
      <c r="J2706">
        <v>132</v>
      </c>
      <c r="K2706">
        <v>29212</v>
      </c>
    </row>
    <row r="2707" spans="1:11" x14ac:dyDescent="0.3">
      <c r="A2707" s="56">
        <v>45204</v>
      </c>
      <c r="B2707">
        <v>2023</v>
      </c>
      <c r="C2707">
        <v>10</v>
      </c>
      <c r="D2707">
        <v>5</v>
      </c>
      <c r="E2707" t="s">
        <v>123</v>
      </c>
      <c r="F2707">
        <v>9842</v>
      </c>
      <c r="G2707">
        <v>8420</v>
      </c>
      <c r="H2707">
        <v>2230</v>
      </c>
      <c r="I2707">
        <v>2245</v>
      </c>
      <c r="J2707">
        <v>50</v>
      </c>
      <c r="K2707">
        <v>30159</v>
      </c>
    </row>
    <row r="2708" spans="1:11" x14ac:dyDescent="0.3">
      <c r="A2708" s="56">
        <v>45204</v>
      </c>
      <c r="B2708">
        <v>2023</v>
      </c>
      <c r="C2708">
        <v>10</v>
      </c>
      <c r="D2708">
        <v>5</v>
      </c>
      <c r="E2708" t="s">
        <v>124</v>
      </c>
      <c r="F2708">
        <v>9942</v>
      </c>
      <c r="G2708">
        <v>8744</v>
      </c>
      <c r="H2708">
        <v>2174</v>
      </c>
      <c r="I2708">
        <v>2862</v>
      </c>
      <c r="J2708">
        <v>78</v>
      </c>
      <c r="K2708">
        <v>31239</v>
      </c>
    </row>
    <row r="2709" spans="1:11" x14ac:dyDescent="0.3">
      <c r="A2709" s="56">
        <v>45204</v>
      </c>
      <c r="B2709">
        <v>2023</v>
      </c>
      <c r="C2709">
        <v>10</v>
      </c>
      <c r="D2709">
        <v>5</v>
      </c>
      <c r="E2709" t="s">
        <v>125</v>
      </c>
      <c r="F2709">
        <v>9964</v>
      </c>
      <c r="G2709">
        <v>9238</v>
      </c>
      <c r="H2709">
        <v>2306</v>
      </c>
      <c r="I2709">
        <v>3497</v>
      </c>
      <c r="J2709">
        <v>34</v>
      </c>
      <c r="K2709">
        <v>32472</v>
      </c>
    </row>
    <row r="2710" spans="1:11" x14ac:dyDescent="0.3">
      <c r="A2710" s="56">
        <v>45204</v>
      </c>
      <c r="B2710">
        <v>2023</v>
      </c>
      <c r="C2710">
        <v>10</v>
      </c>
      <c r="D2710">
        <v>5</v>
      </c>
      <c r="E2710" t="s">
        <v>126</v>
      </c>
      <c r="F2710">
        <v>9994</v>
      </c>
      <c r="G2710">
        <v>9877</v>
      </c>
      <c r="H2710">
        <v>2278</v>
      </c>
      <c r="I2710">
        <v>3797</v>
      </c>
      <c r="J2710">
        <v>20</v>
      </c>
      <c r="K2710">
        <v>33365</v>
      </c>
    </row>
    <row r="2711" spans="1:11" x14ac:dyDescent="0.3">
      <c r="A2711" s="56">
        <v>45204</v>
      </c>
      <c r="B2711">
        <v>2023</v>
      </c>
      <c r="C2711">
        <v>10</v>
      </c>
      <c r="D2711">
        <v>5</v>
      </c>
      <c r="E2711" t="s">
        <v>127</v>
      </c>
      <c r="F2711">
        <v>9985</v>
      </c>
      <c r="G2711">
        <v>10495</v>
      </c>
      <c r="H2711">
        <v>2082</v>
      </c>
      <c r="I2711">
        <v>3992</v>
      </c>
      <c r="J2711">
        <v>52</v>
      </c>
      <c r="K2711">
        <v>33985</v>
      </c>
    </row>
    <row r="2712" spans="1:11" x14ac:dyDescent="0.3">
      <c r="A2712" s="56">
        <v>45204</v>
      </c>
      <c r="B2712">
        <v>2023</v>
      </c>
      <c r="C2712">
        <v>10</v>
      </c>
      <c r="D2712">
        <v>5</v>
      </c>
      <c r="E2712" t="s">
        <v>128</v>
      </c>
      <c r="F2712">
        <v>9671</v>
      </c>
      <c r="G2712">
        <v>11171</v>
      </c>
      <c r="H2712">
        <v>1932</v>
      </c>
      <c r="I2712">
        <v>3986</v>
      </c>
      <c r="J2712">
        <v>0</v>
      </c>
      <c r="K2712">
        <v>34126</v>
      </c>
    </row>
    <row r="2713" spans="1:11" x14ac:dyDescent="0.3">
      <c r="A2713" s="56">
        <v>45204</v>
      </c>
      <c r="B2713">
        <v>2023</v>
      </c>
      <c r="C2713">
        <v>10</v>
      </c>
      <c r="D2713">
        <v>5</v>
      </c>
      <c r="E2713" t="s">
        <v>129</v>
      </c>
      <c r="F2713">
        <v>9970</v>
      </c>
      <c r="G2713">
        <v>11987</v>
      </c>
      <c r="H2713">
        <v>1494</v>
      </c>
      <c r="I2713">
        <v>4081</v>
      </c>
      <c r="J2713">
        <v>0</v>
      </c>
      <c r="K2713">
        <v>34926</v>
      </c>
    </row>
    <row r="2714" spans="1:11" x14ac:dyDescent="0.3">
      <c r="A2714" s="56">
        <v>45204</v>
      </c>
      <c r="B2714">
        <v>2023</v>
      </c>
      <c r="C2714">
        <v>10</v>
      </c>
      <c r="D2714">
        <v>5</v>
      </c>
      <c r="E2714" t="s">
        <v>130</v>
      </c>
      <c r="F2714">
        <v>9480</v>
      </c>
      <c r="G2714">
        <v>12374</v>
      </c>
      <c r="H2714">
        <v>1400</v>
      </c>
      <c r="I2714">
        <v>4020</v>
      </c>
      <c r="J2714">
        <v>152</v>
      </c>
      <c r="K2714">
        <v>34880</v>
      </c>
    </row>
    <row r="2715" spans="1:11" x14ac:dyDescent="0.3">
      <c r="A2715" s="56">
        <v>45204</v>
      </c>
      <c r="B2715">
        <v>2023</v>
      </c>
      <c r="C2715">
        <v>10</v>
      </c>
      <c r="D2715">
        <v>5</v>
      </c>
      <c r="E2715" t="s">
        <v>131</v>
      </c>
      <c r="F2715">
        <v>8926</v>
      </c>
      <c r="G2715">
        <v>13012</v>
      </c>
      <c r="H2715">
        <v>1718</v>
      </c>
      <c r="I2715">
        <v>4013</v>
      </c>
      <c r="J2715">
        <v>0</v>
      </c>
      <c r="K2715">
        <v>35065</v>
      </c>
    </row>
    <row r="2716" spans="1:11" x14ac:dyDescent="0.3">
      <c r="A2716" s="56">
        <v>45204</v>
      </c>
      <c r="B2716">
        <v>2023</v>
      </c>
      <c r="C2716">
        <v>10</v>
      </c>
      <c r="D2716">
        <v>5</v>
      </c>
      <c r="E2716" t="s">
        <v>132</v>
      </c>
      <c r="F2716">
        <v>8951</v>
      </c>
      <c r="G2716">
        <v>13360</v>
      </c>
      <c r="H2716">
        <v>1682</v>
      </c>
      <c r="I2716">
        <v>3891</v>
      </c>
      <c r="J2716">
        <v>0</v>
      </c>
      <c r="K2716">
        <v>35145</v>
      </c>
    </row>
    <row r="2717" spans="1:11" x14ac:dyDescent="0.3">
      <c r="A2717" s="56">
        <v>45204</v>
      </c>
      <c r="B2717">
        <v>2023</v>
      </c>
      <c r="C2717">
        <v>10</v>
      </c>
      <c r="D2717">
        <v>5</v>
      </c>
      <c r="E2717" t="s">
        <v>133</v>
      </c>
      <c r="F2717">
        <v>10018</v>
      </c>
      <c r="G2717">
        <v>13784</v>
      </c>
      <c r="H2717">
        <v>1398</v>
      </c>
      <c r="I2717">
        <v>3091</v>
      </c>
      <c r="J2717">
        <v>274</v>
      </c>
      <c r="K2717">
        <v>35826</v>
      </c>
    </row>
    <row r="2718" spans="1:11" x14ac:dyDescent="0.3">
      <c r="A2718" s="56">
        <v>45204</v>
      </c>
      <c r="B2718">
        <v>2023</v>
      </c>
      <c r="C2718">
        <v>10</v>
      </c>
      <c r="D2718">
        <v>5</v>
      </c>
      <c r="E2718" t="s">
        <v>134</v>
      </c>
      <c r="F2718">
        <v>10550</v>
      </c>
      <c r="G2718">
        <v>14237</v>
      </c>
      <c r="H2718">
        <v>1398</v>
      </c>
      <c r="I2718">
        <v>2472</v>
      </c>
      <c r="J2718">
        <v>462</v>
      </c>
      <c r="K2718">
        <v>36440</v>
      </c>
    </row>
    <row r="2719" spans="1:11" x14ac:dyDescent="0.3">
      <c r="A2719" s="56">
        <v>45204</v>
      </c>
      <c r="B2719">
        <v>2023</v>
      </c>
      <c r="C2719">
        <v>10</v>
      </c>
      <c r="D2719">
        <v>5</v>
      </c>
      <c r="E2719" t="s">
        <v>135</v>
      </c>
      <c r="F2719">
        <v>11053</v>
      </c>
      <c r="G2719">
        <v>14828</v>
      </c>
      <c r="H2719">
        <v>1436</v>
      </c>
      <c r="I2719">
        <v>2191</v>
      </c>
      <c r="J2719">
        <v>366</v>
      </c>
      <c r="K2719">
        <v>37213</v>
      </c>
    </row>
    <row r="2720" spans="1:11" x14ac:dyDescent="0.3">
      <c r="A2720" s="56">
        <v>45204</v>
      </c>
      <c r="B2720">
        <v>2023</v>
      </c>
      <c r="C2720">
        <v>10</v>
      </c>
      <c r="D2720">
        <v>5</v>
      </c>
      <c r="E2720" t="s">
        <v>136</v>
      </c>
      <c r="F2720">
        <v>11458</v>
      </c>
      <c r="G2720">
        <v>15467</v>
      </c>
      <c r="H2720">
        <v>1398</v>
      </c>
      <c r="I2720">
        <v>1673</v>
      </c>
      <c r="J2720">
        <v>444</v>
      </c>
      <c r="K2720">
        <v>37747</v>
      </c>
    </row>
    <row r="2721" spans="1:11" x14ac:dyDescent="0.3">
      <c r="A2721" s="56">
        <v>45204</v>
      </c>
      <c r="B2721">
        <v>2023</v>
      </c>
      <c r="C2721">
        <v>10</v>
      </c>
      <c r="D2721">
        <v>5</v>
      </c>
      <c r="E2721" t="s">
        <v>137</v>
      </c>
      <c r="F2721">
        <v>11993</v>
      </c>
      <c r="G2721">
        <v>15765</v>
      </c>
      <c r="H2721">
        <v>1440</v>
      </c>
      <c r="I2721">
        <v>1319</v>
      </c>
      <c r="J2721">
        <v>404</v>
      </c>
      <c r="K2721">
        <v>38238</v>
      </c>
    </row>
    <row r="2722" spans="1:11" x14ac:dyDescent="0.3">
      <c r="A2722" s="56">
        <v>45204</v>
      </c>
      <c r="B2722">
        <v>2023</v>
      </c>
      <c r="C2722">
        <v>10</v>
      </c>
      <c r="D2722">
        <v>5</v>
      </c>
      <c r="E2722" t="s">
        <v>138</v>
      </c>
      <c r="F2722">
        <v>12596</v>
      </c>
      <c r="G2722">
        <v>15837</v>
      </c>
      <c r="H2722">
        <v>1398</v>
      </c>
      <c r="I2722">
        <v>928</v>
      </c>
      <c r="J2722">
        <v>394</v>
      </c>
      <c r="K2722">
        <v>38533</v>
      </c>
    </row>
    <row r="2723" spans="1:11" x14ac:dyDescent="0.3">
      <c r="A2723" s="56">
        <v>45204</v>
      </c>
      <c r="B2723">
        <v>2023</v>
      </c>
      <c r="C2723">
        <v>10</v>
      </c>
      <c r="D2723">
        <v>5</v>
      </c>
      <c r="E2723" t="s">
        <v>139</v>
      </c>
      <c r="F2723">
        <v>12143</v>
      </c>
      <c r="G2723">
        <v>16327</v>
      </c>
      <c r="H2723">
        <v>1398</v>
      </c>
      <c r="I2723">
        <v>371</v>
      </c>
      <c r="J2723">
        <v>412</v>
      </c>
      <c r="K2723">
        <v>38016</v>
      </c>
    </row>
    <row r="2724" spans="1:11" x14ac:dyDescent="0.3">
      <c r="A2724" s="56">
        <v>45204</v>
      </c>
      <c r="B2724">
        <v>2023</v>
      </c>
      <c r="C2724">
        <v>10</v>
      </c>
      <c r="D2724">
        <v>5</v>
      </c>
      <c r="E2724" t="s">
        <v>140</v>
      </c>
      <c r="F2724">
        <v>12038</v>
      </c>
      <c r="G2724">
        <v>16857</v>
      </c>
      <c r="H2724">
        <v>1398</v>
      </c>
      <c r="I2724">
        <v>48</v>
      </c>
      <c r="J2724">
        <v>400</v>
      </c>
      <c r="K2724">
        <v>37986</v>
      </c>
    </row>
    <row r="2725" spans="1:11" x14ac:dyDescent="0.3">
      <c r="A2725" s="56">
        <v>45204</v>
      </c>
      <c r="B2725">
        <v>2023</v>
      </c>
      <c r="C2725">
        <v>10</v>
      </c>
      <c r="D2725">
        <v>5</v>
      </c>
      <c r="E2725" t="s">
        <v>141</v>
      </c>
      <c r="F2725">
        <v>11827</v>
      </c>
      <c r="G2725">
        <v>17405</v>
      </c>
      <c r="H2725">
        <v>1398</v>
      </c>
      <c r="I2725">
        <v>0</v>
      </c>
      <c r="J2725">
        <v>304</v>
      </c>
      <c r="K2725">
        <v>38230</v>
      </c>
    </row>
    <row r="2726" spans="1:11" x14ac:dyDescent="0.3">
      <c r="A2726" s="56">
        <v>45204</v>
      </c>
      <c r="B2726">
        <v>2023</v>
      </c>
      <c r="C2726">
        <v>10</v>
      </c>
      <c r="D2726">
        <v>5</v>
      </c>
      <c r="E2726" t="s">
        <v>142</v>
      </c>
      <c r="F2726">
        <v>10908</v>
      </c>
      <c r="G2726">
        <v>17709</v>
      </c>
      <c r="H2726">
        <v>1398</v>
      </c>
      <c r="I2726">
        <v>0</v>
      </c>
      <c r="J2726">
        <v>382</v>
      </c>
      <c r="K2726">
        <v>37374</v>
      </c>
    </row>
    <row r="2727" spans="1:11" x14ac:dyDescent="0.3">
      <c r="A2727" s="56">
        <v>45204</v>
      </c>
      <c r="B2727">
        <v>2023</v>
      </c>
      <c r="C2727">
        <v>10</v>
      </c>
      <c r="D2727">
        <v>5</v>
      </c>
      <c r="E2727" t="s">
        <v>143</v>
      </c>
      <c r="F2727">
        <v>10098</v>
      </c>
      <c r="G2727">
        <v>17962</v>
      </c>
      <c r="H2727">
        <v>1398</v>
      </c>
      <c r="I2727">
        <v>0</v>
      </c>
      <c r="J2727">
        <v>206</v>
      </c>
      <c r="K2727">
        <v>36484</v>
      </c>
    </row>
    <row r="2728" spans="1:11" x14ac:dyDescent="0.3">
      <c r="A2728" s="56">
        <v>45204</v>
      </c>
      <c r="B2728">
        <v>2023</v>
      </c>
      <c r="C2728">
        <v>10</v>
      </c>
      <c r="D2728">
        <v>5</v>
      </c>
      <c r="E2728" t="s">
        <v>144</v>
      </c>
      <c r="F2728">
        <v>8641</v>
      </c>
      <c r="G2728">
        <v>18302</v>
      </c>
      <c r="H2728">
        <v>1400</v>
      </c>
      <c r="I2728">
        <v>0</v>
      </c>
      <c r="J2728">
        <v>80</v>
      </c>
      <c r="K2728">
        <v>35245</v>
      </c>
    </row>
    <row r="2729" spans="1:11" x14ac:dyDescent="0.3">
      <c r="A2729" s="56">
        <v>45204</v>
      </c>
      <c r="B2729">
        <v>2023</v>
      </c>
      <c r="C2729">
        <v>10</v>
      </c>
      <c r="D2729">
        <v>5</v>
      </c>
      <c r="E2729" t="s">
        <v>145</v>
      </c>
      <c r="F2729">
        <v>7738</v>
      </c>
      <c r="G2729">
        <v>17938</v>
      </c>
      <c r="H2729">
        <v>1398</v>
      </c>
      <c r="I2729">
        <v>0</v>
      </c>
      <c r="J2729">
        <v>60</v>
      </c>
      <c r="K2729">
        <v>34199</v>
      </c>
    </row>
    <row r="2730" spans="1:11" x14ac:dyDescent="0.3">
      <c r="A2730" s="56">
        <v>45204</v>
      </c>
      <c r="B2730">
        <v>2023</v>
      </c>
      <c r="C2730">
        <v>10</v>
      </c>
      <c r="D2730">
        <v>5</v>
      </c>
      <c r="E2730" t="s">
        <v>146</v>
      </c>
      <c r="F2730">
        <v>6331</v>
      </c>
      <c r="G2730">
        <v>18002</v>
      </c>
      <c r="H2730">
        <v>1398</v>
      </c>
      <c r="I2730">
        <v>0</v>
      </c>
      <c r="J2730">
        <v>110</v>
      </c>
      <c r="K2730">
        <v>33216</v>
      </c>
    </row>
    <row r="2731" spans="1:11" x14ac:dyDescent="0.3">
      <c r="A2731" s="56">
        <v>45204</v>
      </c>
      <c r="B2731">
        <v>2023</v>
      </c>
      <c r="C2731">
        <v>10</v>
      </c>
      <c r="D2731">
        <v>5</v>
      </c>
      <c r="E2731" t="s">
        <v>147</v>
      </c>
      <c r="F2731">
        <v>5143</v>
      </c>
      <c r="G2731">
        <v>17563</v>
      </c>
      <c r="H2731">
        <v>1398</v>
      </c>
      <c r="I2731">
        <v>0</v>
      </c>
      <c r="J2731">
        <v>0</v>
      </c>
      <c r="K2731">
        <v>31021</v>
      </c>
    </row>
    <row r="2732" spans="1:11" x14ac:dyDescent="0.3">
      <c r="A2732" s="56">
        <v>45204</v>
      </c>
      <c r="B2732">
        <v>2023</v>
      </c>
      <c r="C2732">
        <v>10</v>
      </c>
      <c r="D2732">
        <v>5</v>
      </c>
      <c r="E2732" t="s">
        <v>148</v>
      </c>
      <c r="F2732">
        <v>4638</v>
      </c>
      <c r="G2732">
        <v>17271</v>
      </c>
      <c r="H2732">
        <v>1398</v>
      </c>
      <c r="I2732">
        <v>0</v>
      </c>
      <c r="J2732">
        <v>0</v>
      </c>
      <c r="K2732">
        <v>29509</v>
      </c>
    </row>
    <row r="2733" spans="1:11" x14ac:dyDescent="0.3">
      <c r="A2733" s="56">
        <v>45204</v>
      </c>
      <c r="B2733">
        <v>2023</v>
      </c>
      <c r="C2733">
        <v>10</v>
      </c>
      <c r="D2733">
        <v>5</v>
      </c>
      <c r="E2733" t="s">
        <v>149</v>
      </c>
      <c r="F2733">
        <v>4222</v>
      </c>
      <c r="G2733">
        <v>16908</v>
      </c>
      <c r="H2733">
        <v>1398</v>
      </c>
      <c r="I2733">
        <v>0</v>
      </c>
      <c r="J2733">
        <v>0</v>
      </c>
      <c r="K2733">
        <v>28456</v>
      </c>
    </row>
    <row r="2734" spans="1:11" x14ac:dyDescent="0.3">
      <c r="A2734" s="56">
        <v>45204</v>
      </c>
      <c r="B2734">
        <v>2023</v>
      </c>
      <c r="C2734">
        <v>10</v>
      </c>
      <c r="D2734">
        <v>5</v>
      </c>
      <c r="E2734" t="s">
        <v>150</v>
      </c>
      <c r="F2734">
        <v>4030</v>
      </c>
      <c r="G2734">
        <v>16491</v>
      </c>
      <c r="H2734">
        <v>1400</v>
      </c>
      <c r="I2734">
        <v>0</v>
      </c>
      <c r="J2734">
        <v>0</v>
      </c>
      <c r="K2734">
        <v>27844</v>
      </c>
    </row>
    <row r="2735" spans="1:11" x14ac:dyDescent="0.3">
      <c r="A2735" s="56">
        <v>45204</v>
      </c>
      <c r="B2735">
        <v>2023</v>
      </c>
      <c r="C2735">
        <v>10</v>
      </c>
      <c r="D2735">
        <v>5</v>
      </c>
      <c r="E2735" t="s">
        <v>151</v>
      </c>
      <c r="F2735">
        <v>3954</v>
      </c>
      <c r="G2735">
        <v>16562</v>
      </c>
      <c r="H2735">
        <v>1400</v>
      </c>
      <c r="I2735">
        <v>0</v>
      </c>
      <c r="J2735">
        <v>0</v>
      </c>
      <c r="K2735">
        <v>27752</v>
      </c>
    </row>
    <row r="2736" spans="1:11" x14ac:dyDescent="0.3">
      <c r="A2736" s="56">
        <v>45204</v>
      </c>
      <c r="B2736">
        <v>2023</v>
      </c>
      <c r="C2736">
        <v>10</v>
      </c>
      <c r="D2736">
        <v>5</v>
      </c>
      <c r="E2736" t="s">
        <v>152</v>
      </c>
      <c r="F2736">
        <v>3741</v>
      </c>
      <c r="G2736">
        <v>16450</v>
      </c>
      <c r="H2736">
        <v>1398</v>
      </c>
      <c r="I2736">
        <v>0</v>
      </c>
      <c r="J2736">
        <v>0</v>
      </c>
      <c r="K2736">
        <v>27431</v>
      </c>
    </row>
    <row r="2737" spans="1:11" x14ac:dyDescent="0.3">
      <c r="A2737" s="56">
        <v>45204</v>
      </c>
      <c r="B2737">
        <v>2023</v>
      </c>
      <c r="C2737">
        <v>10</v>
      </c>
      <c r="D2737">
        <v>5</v>
      </c>
      <c r="E2737" t="s">
        <v>153</v>
      </c>
      <c r="F2737">
        <v>3732</v>
      </c>
      <c r="G2737">
        <v>16218</v>
      </c>
      <c r="H2737">
        <v>1398</v>
      </c>
      <c r="I2737">
        <v>0</v>
      </c>
      <c r="J2737">
        <v>0</v>
      </c>
      <c r="K2737">
        <v>27202</v>
      </c>
    </row>
    <row r="2738" spans="1:11" x14ac:dyDescent="0.3">
      <c r="A2738" s="56">
        <v>45205</v>
      </c>
      <c r="B2738">
        <v>2023</v>
      </c>
      <c r="C2738">
        <v>10</v>
      </c>
      <c r="D2738">
        <v>6</v>
      </c>
      <c r="E2738" t="s">
        <v>106</v>
      </c>
      <c r="F2738">
        <v>3679</v>
      </c>
      <c r="G2738">
        <v>16010</v>
      </c>
      <c r="H2738">
        <v>1398</v>
      </c>
      <c r="I2738">
        <v>0</v>
      </c>
      <c r="J2738">
        <v>0</v>
      </c>
      <c r="K2738">
        <v>26990</v>
      </c>
    </row>
    <row r="2739" spans="1:11" x14ac:dyDescent="0.3">
      <c r="A2739" s="56">
        <v>45205</v>
      </c>
      <c r="B2739">
        <v>2023</v>
      </c>
      <c r="C2739">
        <v>10</v>
      </c>
      <c r="D2739">
        <v>6</v>
      </c>
      <c r="E2739" t="s">
        <v>107</v>
      </c>
      <c r="F2739">
        <v>3588</v>
      </c>
      <c r="G2739">
        <v>15949</v>
      </c>
      <c r="H2739">
        <v>1398</v>
      </c>
      <c r="I2739">
        <v>0</v>
      </c>
      <c r="J2739">
        <v>0</v>
      </c>
      <c r="K2739">
        <v>26835</v>
      </c>
    </row>
    <row r="2740" spans="1:11" x14ac:dyDescent="0.3">
      <c r="A2740" s="56">
        <v>45205</v>
      </c>
      <c r="B2740">
        <v>2023</v>
      </c>
      <c r="C2740">
        <v>10</v>
      </c>
      <c r="D2740">
        <v>6</v>
      </c>
      <c r="E2740" t="s">
        <v>108</v>
      </c>
      <c r="F2740">
        <v>3544</v>
      </c>
      <c r="G2740">
        <v>15669</v>
      </c>
      <c r="H2740">
        <v>1388</v>
      </c>
      <c r="I2740">
        <v>0</v>
      </c>
      <c r="J2740">
        <v>0</v>
      </c>
      <c r="K2740">
        <v>26485</v>
      </c>
    </row>
    <row r="2741" spans="1:11" x14ac:dyDescent="0.3">
      <c r="A2741" s="56">
        <v>45205</v>
      </c>
      <c r="B2741">
        <v>2023</v>
      </c>
      <c r="C2741">
        <v>10</v>
      </c>
      <c r="D2741">
        <v>6</v>
      </c>
      <c r="E2741" t="s">
        <v>109</v>
      </c>
      <c r="F2741">
        <v>3564</v>
      </c>
      <c r="G2741">
        <v>15418</v>
      </c>
      <c r="H2741">
        <v>1290</v>
      </c>
      <c r="I2741">
        <v>0</v>
      </c>
      <c r="J2741">
        <v>0</v>
      </c>
      <c r="K2741">
        <v>26201</v>
      </c>
    </row>
    <row r="2742" spans="1:11" x14ac:dyDescent="0.3">
      <c r="A2742" s="56">
        <v>45205</v>
      </c>
      <c r="B2742">
        <v>2023</v>
      </c>
      <c r="C2742">
        <v>10</v>
      </c>
      <c r="D2742">
        <v>6</v>
      </c>
      <c r="E2742" t="s">
        <v>110</v>
      </c>
      <c r="F2742">
        <v>3559</v>
      </c>
      <c r="G2742">
        <v>15299</v>
      </c>
      <c r="H2742">
        <v>1284</v>
      </c>
      <c r="I2742">
        <v>0</v>
      </c>
      <c r="J2742">
        <v>0</v>
      </c>
      <c r="K2742">
        <v>26041</v>
      </c>
    </row>
    <row r="2743" spans="1:11" x14ac:dyDescent="0.3">
      <c r="A2743" s="56">
        <v>45205</v>
      </c>
      <c r="B2743">
        <v>2023</v>
      </c>
      <c r="C2743">
        <v>10</v>
      </c>
      <c r="D2743">
        <v>6</v>
      </c>
      <c r="E2743" t="s">
        <v>111</v>
      </c>
      <c r="F2743">
        <v>3564</v>
      </c>
      <c r="G2743">
        <v>15171</v>
      </c>
      <c r="H2743">
        <v>1340</v>
      </c>
      <c r="I2743">
        <v>0</v>
      </c>
      <c r="J2743">
        <v>0</v>
      </c>
      <c r="K2743">
        <v>25952</v>
      </c>
    </row>
    <row r="2744" spans="1:11" x14ac:dyDescent="0.3">
      <c r="A2744" s="56">
        <v>45205</v>
      </c>
      <c r="B2744">
        <v>2023</v>
      </c>
      <c r="C2744">
        <v>10</v>
      </c>
      <c r="D2744">
        <v>6</v>
      </c>
      <c r="E2744" t="s">
        <v>112</v>
      </c>
      <c r="F2744">
        <v>3559</v>
      </c>
      <c r="G2744">
        <v>15284</v>
      </c>
      <c r="H2744">
        <v>1346</v>
      </c>
      <c r="I2744">
        <v>0</v>
      </c>
      <c r="J2744">
        <v>0</v>
      </c>
      <c r="K2744">
        <v>26051</v>
      </c>
    </row>
    <row r="2745" spans="1:11" x14ac:dyDescent="0.3">
      <c r="A2745" s="56">
        <v>45205</v>
      </c>
      <c r="B2745">
        <v>2023</v>
      </c>
      <c r="C2745">
        <v>10</v>
      </c>
      <c r="D2745">
        <v>6</v>
      </c>
      <c r="E2745" t="s">
        <v>113</v>
      </c>
      <c r="F2745">
        <v>3535</v>
      </c>
      <c r="G2745">
        <v>15379</v>
      </c>
      <c r="H2745">
        <v>1394</v>
      </c>
      <c r="I2745">
        <v>0</v>
      </c>
      <c r="J2745">
        <v>0</v>
      </c>
      <c r="K2745">
        <v>26179</v>
      </c>
    </row>
    <row r="2746" spans="1:11" x14ac:dyDescent="0.3">
      <c r="A2746" s="56">
        <v>45205</v>
      </c>
      <c r="B2746">
        <v>2023</v>
      </c>
      <c r="C2746">
        <v>10</v>
      </c>
      <c r="D2746">
        <v>6</v>
      </c>
      <c r="E2746" t="s">
        <v>114</v>
      </c>
      <c r="F2746">
        <v>3641</v>
      </c>
      <c r="G2746">
        <v>15974</v>
      </c>
      <c r="H2746">
        <v>1398</v>
      </c>
      <c r="I2746">
        <v>0</v>
      </c>
      <c r="J2746">
        <v>0</v>
      </c>
      <c r="K2746">
        <v>26937</v>
      </c>
    </row>
    <row r="2747" spans="1:11" x14ac:dyDescent="0.3">
      <c r="A2747" s="56">
        <v>45205</v>
      </c>
      <c r="B2747">
        <v>2023</v>
      </c>
      <c r="C2747">
        <v>10</v>
      </c>
      <c r="D2747">
        <v>6</v>
      </c>
      <c r="E2747" t="s">
        <v>115</v>
      </c>
      <c r="F2747">
        <v>3988</v>
      </c>
      <c r="G2747">
        <v>16714</v>
      </c>
      <c r="H2747">
        <v>1398</v>
      </c>
      <c r="I2747">
        <v>0</v>
      </c>
      <c r="J2747">
        <v>0</v>
      </c>
      <c r="K2747">
        <v>28256</v>
      </c>
    </row>
    <row r="2748" spans="1:11" x14ac:dyDescent="0.3">
      <c r="A2748" s="56">
        <v>45205</v>
      </c>
      <c r="B2748">
        <v>2023</v>
      </c>
      <c r="C2748">
        <v>10</v>
      </c>
      <c r="D2748">
        <v>6</v>
      </c>
      <c r="E2748" t="s">
        <v>116</v>
      </c>
      <c r="F2748">
        <v>4863</v>
      </c>
      <c r="G2748">
        <v>17188</v>
      </c>
      <c r="H2748">
        <v>1398</v>
      </c>
      <c r="I2748">
        <v>0</v>
      </c>
      <c r="J2748">
        <v>0</v>
      </c>
      <c r="K2748">
        <v>29890</v>
      </c>
    </row>
    <row r="2749" spans="1:11" x14ac:dyDescent="0.3">
      <c r="A2749" s="56">
        <v>45205</v>
      </c>
      <c r="B2749">
        <v>2023</v>
      </c>
      <c r="C2749">
        <v>10</v>
      </c>
      <c r="D2749">
        <v>6</v>
      </c>
      <c r="E2749" t="s">
        <v>117</v>
      </c>
      <c r="F2749">
        <v>4482</v>
      </c>
      <c r="G2749">
        <v>17121</v>
      </c>
      <c r="H2749">
        <v>1870</v>
      </c>
      <c r="I2749">
        <v>0</v>
      </c>
      <c r="J2749">
        <v>168</v>
      </c>
      <c r="K2749">
        <v>30222</v>
      </c>
    </row>
    <row r="2750" spans="1:11" x14ac:dyDescent="0.3">
      <c r="A2750" s="56">
        <v>45205</v>
      </c>
      <c r="B2750">
        <v>2023</v>
      </c>
      <c r="C2750">
        <v>10</v>
      </c>
      <c r="D2750">
        <v>6</v>
      </c>
      <c r="E2750" t="s">
        <v>118</v>
      </c>
      <c r="F2750">
        <v>4726</v>
      </c>
      <c r="G2750">
        <v>17402</v>
      </c>
      <c r="H2750">
        <v>1926</v>
      </c>
      <c r="I2750">
        <v>0</v>
      </c>
      <c r="J2750">
        <v>356</v>
      </c>
      <c r="K2750">
        <v>31440</v>
      </c>
    </row>
    <row r="2751" spans="1:11" x14ac:dyDescent="0.3">
      <c r="A2751" s="56">
        <v>45205</v>
      </c>
      <c r="B2751">
        <v>2023</v>
      </c>
      <c r="C2751">
        <v>10</v>
      </c>
      <c r="D2751">
        <v>6</v>
      </c>
      <c r="E2751" t="s">
        <v>119</v>
      </c>
      <c r="F2751">
        <v>4451</v>
      </c>
      <c r="G2751">
        <v>17522</v>
      </c>
      <c r="H2751">
        <v>2538</v>
      </c>
      <c r="I2751">
        <v>105</v>
      </c>
      <c r="J2751">
        <v>348</v>
      </c>
      <c r="K2751">
        <v>31915</v>
      </c>
    </row>
    <row r="2752" spans="1:11" x14ac:dyDescent="0.3">
      <c r="A2752" s="56">
        <v>45205</v>
      </c>
      <c r="B2752">
        <v>2023</v>
      </c>
      <c r="C2752">
        <v>10</v>
      </c>
      <c r="D2752">
        <v>6</v>
      </c>
      <c r="E2752" t="s">
        <v>120</v>
      </c>
      <c r="F2752">
        <v>4278</v>
      </c>
      <c r="G2752">
        <v>17665</v>
      </c>
      <c r="H2752">
        <v>2576</v>
      </c>
      <c r="I2752">
        <v>453</v>
      </c>
      <c r="J2752">
        <v>336</v>
      </c>
      <c r="K2752">
        <v>32464</v>
      </c>
    </row>
    <row r="2753" spans="1:11" x14ac:dyDescent="0.3">
      <c r="A2753" s="56">
        <v>45205</v>
      </c>
      <c r="B2753">
        <v>2023</v>
      </c>
      <c r="C2753">
        <v>10</v>
      </c>
      <c r="D2753">
        <v>6</v>
      </c>
      <c r="E2753" t="s">
        <v>121</v>
      </c>
      <c r="F2753">
        <v>3989</v>
      </c>
      <c r="G2753">
        <v>17682</v>
      </c>
      <c r="H2753">
        <v>3280</v>
      </c>
      <c r="I2753">
        <v>898</v>
      </c>
      <c r="J2753">
        <v>636</v>
      </c>
      <c r="K2753">
        <v>33364</v>
      </c>
    </row>
    <row r="2754" spans="1:11" x14ac:dyDescent="0.3">
      <c r="A2754" s="56">
        <v>45205</v>
      </c>
      <c r="B2754">
        <v>2023</v>
      </c>
      <c r="C2754">
        <v>10</v>
      </c>
      <c r="D2754">
        <v>6</v>
      </c>
      <c r="E2754" t="s">
        <v>122</v>
      </c>
      <c r="F2754">
        <v>3930</v>
      </c>
      <c r="G2754">
        <v>17782</v>
      </c>
      <c r="H2754">
        <v>3320</v>
      </c>
      <c r="I2754">
        <v>1441</v>
      </c>
      <c r="J2754">
        <v>50</v>
      </c>
      <c r="K2754">
        <v>33443</v>
      </c>
    </row>
    <row r="2755" spans="1:11" x14ac:dyDescent="0.3">
      <c r="A2755" s="56">
        <v>45205</v>
      </c>
      <c r="B2755">
        <v>2023</v>
      </c>
      <c r="C2755">
        <v>10</v>
      </c>
      <c r="D2755">
        <v>6</v>
      </c>
      <c r="E2755" t="s">
        <v>123</v>
      </c>
      <c r="F2755">
        <v>3281</v>
      </c>
      <c r="G2755">
        <v>17842</v>
      </c>
      <c r="H2755">
        <v>3408</v>
      </c>
      <c r="I2755">
        <v>2211</v>
      </c>
      <c r="J2755">
        <v>0</v>
      </c>
      <c r="K2755">
        <v>33593</v>
      </c>
    </row>
    <row r="2756" spans="1:11" x14ac:dyDescent="0.3">
      <c r="A2756" s="56">
        <v>45205</v>
      </c>
      <c r="B2756">
        <v>2023</v>
      </c>
      <c r="C2756">
        <v>10</v>
      </c>
      <c r="D2756">
        <v>6</v>
      </c>
      <c r="E2756" t="s">
        <v>124</v>
      </c>
      <c r="F2756">
        <v>2573</v>
      </c>
      <c r="G2756">
        <v>18034</v>
      </c>
      <c r="H2756">
        <v>3398</v>
      </c>
      <c r="I2756">
        <v>3094</v>
      </c>
      <c r="J2756">
        <v>0</v>
      </c>
      <c r="K2756">
        <v>33885</v>
      </c>
    </row>
    <row r="2757" spans="1:11" x14ac:dyDescent="0.3">
      <c r="A2757" s="56">
        <v>45205</v>
      </c>
      <c r="B2757">
        <v>2023</v>
      </c>
      <c r="C2757">
        <v>10</v>
      </c>
      <c r="D2757">
        <v>6</v>
      </c>
      <c r="E2757" t="s">
        <v>125</v>
      </c>
      <c r="F2757">
        <v>2161</v>
      </c>
      <c r="G2757">
        <v>17945</v>
      </c>
      <c r="H2757">
        <v>3288</v>
      </c>
      <c r="I2757">
        <v>4117</v>
      </c>
      <c r="J2757">
        <v>0</v>
      </c>
      <c r="K2757">
        <v>34112</v>
      </c>
    </row>
    <row r="2758" spans="1:11" x14ac:dyDescent="0.3">
      <c r="A2758" s="56">
        <v>45205</v>
      </c>
      <c r="B2758">
        <v>2023</v>
      </c>
      <c r="C2758">
        <v>10</v>
      </c>
      <c r="D2758">
        <v>6</v>
      </c>
      <c r="E2758" t="s">
        <v>126</v>
      </c>
      <c r="F2758">
        <v>2115</v>
      </c>
      <c r="G2758">
        <v>17868</v>
      </c>
      <c r="H2758">
        <v>3308</v>
      </c>
      <c r="I2758">
        <v>4944</v>
      </c>
      <c r="J2758">
        <v>94</v>
      </c>
      <c r="K2758">
        <v>34733</v>
      </c>
    </row>
    <row r="2759" spans="1:11" x14ac:dyDescent="0.3">
      <c r="A2759" s="56">
        <v>45205</v>
      </c>
      <c r="B2759">
        <v>2023</v>
      </c>
      <c r="C2759">
        <v>10</v>
      </c>
      <c r="D2759">
        <v>6</v>
      </c>
      <c r="E2759" t="s">
        <v>127</v>
      </c>
      <c r="F2759">
        <v>2023</v>
      </c>
      <c r="G2759">
        <v>17847</v>
      </c>
      <c r="H2759">
        <v>3916</v>
      </c>
      <c r="I2759">
        <v>5485</v>
      </c>
      <c r="J2759">
        <v>90</v>
      </c>
      <c r="K2759">
        <v>35578</v>
      </c>
    </row>
    <row r="2760" spans="1:11" x14ac:dyDescent="0.3">
      <c r="A2760" s="56">
        <v>45205</v>
      </c>
      <c r="B2760">
        <v>2023</v>
      </c>
      <c r="C2760">
        <v>10</v>
      </c>
      <c r="D2760">
        <v>6</v>
      </c>
      <c r="E2760" t="s">
        <v>128</v>
      </c>
      <c r="F2760">
        <v>2263</v>
      </c>
      <c r="G2760">
        <v>17923</v>
      </c>
      <c r="H2760">
        <v>3894</v>
      </c>
      <c r="I2760">
        <v>5606</v>
      </c>
      <c r="J2760">
        <v>0</v>
      </c>
      <c r="K2760">
        <v>35784</v>
      </c>
    </row>
    <row r="2761" spans="1:11" x14ac:dyDescent="0.3">
      <c r="A2761" s="56">
        <v>45205</v>
      </c>
      <c r="B2761">
        <v>2023</v>
      </c>
      <c r="C2761">
        <v>10</v>
      </c>
      <c r="D2761">
        <v>6</v>
      </c>
      <c r="E2761" t="s">
        <v>129</v>
      </c>
      <c r="F2761">
        <v>2763</v>
      </c>
      <c r="G2761">
        <v>17808</v>
      </c>
      <c r="H2761">
        <v>3068</v>
      </c>
      <c r="I2761">
        <v>5509</v>
      </c>
      <c r="J2761">
        <v>32</v>
      </c>
      <c r="K2761">
        <v>35453</v>
      </c>
    </row>
    <row r="2762" spans="1:11" x14ac:dyDescent="0.3">
      <c r="A2762" s="56">
        <v>45205</v>
      </c>
      <c r="B2762">
        <v>2023</v>
      </c>
      <c r="C2762">
        <v>10</v>
      </c>
      <c r="D2762">
        <v>6</v>
      </c>
      <c r="E2762" t="s">
        <v>130</v>
      </c>
      <c r="F2762">
        <v>2728</v>
      </c>
      <c r="G2762">
        <v>17635</v>
      </c>
      <c r="H2762">
        <v>3062</v>
      </c>
      <c r="I2762">
        <v>5673</v>
      </c>
      <c r="J2762">
        <v>0</v>
      </c>
      <c r="K2762">
        <v>35280</v>
      </c>
    </row>
    <row r="2763" spans="1:11" x14ac:dyDescent="0.3">
      <c r="A2763" s="56">
        <v>45205</v>
      </c>
      <c r="B2763">
        <v>2023</v>
      </c>
      <c r="C2763">
        <v>10</v>
      </c>
      <c r="D2763">
        <v>6</v>
      </c>
      <c r="E2763" t="s">
        <v>131</v>
      </c>
      <c r="F2763">
        <v>2475</v>
      </c>
      <c r="G2763">
        <v>17183</v>
      </c>
      <c r="H2763">
        <v>3204</v>
      </c>
      <c r="I2763">
        <v>5608</v>
      </c>
      <c r="J2763">
        <v>0</v>
      </c>
      <c r="K2763">
        <v>34530</v>
      </c>
    </row>
    <row r="2764" spans="1:11" x14ac:dyDescent="0.3">
      <c r="A2764" s="56">
        <v>45205</v>
      </c>
      <c r="B2764">
        <v>2023</v>
      </c>
      <c r="C2764">
        <v>10</v>
      </c>
      <c r="D2764">
        <v>6</v>
      </c>
      <c r="E2764" t="s">
        <v>132</v>
      </c>
      <c r="F2764">
        <v>2728</v>
      </c>
      <c r="G2764">
        <v>16417</v>
      </c>
      <c r="H2764">
        <v>3164</v>
      </c>
      <c r="I2764">
        <v>4872</v>
      </c>
      <c r="J2764">
        <v>18</v>
      </c>
      <c r="K2764">
        <v>33324</v>
      </c>
    </row>
    <row r="2765" spans="1:11" x14ac:dyDescent="0.3">
      <c r="A2765" s="56">
        <v>45205</v>
      </c>
      <c r="B2765">
        <v>2023</v>
      </c>
      <c r="C2765">
        <v>10</v>
      </c>
      <c r="D2765">
        <v>6</v>
      </c>
      <c r="E2765" t="s">
        <v>133</v>
      </c>
      <c r="F2765">
        <v>3423</v>
      </c>
      <c r="G2765">
        <v>15951</v>
      </c>
      <c r="H2765">
        <v>2404</v>
      </c>
      <c r="I2765">
        <v>4463</v>
      </c>
      <c r="J2765">
        <v>890</v>
      </c>
      <c r="K2765">
        <v>33640</v>
      </c>
    </row>
    <row r="2766" spans="1:11" x14ac:dyDescent="0.3">
      <c r="A2766" s="56">
        <v>45205</v>
      </c>
      <c r="B2766">
        <v>2023</v>
      </c>
      <c r="C2766">
        <v>10</v>
      </c>
      <c r="D2766">
        <v>6</v>
      </c>
      <c r="E2766" t="s">
        <v>134</v>
      </c>
      <c r="F2766">
        <v>4669</v>
      </c>
      <c r="G2766">
        <v>15666</v>
      </c>
      <c r="H2766">
        <v>2404</v>
      </c>
      <c r="I2766">
        <v>3884</v>
      </c>
      <c r="J2766">
        <v>1028</v>
      </c>
      <c r="K2766">
        <v>34300</v>
      </c>
    </row>
    <row r="2767" spans="1:11" x14ac:dyDescent="0.3">
      <c r="A2767" s="56">
        <v>45205</v>
      </c>
      <c r="B2767">
        <v>2023</v>
      </c>
      <c r="C2767">
        <v>10</v>
      </c>
      <c r="D2767">
        <v>6</v>
      </c>
      <c r="E2767" t="s">
        <v>135</v>
      </c>
      <c r="F2767">
        <v>6943</v>
      </c>
      <c r="G2767">
        <v>15179</v>
      </c>
      <c r="H2767">
        <v>2026</v>
      </c>
      <c r="I2767">
        <v>3258</v>
      </c>
      <c r="J2767">
        <v>1010</v>
      </c>
      <c r="K2767">
        <v>35297</v>
      </c>
    </row>
    <row r="2768" spans="1:11" x14ac:dyDescent="0.3">
      <c r="A2768" s="56">
        <v>45205</v>
      </c>
      <c r="B2768">
        <v>2023</v>
      </c>
      <c r="C2768">
        <v>10</v>
      </c>
      <c r="D2768">
        <v>6</v>
      </c>
      <c r="E2768" t="s">
        <v>136</v>
      </c>
      <c r="F2768">
        <v>8351</v>
      </c>
      <c r="G2768">
        <v>14722</v>
      </c>
      <c r="H2768">
        <v>1990</v>
      </c>
      <c r="I2768">
        <v>2631</v>
      </c>
      <c r="J2768">
        <v>1054</v>
      </c>
      <c r="K2768">
        <v>35833</v>
      </c>
    </row>
    <row r="2769" spans="1:11" x14ac:dyDescent="0.3">
      <c r="A2769" s="56">
        <v>45205</v>
      </c>
      <c r="B2769">
        <v>2023</v>
      </c>
      <c r="C2769">
        <v>10</v>
      </c>
      <c r="D2769">
        <v>6</v>
      </c>
      <c r="E2769" t="s">
        <v>137</v>
      </c>
      <c r="F2769">
        <v>9535</v>
      </c>
      <c r="G2769">
        <v>14237</v>
      </c>
      <c r="H2769">
        <v>2200</v>
      </c>
      <c r="I2769">
        <v>1780</v>
      </c>
      <c r="J2769">
        <v>1074</v>
      </c>
      <c r="K2769">
        <v>36084</v>
      </c>
    </row>
    <row r="2770" spans="1:11" x14ac:dyDescent="0.3">
      <c r="A2770" s="56">
        <v>45205</v>
      </c>
      <c r="B2770">
        <v>2023</v>
      </c>
      <c r="C2770">
        <v>10</v>
      </c>
      <c r="D2770">
        <v>6</v>
      </c>
      <c r="E2770" t="s">
        <v>138</v>
      </c>
      <c r="F2770">
        <v>9795</v>
      </c>
      <c r="G2770">
        <v>13760</v>
      </c>
      <c r="H2770">
        <v>2198</v>
      </c>
      <c r="I2770">
        <v>1143</v>
      </c>
      <c r="J2770">
        <v>1084</v>
      </c>
      <c r="K2770">
        <v>35682</v>
      </c>
    </row>
    <row r="2771" spans="1:11" x14ac:dyDescent="0.3">
      <c r="A2771" s="56">
        <v>45205</v>
      </c>
      <c r="B2771">
        <v>2023</v>
      </c>
      <c r="C2771">
        <v>10</v>
      </c>
      <c r="D2771">
        <v>6</v>
      </c>
      <c r="E2771" t="s">
        <v>139</v>
      </c>
      <c r="F2771">
        <v>9390</v>
      </c>
      <c r="G2771">
        <v>13614</v>
      </c>
      <c r="H2771">
        <v>2080</v>
      </c>
      <c r="I2771">
        <v>459</v>
      </c>
      <c r="J2771">
        <v>964</v>
      </c>
      <c r="K2771">
        <v>34436</v>
      </c>
    </row>
    <row r="2772" spans="1:11" x14ac:dyDescent="0.3">
      <c r="A2772" s="56">
        <v>45205</v>
      </c>
      <c r="B2772">
        <v>2023</v>
      </c>
      <c r="C2772">
        <v>10</v>
      </c>
      <c r="D2772">
        <v>6</v>
      </c>
      <c r="E2772" t="s">
        <v>140</v>
      </c>
      <c r="F2772">
        <v>9289</v>
      </c>
      <c r="G2772">
        <v>13638</v>
      </c>
      <c r="H2772">
        <v>2088</v>
      </c>
      <c r="I2772">
        <v>54</v>
      </c>
      <c r="J2772">
        <v>1082</v>
      </c>
      <c r="K2772">
        <v>34235</v>
      </c>
    </row>
    <row r="2773" spans="1:11" x14ac:dyDescent="0.3">
      <c r="A2773" s="56">
        <v>45205</v>
      </c>
      <c r="B2773">
        <v>2023</v>
      </c>
      <c r="C2773">
        <v>10</v>
      </c>
      <c r="D2773">
        <v>6</v>
      </c>
      <c r="E2773" t="s">
        <v>141</v>
      </c>
      <c r="F2773">
        <v>9152</v>
      </c>
      <c r="G2773">
        <v>13412</v>
      </c>
      <c r="H2773">
        <v>2554</v>
      </c>
      <c r="I2773">
        <v>0</v>
      </c>
      <c r="J2773">
        <v>950</v>
      </c>
      <c r="K2773">
        <v>33948</v>
      </c>
    </row>
    <row r="2774" spans="1:11" x14ac:dyDescent="0.3">
      <c r="A2774" s="56">
        <v>45205</v>
      </c>
      <c r="B2774">
        <v>2023</v>
      </c>
      <c r="C2774">
        <v>10</v>
      </c>
      <c r="D2774">
        <v>6</v>
      </c>
      <c r="E2774" t="s">
        <v>142</v>
      </c>
      <c r="F2774">
        <v>9063</v>
      </c>
      <c r="G2774">
        <v>13539</v>
      </c>
      <c r="H2774">
        <v>2546</v>
      </c>
      <c r="I2774">
        <v>0</v>
      </c>
      <c r="J2774">
        <v>680</v>
      </c>
      <c r="K2774">
        <v>33270</v>
      </c>
    </row>
    <row r="2775" spans="1:11" x14ac:dyDescent="0.3">
      <c r="A2775" s="56">
        <v>45205</v>
      </c>
      <c r="B2775">
        <v>2023</v>
      </c>
      <c r="C2775">
        <v>10</v>
      </c>
      <c r="D2775">
        <v>6</v>
      </c>
      <c r="E2775" t="s">
        <v>143</v>
      </c>
      <c r="F2775">
        <v>8823</v>
      </c>
      <c r="G2775">
        <v>13443</v>
      </c>
      <c r="H2775">
        <v>2300</v>
      </c>
      <c r="I2775">
        <v>0</v>
      </c>
      <c r="J2775">
        <v>776</v>
      </c>
      <c r="K2775">
        <v>32663</v>
      </c>
    </row>
    <row r="2776" spans="1:11" x14ac:dyDescent="0.3">
      <c r="A2776" s="56">
        <v>45205</v>
      </c>
      <c r="B2776">
        <v>2023</v>
      </c>
      <c r="C2776">
        <v>10</v>
      </c>
      <c r="D2776">
        <v>6</v>
      </c>
      <c r="E2776" t="s">
        <v>144</v>
      </c>
      <c r="F2776">
        <v>8282</v>
      </c>
      <c r="G2776">
        <v>13411</v>
      </c>
      <c r="H2776">
        <v>2296</v>
      </c>
      <c r="I2776">
        <v>0</v>
      </c>
      <c r="J2776">
        <v>598</v>
      </c>
      <c r="K2776">
        <v>31597</v>
      </c>
    </row>
    <row r="2777" spans="1:11" x14ac:dyDescent="0.3">
      <c r="A2777" s="56">
        <v>45205</v>
      </c>
      <c r="B2777">
        <v>2023</v>
      </c>
      <c r="C2777">
        <v>10</v>
      </c>
      <c r="D2777">
        <v>6</v>
      </c>
      <c r="E2777" t="s">
        <v>145</v>
      </c>
      <c r="F2777">
        <v>7191</v>
      </c>
      <c r="G2777">
        <v>13650</v>
      </c>
      <c r="H2777">
        <v>2248</v>
      </c>
      <c r="I2777">
        <v>0</v>
      </c>
      <c r="J2777">
        <v>324</v>
      </c>
      <c r="K2777">
        <v>30338</v>
      </c>
    </row>
    <row r="2778" spans="1:11" x14ac:dyDescent="0.3">
      <c r="A2778" s="56">
        <v>45205</v>
      </c>
      <c r="B2778">
        <v>2023</v>
      </c>
      <c r="C2778">
        <v>10</v>
      </c>
      <c r="D2778">
        <v>6</v>
      </c>
      <c r="E2778" t="s">
        <v>146</v>
      </c>
      <c r="F2778">
        <v>5897</v>
      </c>
      <c r="G2778">
        <v>13925</v>
      </c>
      <c r="H2778">
        <v>2260</v>
      </c>
      <c r="I2778">
        <v>0</v>
      </c>
      <c r="J2778">
        <v>316</v>
      </c>
      <c r="K2778">
        <v>29021</v>
      </c>
    </row>
    <row r="2779" spans="1:11" x14ac:dyDescent="0.3">
      <c r="A2779" s="56">
        <v>45205</v>
      </c>
      <c r="B2779">
        <v>2023</v>
      </c>
      <c r="C2779">
        <v>10</v>
      </c>
      <c r="D2779">
        <v>6</v>
      </c>
      <c r="E2779" t="s">
        <v>147</v>
      </c>
      <c r="F2779">
        <v>4343</v>
      </c>
      <c r="G2779">
        <v>14072</v>
      </c>
      <c r="H2779">
        <v>2890</v>
      </c>
      <c r="I2779">
        <v>0</v>
      </c>
      <c r="J2779">
        <v>40</v>
      </c>
      <c r="K2779">
        <v>27412</v>
      </c>
    </row>
    <row r="2780" spans="1:11" x14ac:dyDescent="0.3">
      <c r="A2780" s="56">
        <v>45205</v>
      </c>
      <c r="B2780">
        <v>2023</v>
      </c>
      <c r="C2780">
        <v>10</v>
      </c>
      <c r="D2780">
        <v>6</v>
      </c>
      <c r="E2780" t="s">
        <v>148</v>
      </c>
      <c r="F2780">
        <v>3502</v>
      </c>
      <c r="G2780">
        <v>14204</v>
      </c>
      <c r="H2780">
        <v>2902</v>
      </c>
      <c r="I2780">
        <v>0</v>
      </c>
      <c r="J2780">
        <v>0</v>
      </c>
      <c r="K2780">
        <v>26603</v>
      </c>
    </row>
    <row r="2781" spans="1:11" x14ac:dyDescent="0.3">
      <c r="A2781" s="56">
        <v>45205</v>
      </c>
      <c r="B2781">
        <v>2023</v>
      </c>
      <c r="C2781">
        <v>10</v>
      </c>
      <c r="D2781">
        <v>6</v>
      </c>
      <c r="E2781" t="s">
        <v>149</v>
      </c>
      <c r="F2781">
        <v>3457</v>
      </c>
      <c r="G2781">
        <v>14518</v>
      </c>
      <c r="H2781">
        <v>2700</v>
      </c>
      <c r="I2781">
        <v>0</v>
      </c>
      <c r="J2781">
        <v>0</v>
      </c>
      <c r="K2781">
        <v>26728</v>
      </c>
    </row>
    <row r="2782" spans="1:11" x14ac:dyDescent="0.3">
      <c r="A2782" s="56">
        <v>45205</v>
      </c>
      <c r="B2782">
        <v>2023</v>
      </c>
      <c r="C2782">
        <v>10</v>
      </c>
      <c r="D2782">
        <v>6</v>
      </c>
      <c r="E2782" t="s">
        <v>150</v>
      </c>
      <c r="F2782">
        <v>3511</v>
      </c>
      <c r="G2782">
        <v>14125</v>
      </c>
      <c r="H2782">
        <v>2558</v>
      </c>
      <c r="I2782">
        <v>0</v>
      </c>
      <c r="J2782">
        <v>0</v>
      </c>
      <c r="K2782">
        <v>26167</v>
      </c>
    </row>
    <row r="2783" spans="1:11" x14ac:dyDescent="0.3">
      <c r="A2783" s="56">
        <v>45205</v>
      </c>
      <c r="B2783">
        <v>2023</v>
      </c>
      <c r="C2783">
        <v>10</v>
      </c>
      <c r="D2783">
        <v>6</v>
      </c>
      <c r="E2783" t="s">
        <v>151</v>
      </c>
      <c r="F2783">
        <v>3404</v>
      </c>
      <c r="G2783">
        <v>14477</v>
      </c>
      <c r="H2783">
        <v>1428</v>
      </c>
      <c r="I2783">
        <v>0</v>
      </c>
      <c r="J2783">
        <v>0</v>
      </c>
      <c r="K2783">
        <v>25291</v>
      </c>
    </row>
    <row r="2784" spans="1:11" x14ac:dyDescent="0.3">
      <c r="A2784" s="56">
        <v>45205</v>
      </c>
      <c r="B2784">
        <v>2023</v>
      </c>
      <c r="C2784">
        <v>10</v>
      </c>
      <c r="D2784">
        <v>6</v>
      </c>
      <c r="E2784" t="s">
        <v>152</v>
      </c>
      <c r="F2784">
        <v>3410</v>
      </c>
      <c r="G2784">
        <v>13996</v>
      </c>
      <c r="H2784">
        <v>1442</v>
      </c>
      <c r="I2784">
        <v>0</v>
      </c>
      <c r="J2784">
        <v>0</v>
      </c>
      <c r="K2784">
        <v>24817</v>
      </c>
    </row>
    <row r="2785" spans="1:11" x14ac:dyDescent="0.3">
      <c r="A2785" s="56">
        <v>45205</v>
      </c>
      <c r="B2785">
        <v>2023</v>
      </c>
      <c r="C2785">
        <v>10</v>
      </c>
      <c r="D2785">
        <v>6</v>
      </c>
      <c r="E2785" t="s">
        <v>153</v>
      </c>
      <c r="F2785">
        <v>3407</v>
      </c>
      <c r="G2785">
        <v>14274</v>
      </c>
      <c r="H2785">
        <v>1428</v>
      </c>
      <c r="I2785">
        <v>0</v>
      </c>
      <c r="J2785">
        <v>0</v>
      </c>
      <c r="K2785">
        <v>25185</v>
      </c>
    </row>
    <row r="2786" spans="1:11" x14ac:dyDescent="0.3">
      <c r="A2786" s="56">
        <v>45206</v>
      </c>
      <c r="B2786">
        <v>2023</v>
      </c>
      <c r="C2786">
        <v>10</v>
      </c>
      <c r="D2786">
        <v>7</v>
      </c>
      <c r="E2786" t="s">
        <v>106</v>
      </c>
      <c r="F2786">
        <v>3416</v>
      </c>
      <c r="G2786">
        <v>14264</v>
      </c>
      <c r="H2786">
        <v>1420</v>
      </c>
      <c r="I2786">
        <v>0</v>
      </c>
      <c r="J2786">
        <v>0</v>
      </c>
      <c r="K2786">
        <v>25157</v>
      </c>
    </row>
    <row r="2787" spans="1:11" x14ac:dyDescent="0.3">
      <c r="A2787" s="56">
        <v>45206</v>
      </c>
      <c r="B2787">
        <v>2023</v>
      </c>
      <c r="C2787">
        <v>10</v>
      </c>
      <c r="D2787">
        <v>7</v>
      </c>
      <c r="E2787" t="s">
        <v>107</v>
      </c>
      <c r="F2787">
        <v>3391</v>
      </c>
      <c r="G2787">
        <v>13629</v>
      </c>
      <c r="H2787">
        <v>1606</v>
      </c>
      <c r="I2787">
        <v>0</v>
      </c>
      <c r="J2787">
        <v>0</v>
      </c>
      <c r="K2787">
        <v>24597</v>
      </c>
    </row>
    <row r="2788" spans="1:11" x14ac:dyDescent="0.3">
      <c r="A2788" s="56">
        <v>45206</v>
      </c>
      <c r="B2788">
        <v>2023</v>
      </c>
      <c r="C2788">
        <v>10</v>
      </c>
      <c r="D2788">
        <v>7</v>
      </c>
      <c r="E2788" t="s">
        <v>108</v>
      </c>
      <c r="F2788">
        <v>3389</v>
      </c>
      <c r="G2788">
        <v>13253</v>
      </c>
      <c r="H2788">
        <v>1628</v>
      </c>
      <c r="I2788">
        <v>0</v>
      </c>
      <c r="J2788">
        <v>0</v>
      </c>
      <c r="K2788">
        <v>24240</v>
      </c>
    </row>
    <row r="2789" spans="1:11" x14ac:dyDescent="0.3">
      <c r="A2789" s="56">
        <v>45206</v>
      </c>
      <c r="B2789">
        <v>2023</v>
      </c>
      <c r="C2789">
        <v>10</v>
      </c>
      <c r="D2789">
        <v>7</v>
      </c>
      <c r="E2789" t="s">
        <v>109</v>
      </c>
      <c r="F2789">
        <v>3256</v>
      </c>
      <c r="G2789">
        <v>12960</v>
      </c>
      <c r="H2789">
        <v>1400</v>
      </c>
      <c r="I2789">
        <v>0</v>
      </c>
      <c r="J2789">
        <v>0</v>
      </c>
      <c r="K2789">
        <v>23697</v>
      </c>
    </row>
    <row r="2790" spans="1:11" x14ac:dyDescent="0.3">
      <c r="A2790" s="56">
        <v>45206</v>
      </c>
      <c r="B2790">
        <v>2023</v>
      </c>
      <c r="C2790">
        <v>10</v>
      </c>
      <c r="D2790">
        <v>7</v>
      </c>
      <c r="E2790" t="s">
        <v>110</v>
      </c>
      <c r="F2790">
        <v>3236</v>
      </c>
      <c r="G2790">
        <v>12715</v>
      </c>
      <c r="H2790">
        <v>1400</v>
      </c>
      <c r="I2790">
        <v>0</v>
      </c>
      <c r="J2790">
        <v>0</v>
      </c>
      <c r="K2790">
        <v>23427</v>
      </c>
    </row>
    <row r="2791" spans="1:11" x14ac:dyDescent="0.3">
      <c r="A2791" s="56">
        <v>45206</v>
      </c>
      <c r="B2791">
        <v>2023</v>
      </c>
      <c r="C2791">
        <v>10</v>
      </c>
      <c r="D2791">
        <v>7</v>
      </c>
      <c r="E2791" t="s">
        <v>111</v>
      </c>
      <c r="F2791">
        <v>3223</v>
      </c>
      <c r="G2791">
        <v>13123</v>
      </c>
      <c r="H2791">
        <v>1400</v>
      </c>
      <c r="I2791">
        <v>0</v>
      </c>
      <c r="J2791">
        <v>0</v>
      </c>
      <c r="K2791">
        <v>23579</v>
      </c>
    </row>
    <row r="2792" spans="1:11" x14ac:dyDescent="0.3">
      <c r="A2792" s="56">
        <v>45206</v>
      </c>
      <c r="B2792">
        <v>2023</v>
      </c>
      <c r="C2792">
        <v>10</v>
      </c>
      <c r="D2792">
        <v>7</v>
      </c>
      <c r="E2792" t="s">
        <v>112</v>
      </c>
      <c r="F2792">
        <v>3206</v>
      </c>
      <c r="G2792">
        <v>13586</v>
      </c>
      <c r="H2792">
        <v>1400</v>
      </c>
      <c r="I2792">
        <v>0</v>
      </c>
      <c r="J2792">
        <v>0</v>
      </c>
      <c r="K2792">
        <v>23825</v>
      </c>
    </row>
    <row r="2793" spans="1:11" x14ac:dyDescent="0.3">
      <c r="A2793" s="56">
        <v>45206</v>
      </c>
      <c r="B2793">
        <v>2023</v>
      </c>
      <c r="C2793">
        <v>10</v>
      </c>
      <c r="D2793">
        <v>7</v>
      </c>
      <c r="E2793" t="s">
        <v>113</v>
      </c>
      <c r="F2793">
        <v>3203</v>
      </c>
      <c r="G2793">
        <v>12881</v>
      </c>
      <c r="H2793">
        <v>1550</v>
      </c>
      <c r="I2793">
        <v>0</v>
      </c>
      <c r="J2793">
        <v>0</v>
      </c>
      <c r="K2793">
        <v>23258</v>
      </c>
    </row>
    <row r="2794" spans="1:11" x14ac:dyDescent="0.3">
      <c r="A2794" s="56">
        <v>45206</v>
      </c>
      <c r="B2794">
        <v>2023</v>
      </c>
      <c r="C2794">
        <v>10</v>
      </c>
      <c r="D2794">
        <v>7</v>
      </c>
      <c r="E2794" t="s">
        <v>114</v>
      </c>
      <c r="F2794">
        <v>3352</v>
      </c>
      <c r="G2794">
        <v>12729</v>
      </c>
      <c r="H2794">
        <v>1592</v>
      </c>
      <c r="I2794">
        <v>0</v>
      </c>
      <c r="J2794">
        <v>0</v>
      </c>
      <c r="K2794">
        <v>23382</v>
      </c>
    </row>
    <row r="2795" spans="1:11" x14ac:dyDescent="0.3">
      <c r="A2795" s="56">
        <v>45206</v>
      </c>
      <c r="B2795">
        <v>2023</v>
      </c>
      <c r="C2795">
        <v>10</v>
      </c>
      <c r="D2795">
        <v>7</v>
      </c>
      <c r="E2795" t="s">
        <v>115</v>
      </c>
      <c r="F2795">
        <v>3286</v>
      </c>
      <c r="G2795">
        <v>12536</v>
      </c>
      <c r="H2795">
        <v>1598</v>
      </c>
      <c r="I2795">
        <v>0</v>
      </c>
      <c r="J2795">
        <v>0</v>
      </c>
      <c r="K2795">
        <v>23209</v>
      </c>
    </row>
    <row r="2796" spans="1:11" x14ac:dyDescent="0.3">
      <c r="A2796" s="56">
        <v>45206</v>
      </c>
      <c r="B2796">
        <v>2023</v>
      </c>
      <c r="C2796">
        <v>10</v>
      </c>
      <c r="D2796">
        <v>7</v>
      </c>
      <c r="E2796" t="s">
        <v>116</v>
      </c>
      <c r="F2796">
        <v>3389</v>
      </c>
      <c r="G2796">
        <v>12839</v>
      </c>
      <c r="H2796">
        <v>1612</v>
      </c>
      <c r="I2796">
        <v>0</v>
      </c>
      <c r="J2796">
        <v>0</v>
      </c>
      <c r="K2796">
        <v>23716</v>
      </c>
    </row>
    <row r="2797" spans="1:11" x14ac:dyDescent="0.3">
      <c r="A2797" s="56">
        <v>45206</v>
      </c>
      <c r="B2797">
        <v>2023</v>
      </c>
      <c r="C2797">
        <v>10</v>
      </c>
      <c r="D2797">
        <v>7</v>
      </c>
      <c r="E2797" t="s">
        <v>117</v>
      </c>
      <c r="F2797">
        <v>3387</v>
      </c>
      <c r="G2797">
        <v>12725</v>
      </c>
      <c r="H2797">
        <v>2178</v>
      </c>
      <c r="I2797">
        <v>0</v>
      </c>
      <c r="J2797">
        <v>0</v>
      </c>
      <c r="K2797">
        <v>24195</v>
      </c>
    </row>
    <row r="2798" spans="1:11" x14ac:dyDescent="0.3">
      <c r="A2798" s="56">
        <v>45206</v>
      </c>
      <c r="B2798">
        <v>2023</v>
      </c>
      <c r="C2798">
        <v>10</v>
      </c>
      <c r="D2798">
        <v>7</v>
      </c>
      <c r="E2798" t="s">
        <v>118</v>
      </c>
      <c r="F2798">
        <v>3672</v>
      </c>
      <c r="G2798">
        <v>12650</v>
      </c>
      <c r="H2798">
        <v>2280</v>
      </c>
      <c r="I2798">
        <v>0</v>
      </c>
      <c r="J2798">
        <v>0</v>
      </c>
      <c r="K2798">
        <v>24904</v>
      </c>
    </row>
    <row r="2799" spans="1:11" x14ac:dyDescent="0.3">
      <c r="A2799" s="56">
        <v>45206</v>
      </c>
      <c r="B2799">
        <v>2023</v>
      </c>
      <c r="C2799">
        <v>10</v>
      </c>
      <c r="D2799">
        <v>7</v>
      </c>
      <c r="E2799" t="s">
        <v>119</v>
      </c>
      <c r="F2799">
        <v>3397</v>
      </c>
      <c r="G2799">
        <v>12613</v>
      </c>
      <c r="H2799">
        <v>4508</v>
      </c>
      <c r="I2799">
        <v>199</v>
      </c>
      <c r="J2799">
        <v>0</v>
      </c>
      <c r="K2799">
        <v>26510</v>
      </c>
    </row>
    <row r="2800" spans="1:11" x14ac:dyDescent="0.3">
      <c r="A2800" s="56">
        <v>45206</v>
      </c>
      <c r="B2800">
        <v>2023</v>
      </c>
      <c r="C2800">
        <v>10</v>
      </c>
      <c r="D2800">
        <v>7</v>
      </c>
      <c r="E2800" t="s">
        <v>120</v>
      </c>
      <c r="F2800">
        <v>3451</v>
      </c>
      <c r="G2800">
        <v>13165</v>
      </c>
      <c r="H2800">
        <v>4722</v>
      </c>
      <c r="I2800">
        <v>687</v>
      </c>
      <c r="J2800">
        <v>0</v>
      </c>
      <c r="K2800">
        <v>27783</v>
      </c>
    </row>
    <row r="2801" spans="1:11" x14ac:dyDescent="0.3">
      <c r="A2801" s="56">
        <v>45206</v>
      </c>
      <c r="B2801">
        <v>2023</v>
      </c>
      <c r="C2801">
        <v>10</v>
      </c>
      <c r="D2801">
        <v>7</v>
      </c>
      <c r="E2801" t="s">
        <v>121</v>
      </c>
      <c r="F2801">
        <v>2689</v>
      </c>
      <c r="G2801">
        <v>13332</v>
      </c>
      <c r="H2801">
        <v>6330</v>
      </c>
      <c r="I2801">
        <v>1363</v>
      </c>
      <c r="J2801">
        <v>0</v>
      </c>
      <c r="K2801">
        <v>29250</v>
      </c>
    </row>
    <row r="2802" spans="1:11" x14ac:dyDescent="0.3">
      <c r="A2802" s="56">
        <v>45206</v>
      </c>
      <c r="B2802">
        <v>2023</v>
      </c>
      <c r="C2802">
        <v>10</v>
      </c>
      <c r="D2802">
        <v>7</v>
      </c>
      <c r="E2802" t="s">
        <v>122</v>
      </c>
      <c r="F2802">
        <v>2727</v>
      </c>
      <c r="G2802">
        <v>13153</v>
      </c>
      <c r="H2802">
        <v>6360</v>
      </c>
      <c r="I2802">
        <v>2067</v>
      </c>
      <c r="J2802">
        <v>0</v>
      </c>
      <c r="K2802">
        <v>29718</v>
      </c>
    </row>
    <row r="2803" spans="1:11" x14ac:dyDescent="0.3">
      <c r="A2803" s="56">
        <v>45206</v>
      </c>
      <c r="B2803">
        <v>2023</v>
      </c>
      <c r="C2803">
        <v>10</v>
      </c>
      <c r="D2803">
        <v>7</v>
      </c>
      <c r="E2803" t="s">
        <v>123</v>
      </c>
      <c r="F2803">
        <v>2902</v>
      </c>
      <c r="G2803">
        <v>12801</v>
      </c>
      <c r="H2803">
        <v>5738</v>
      </c>
      <c r="I2803">
        <v>2802</v>
      </c>
      <c r="J2803">
        <v>50</v>
      </c>
      <c r="K2803">
        <v>29756</v>
      </c>
    </row>
    <row r="2804" spans="1:11" x14ac:dyDescent="0.3">
      <c r="A2804" s="56">
        <v>45206</v>
      </c>
      <c r="B2804">
        <v>2023</v>
      </c>
      <c r="C2804">
        <v>10</v>
      </c>
      <c r="D2804">
        <v>7</v>
      </c>
      <c r="E2804" t="s">
        <v>124</v>
      </c>
      <c r="F2804">
        <v>2611</v>
      </c>
      <c r="G2804">
        <v>12669</v>
      </c>
      <c r="H2804">
        <v>5690</v>
      </c>
      <c r="I2804">
        <v>3445</v>
      </c>
      <c r="J2804">
        <v>74</v>
      </c>
      <c r="K2804">
        <v>29888</v>
      </c>
    </row>
    <row r="2805" spans="1:11" x14ac:dyDescent="0.3">
      <c r="A2805" s="56">
        <v>45206</v>
      </c>
      <c r="B2805">
        <v>2023</v>
      </c>
      <c r="C2805">
        <v>10</v>
      </c>
      <c r="D2805">
        <v>7</v>
      </c>
      <c r="E2805" t="s">
        <v>125</v>
      </c>
      <c r="F2805">
        <v>2813</v>
      </c>
      <c r="G2805">
        <v>12619</v>
      </c>
      <c r="H2805">
        <v>4872</v>
      </c>
      <c r="I2805">
        <v>4149</v>
      </c>
      <c r="J2805">
        <v>290</v>
      </c>
      <c r="K2805">
        <v>30226</v>
      </c>
    </row>
    <row r="2806" spans="1:11" x14ac:dyDescent="0.3">
      <c r="A2806" s="56">
        <v>45206</v>
      </c>
      <c r="B2806">
        <v>2023</v>
      </c>
      <c r="C2806">
        <v>10</v>
      </c>
      <c r="D2806">
        <v>7</v>
      </c>
      <c r="E2806" t="s">
        <v>126</v>
      </c>
      <c r="F2806">
        <v>2641</v>
      </c>
      <c r="G2806">
        <v>12441</v>
      </c>
      <c r="H2806">
        <v>4812</v>
      </c>
      <c r="I2806">
        <v>4921</v>
      </c>
      <c r="J2806">
        <v>340</v>
      </c>
      <c r="K2806">
        <v>30551</v>
      </c>
    </row>
    <row r="2807" spans="1:11" x14ac:dyDescent="0.3">
      <c r="A2807" s="56">
        <v>45206</v>
      </c>
      <c r="B2807">
        <v>2023</v>
      </c>
      <c r="C2807">
        <v>10</v>
      </c>
      <c r="D2807">
        <v>7</v>
      </c>
      <c r="E2807" t="s">
        <v>127</v>
      </c>
      <c r="F2807">
        <v>3034</v>
      </c>
      <c r="G2807">
        <v>11942</v>
      </c>
      <c r="H2807">
        <v>4284</v>
      </c>
      <c r="I2807">
        <v>5231</v>
      </c>
      <c r="J2807">
        <v>404</v>
      </c>
      <c r="K2807">
        <v>30361</v>
      </c>
    </row>
    <row r="2808" spans="1:11" x14ac:dyDescent="0.3">
      <c r="A2808" s="56">
        <v>45206</v>
      </c>
      <c r="B2808">
        <v>2023</v>
      </c>
      <c r="C2808">
        <v>10</v>
      </c>
      <c r="D2808">
        <v>7</v>
      </c>
      <c r="E2808" t="s">
        <v>128</v>
      </c>
      <c r="F2808">
        <v>3258</v>
      </c>
      <c r="G2808">
        <v>11936</v>
      </c>
      <c r="H2808">
        <v>4284</v>
      </c>
      <c r="I2808">
        <v>5550</v>
      </c>
      <c r="J2808">
        <v>334</v>
      </c>
      <c r="K2808">
        <v>30778</v>
      </c>
    </row>
    <row r="2809" spans="1:11" x14ac:dyDescent="0.3">
      <c r="A2809" s="56">
        <v>45206</v>
      </c>
      <c r="B2809">
        <v>2023</v>
      </c>
      <c r="C2809">
        <v>10</v>
      </c>
      <c r="D2809">
        <v>7</v>
      </c>
      <c r="E2809" t="s">
        <v>129</v>
      </c>
      <c r="F2809">
        <v>3396</v>
      </c>
      <c r="G2809">
        <v>11940</v>
      </c>
      <c r="H2809">
        <v>5236</v>
      </c>
      <c r="I2809">
        <v>5860</v>
      </c>
      <c r="J2809">
        <v>0</v>
      </c>
      <c r="K2809">
        <v>31831</v>
      </c>
    </row>
    <row r="2810" spans="1:11" x14ac:dyDescent="0.3">
      <c r="A2810" s="56">
        <v>45206</v>
      </c>
      <c r="B2810">
        <v>2023</v>
      </c>
      <c r="C2810">
        <v>10</v>
      </c>
      <c r="D2810">
        <v>7</v>
      </c>
      <c r="E2810" t="s">
        <v>130</v>
      </c>
      <c r="F2810">
        <v>3548</v>
      </c>
      <c r="G2810">
        <v>11583</v>
      </c>
      <c r="H2810">
        <v>5282</v>
      </c>
      <c r="I2810">
        <v>5739</v>
      </c>
      <c r="J2810">
        <v>94</v>
      </c>
      <c r="K2810">
        <v>31633</v>
      </c>
    </row>
    <row r="2811" spans="1:11" x14ac:dyDescent="0.3">
      <c r="A2811" s="56">
        <v>45206</v>
      </c>
      <c r="B2811">
        <v>2023</v>
      </c>
      <c r="C2811">
        <v>10</v>
      </c>
      <c r="D2811">
        <v>7</v>
      </c>
      <c r="E2811" t="s">
        <v>131</v>
      </c>
      <c r="F2811">
        <v>3604</v>
      </c>
      <c r="G2811">
        <v>11726</v>
      </c>
      <c r="H2811">
        <v>5314</v>
      </c>
      <c r="I2811">
        <v>5639</v>
      </c>
      <c r="J2811">
        <v>16</v>
      </c>
      <c r="K2811">
        <v>31674</v>
      </c>
    </row>
    <row r="2812" spans="1:11" x14ac:dyDescent="0.3">
      <c r="A2812" s="56">
        <v>45206</v>
      </c>
      <c r="B2812">
        <v>2023</v>
      </c>
      <c r="C2812">
        <v>10</v>
      </c>
      <c r="D2812">
        <v>7</v>
      </c>
      <c r="E2812" t="s">
        <v>132</v>
      </c>
      <c r="F2812">
        <v>3750</v>
      </c>
      <c r="G2812">
        <v>11919</v>
      </c>
      <c r="H2812">
        <v>5306</v>
      </c>
      <c r="I2812">
        <v>5364</v>
      </c>
      <c r="J2812">
        <v>0</v>
      </c>
      <c r="K2812">
        <v>31730</v>
      </c>
    </row>
    <row r="2813" spans="1:11" x14ac:dyDescent="0.3">
      <c r="A2813" s="56">
        <v>45206</v>
      </c>
      <c r="B2813">
        <v>2023</v>
      </c>
      <c r="C2813">
        <v>10</v>
      </c>
      <c r="D2813">
        <v>7</v>
      </c>
      <c r="E2813" t="s">
        <v>133</v>
      </c>
      <c r="F2813">
        <v>3874</v>
      </c>
      <c r="G2813">
        <v>12156</v>
      </c>
      <c r="H2813">
        <v>4332</v>
      </c>
      <c r="I2813">
        <v>4808</v>
      </c>
      <c r="J2813">
        <v>102</v>
      </c>
      <c r="K2813">
        <v>30687</v>
      </c>
    </row>
    <row r="2814" spans="1:11" x14ac:dyDescent="0.3">
      <c r="A2814" s="56">
        <v>45206</v>
      </c>
      <c r="B2814">
        <v>2023</v>
      </c>
      <c r="C2814">
        <v>10</v>
      </c>
      <c r="D2814">
        <v>7</v>
      </c>
      <c r="E2814" t="s">
        <v>134</v>
      </c>
      <c r="F2814">
        <v>4109</v>
      </c>
      <c r="G2814">
        <v>11683</v>
      </c>
      <c r="H2814">
        <v>4244</v>
      </c>
      <c r="I2814">
        <v>4142</v>
      </c>
      <c r="J2814">
        <v>28</v>
      </c>
      <c r="K2814">
        <v>29677</v>
      </c>
    </row>
    <row r="2815" spans="1:11" x14ac:dyDescent="0.3">
      <c r="A2815" s="56">
        <v>45206</v>
      </c>
      <c r="B2815">
        <v>2023</v>
      </c>
      <c r="C2815">
        <v>10</v>
      </c>
      <c r="D2815">
        <v>7</v>
      </c>
      <c r="E2815" t="s">
        <v>135</v>
      </c>
      <c r="F2815">
        <v>4472</v>
      </c>
      <c r="G2815">
        <v>11418</v>
      </c>
      <c r="H2815">
        <v>3358</v>
      </c>
      <c r="I2815">
        <v>3470</v>
      </c>
      <c r="J2815">
        <v>360</v>
      </c>
      <c r="K2815">
        <v>28821</v>
      </c>
    </row>
    <row r="2816" spans="1:11" x14ac:dyDescent="0.3">
      <c r="A2816" s="56">
        <v>45206</v>
      </c>
      <c r="B2816">
        <v>2023</v>
      </c>
      <c r="C2816">
        <v>10</v>
      </c>
      <c r="D2816">
        <v>7</v>
      </c>
      <c r="E2816" t="s">
        <v>136</v>
      </c>
      <c r="F2816">
        <v>4943</v>
      </c>
      <c r="G2816">
        <v>11634</v>
      </c>
      <c r="H2816">
        <v>3294</v>
      </c>
      <c r="I2816">
        <v>2880</v>
      </c>
      <c r="J2816">
        <v>364</v>
      </c>
      <c r="K2816">
        <v>28917</v>
      </c>
    </row>
    <row r="2817" spans="1:11" x14ac:dyDescent="0.3">
      <c r="A2817" s="56">
        <v>45206</v>
      </c>
      <c r="B2817">
        <v>2023</v>
      </c>
      <c r="C2817">
        <v>10</v>
      </c>
      <c r="D2817">
        <v>7</v>
      </c>
      <c r="E2817" t="s">
        <v>137</v>
      </c>
      <c r="F2817">
        <v>5654</v>
      </c>
      <c r="G2817">
        <v>11569</v>
      </c>
      <c r="H2817">
        <v>2526</v>
      </c>
      <c r="I2817">
        <v>1990</v>
      </c>
      <c r="J2817">
        <v>670</v>
      </c>
      <c r="K2817">
        <v>28190</v>
      </c>
    </row>
    <row r="2818" spans="1:11" x14ac:dyDescent="0.3">
      <c r="A2818" s="56">
        <v>45206</v>
      </c>
      <c r="B2818">
        <v>2023</v>
      </c>
      <c r="C2818">
        <v>10</v>
      </c>
      <c r="D2818">
        <v>7</v>
      </c>
      <c r="E2818" t="s">
        <v>138</v>
      </c>
      <c r="F2818">
        <v>6292</v>
      </c>
      <c r="G2818">
        <v>11370</v>
      </c>
      <c r="H2818">
        <v>2546</v>
      </c>
      <c r="I2818">
        <v>1311</v>
      </c>
      <c r="J2818">
        <v>894</v>
      </c>
      <c r="K2818">
        <v>28188</v>
      </c>
    </row>
    <row r="2819" spans="1:11" x14ac:dyDescent="0.3">
      <c r="A2819" s="56">
        <v>45206</v>
      </c>
      <c r="B2819">
        <v>2023</v>
      </c>
      <c r="C2819">
        <v>10</v>
      </c>
      <c r="D2819">
        <v>7</v>
      </c>
      <c r="E2819" t="s">
        <v>139</v>
      </c>
      <c r="F2819">
        <v>6972</v>
      </c>
      <c r="G2819">
        <v>11173</v>
      </c>
      <c r="H2819">
        <v>4094</v>
      </c>
      <c r="I2819">
        <v>540</v>
      </c>
      <c r="J2819">
        <v>946</v>
      </c>
      <c r="K2819">
        <v>29784</v>
      </c>
    </row>
    <row r="2820" spans="1:11" x14ac:dyDescent="0.3">
      <c r="A2820" s="56">
        <v>45206</v>
      </c>
      <c r="B2820">
        <v>2023</v>
      </c>
      <c r="C2820">
        <v>10</v>
      </c>
      <c r="D2820">
        <v>7</v>
      </c>
      <c r="E2820" t="s">
        <v>140</v>
      </c>
      <c r="F2820">
        <v>7424</v>
      </c>
      <c r="G2820">
        <v>10673</v>
      </c>
      <c r="H2820">
        <v>4152</v>
      </c>
      <c r="I2820">
        <v>58</v>
      </c>
      <c r="J2820">
        <v>962</v>
      </c>
      <c r="K2820">
        <v>29609</v>
      </c>
    </row>
    <row r="2821" spans="1:11" x14ac:dyDescent="0.3">
      <c r="A2821" s="56">
        <v>45206</v>
      </c>
      <c r="B2821">
        <v>2023</v>
      </c>
      <c r="C2821">
        <v>10</v>
      </c>
      <c r="D2821">
        <v>7</v>
      </c>
      <c r="E2821" t="s">
        <v>141</v>
      </c>
      <c r="F2821">
        <v>7769</v>
      </c>
      <c r="G2821">
        <v>9988</v>
      </c>
      <c r="H2821">
        <v>4560</v>
      </c>
      <c r="I2821">
        <v>0</v>
      </c>
      <c r="J2821">
        <v>524</v>
      </c>
      <c r="K2821">
        <v>28776</v>
      </c>
    </row>
    <row r="2822" spans="1:11" x14ac:dyDescent="0.3">
      <c r="A2822" s="56">
        <v>45206</v>
      </c>
      <c r="B2822">
        <v>2023</v>
      </c>
      <c r="C2822">
        <v>10</v>
      </c>
      <c r="D2822">
        <v>7</v>
      </c>
      <c r="E2822" t="s">
        <v>142</v>
      </c>
      <c r="F2822">
        <v>7989</v>
      </c>
      <c r="G2822">
        <v>9298</v>
      </c>
      <c r="H2822">
        <v>4592</v>
      </c>
      <c r="I2822">
        <v>0</v>
      </c>
      <c r="J2822">
        <v>394</v>
      </c>
      <c r="K2822">
        <v>28357</v>
      </c>
    </row>
    <row r="2823" spans="1:11" x14ac:dyDescent="0.3">
      <c r="A2823" s="56">
        <v>45206</v>
      </c>
      <c r="B2823">
        <v>2023</v>
      </c>
      <c r="C2823">
        <v>10</v>
      </c>
      <c r="D2823">
        <v>7</v>
      </c>
      <c r="E2823" t="s">
        <v>143</v>
      </c>
      <c r="F2823">
        <v>8117</v>
      </c>
      <c r="G2823">
        <v>8723</v>
      </c>
      <c r="H2823">
        <v>5040</v>
      </c>
      <c r="I2823">
        <v>0</v>
      </c>
      <c r="J2823">
        <v>304</v>
      </c>
      <c r="K2823">
        <v>28109</v>
      </c>
    </row>
    <row r="2824" spans="1:11" x14ac:dyDescent="0.3">
      <c r="A2824" s="56">
        <v>45206</v>
      </c>
      <c r="B2824">
        <v>2023</v>
      </c>
      <c r="C2824">
        <v>10</v>
      </c>
      <c r="D2824">
        <v>7</v>
      </c>
      <c r="E2824" t="s">
        <v>144</v>
      </c>
      <c r="F2824">
        <v>8147</v>
      </c>
      <c r="G2824">
        <v>8151</v>
      </c>
      <c r="H2824">
        <v>5068</v>
      </c>
      <c r="I2824">
        <v>0</v>
      </c>
      <c r="J2824">
        <v>324</v>
      </c>
      <c r="K2824">
        <v>27543</v>
      </c>
    </row>
    <row r="2825" spans="1:11" x14ac:dyDescent="0.3">
      <c r="A2825" s="56">
        <v>45206</v>
      </c>
      <c r="B2825">
        <v>2023</v>
      </c>
      <c r="C2825">
        <v>10</v>
      </c>
      <c r="D2825">
        <v>7</v>
      </c>
      <c r="E2825" t="s">
        <v>145</v>
      </c>
      <c r="F2825">
        <v>8000</v>
      </c>
      <c r="G2825">
        <v>7802</v>
      </c>
      <c r="H2825">
        <v>5212</v>
      </c>
      <c r="I2825">
        <v>0</v>
      </c>
      <c r="J2825">
        <v>324</v>
      </c>
      <c r="K2825">
        <v>27108</v>
      </c>
    </row>
    <row r="2826" spans="1:11" x14ac:dyDescent="0.3">
      <c r="A2826" s="56">
        <v>45206</v>
      </c>
      <c r="B2826">
        <v>2023</v>
      </c>
      <c r="C2826">
        <v>10</v>
      </c>
      <c r="D2826">
        <v>7</v>
      </c>
      <c r="E2826" t="s">
        <v>146</v>
      </c>
      <c r="F2826">
        <v>7852</v>
      </c>
      <c r="G2826">
        <v>7590</v>
      </c>
      <c r="H2826">
        <v>5192</v>
      </c>
      <c r="I2826">
        <v>0</v>
      </c>
      <c r="J2826">
        <v>346</v>
      </c>
      <c r="K2826">
        <v>26753</v>
      </c>
    </row>
    <row r="2827" spans="1:11" x14ac:dyDescent="0.3">
      <c r="A2827" s="56">
        <v>45206</v>
      </c>
      <c r="B2827">
        <v>2023</v>
      </c>
      <c r="C2827">
        <v>10</v>
      </c>
      <c r="D2827">
        <v>7</v>
      </c>
      <c r="E2827" t="s">
        <v>147</v>
      </c>
      <c r="F2827">
        <v>7393</v>
      </c>
      <c r="G2827">
        <v>7176</v>
      </c>
      <c r="H2827">
        <v>4522</v>
      </c>
      <c r="I2827">
        <v>0</v>
      </c>
      <c r="J2827">
        <v>556</v>
      </c>
      <c r="K2827">
        <v>25489</v>
      </c>
    </row>
    <row r="2828" spans="1:11" x14ac:dyDescent="0.3">
      <c r="A2828" s="56">
        <v>45206</v>
      </c>
      <c r="B2828">
        <v>2023</v>
      </c>
      <c r="C2828">
        <v>10</v>
      </c>
      <c r="D2828">
        <v>7</v>
      </c>
      <c r="E2828" t="s">
        <v>148</v>
      </c>
      <c r="F2828">
        <v>6854</v>
      </c>
      <c r="G2828">
        <v>6755</v>
      </c>
      <c r="H2828">
        <v>4528</v>
      </c>
      <c r="I2828">
        <v>0</v>
      </c>
      <c r="J2828">
        <v>358</v>
      </c>
      <c r="K2828">
        <v>24327</v>
      </c>
    </row>
    <row r="2829" spans="1:11" x14ac:dyDescent="0.3">
      <c r="A2829" s="56">
        <v>45206</v>
      </c>
      <c r="B2829">
        <v>2023</v>
      </c>
      <c r="C2829">
        <v>10</v>
      </c>
      <c r="D2829">
        <v>7</v>
      </c>
      <c r="E2829" t="s">
        <v>149</v>
      </c>
      <c r="F2829">
        <v>5972</v>
      </c>
      <c r="G2829">
        <v>7146</v>
      </c>
      <c r="H2829">
        <v>4884</v>
      </c>
      <c r="I2829">
        <v>0</v>
      </c>
      <c r="J2829">
        <v>10</v>
      </c>
      <c r="K2829">
        <v>23785</v>
      </c>
    </row>
    <row r="2830" spans="1:11" x14ac:dyDescent="0.3">
      <c r="A2830" s="56">
        <v>45206</v>
      </c>
      <c r="B2830">
        <v>2023</v>
      </c>
      <c r="C2830">
        <v>10</v>
      </c>
      <c r="D2830">
        <v>7</v>
      </c>
      <c r="E2830" t="s">
        <v>150</v>
      </c>
      <c r="F2830">
        <v>4688</v>
      </c>
      <c r="G2830">
        <v>7216</v>
      </c>
      <c r="H2830">
        <v>4896</v>
      </c>
      <c r="I2830">
        <v>0</v>
      </c>
      <c r="J2830">
        <v>106</v>
      </c>
      <c r="K2830">
        <v>22704</v>
      </c>
    </row>
    <row r="2831" spans="1:11" x14ac:dyDescent="0.3">
      <c r="A2831" s="56">
        <v>45206</v>
      </c>
      <c r="B2831">
        <v>2023</v>
      </c>
      <c r="C2831">
        <v>10</v>
      </c>
      <c r="D2831">
        <v>7</v>
      </c>
      <c r="E2831" t="s">
        <v>151</v>
      </c>
      <c r="F2831">
        <v>4079</v>
      </c>
      <c r="G2831">
        <v>7255</v>
      </c>
      <c r="H2831">
        <v>4690</v>
      </c>
      <c r="I2831">
        <v>0</v>
      </c>
      <c r="J2831">
        <v>88</v>
      </c>
      <c r="K2831">
        <v>21986</v>
      </c>
    </row>
    <row r="2832" spans="1:11" x14ac:dyDescent="0.3">
      <c r="A2832" s="56">
        <v>45206</v>
      </c>
      <c r="B2832">
        <v>2023</v>
      </c>
      <c r="C2832">
        <v>10</v>
      </c>
      <c r="D2832">
        <v>7</v>
      </c>
      <c r="E2832" t="s">
        <v>152</v>
      </c>
      <c r="F2832">
        <v>3897</v>
      </c>
      <c r="G2832">
        <v>6909</v>
      </c>
      <c r="H2832">
        <v>4704</v>
      </c>
      <c r="I2832">
        <v>0</v>
      </c>
      <c r="J2832">
        <v>0</v>
      </c>
      <c r="K2832">
        <v>21464</v>
      </c>
    </row>
    <row r="2833" spans="1:11" x14ac:dyDescent="0.3">
      <c r="A2833" s="56">
        <v>45206</v>
      </c>
      <c r="B2833">
        <v>2023</v>
      </c>
      <c r="C2833">
        <v>10</v>
      </c>
      <c r="D2833">
        <v>7</v>
      </c>
      <c r="E2833" t="s">
        <v>153</v>
      </c>
      <c r="F2833">
        <v>3686</v>
      </c>
      <c r="G2833">
        <v>6807</v>
      </c>
      <c r="H2833">
        <v>4912</v>
      </c>
      <c r="I2833">
        <v>0</v>
      </c>
      <c r="J2833">
        <v>0</v>
      </c>
      <c r="K2833">
        <v>21439</v>
      </c>
    </row>
    <row r="2834" spans="1:11" x14ac:dyDescent="0.3">
      <c r="A2834" s="56">
        <v>45207</v>
      </c>
      <c r="B2834">
        <v>2023</v>
      </c>
      <c r="C2834">
        <v>10</v>
      </c>
      <c r="D2834">
        <v>8</v>
      </c>
      <c r="E2834" t="s">
        <v>106</v>
      </c>
      <c r="F2834">
        <v>3659</v>
      </c>
      <c r="G2834">
        <v>6855</v>
      </c>
      <c r="H2834">
        <v>4898</v>
      </c>
      <c r="I2834">
        <v>0</v>
      </c>
      <c r="J2834">
        <v>0</v>
      </c>
      <c r="K2834">
        <v>21481</v>
      </c>
    </row>
    <row r="2835" spans="1:11" x14ac:dyDescent="0.3">
      <c r="A2835" s="56">
        <v>45207</v>
      </c>
      <c r="B2835">
        <v>2023</v>
      </c>
      <c r="C2835">
        <v>10</v>
      </c>
      <c r="D2835">
        <v>8</v>
      </c>
      <c r="E2835" t="s">
        <v>107</v>
      </c>
      <c r="F2835">
        <v>3830</v>
      </c>
      <c r="G2835">
        <v>6508</v>
      </c>
      <c r="H2835">
        <v>4202</v>
      </c>
      <c r="I2835">
        <v>0</v>
      </c>
      <c r="J2835">
        <v>0</v>
      </c>
      <c r="K2835">
        <v>20659</v>
      </c>
    </row>
    <row r="2836" spans="1:11" x14ac:dyDescent="0.3">
      <c r="A2836" s="56">
        <v>45207</v>
      </c>
      <c r="B2836">
        <v>2023</v>
      </c>
      <c r="C2836">
        <v>10</v>
      </c>
      <c r="D2836">
        <v>8</v>
      </c>
      <c r="E2836" t="s">
        <v>108</v>
      </c>
      <c r="F2836">
        <v>4030</v>
      </c>
      <c r="G2836">
        <v>6418</v>
      </c>
      <c r="H2836">
        <v>4182</v>
      </c>
      <c r="I2836">
        <v>0</v>
      </c>
      <c r="J2836">
        <v>0</v>
      </c>
      <c r="K2836">
        <v>20558</v>
      </c>
    </row>
    <row r="2837" spans="1:11" x14ac:dyDescent="0.3">
      <c r="A2837" s="56">
        <v>45207</v>
      </c>
      <c r="B2837">
        <v>2023</v>
      </c>
      <c r="C2837">
        <v>10</v>
      </c>
      <c r="D2837">
        <v>8</v>
      </c>
      <c r="E2837" t="s">
        <v>109</v>
      </c>
      <c r="F2837">
        <v>4038</v>
      </c>
      <c r="G2837">
        <v>6298</v>
      </c>
      <c r="H2837">
        <v>4082</v>
      </c>
      <c r="I2837">
        <v>0</v>
      </c>
      <c r="J2837">
        <v>0</v>
      </c>
      <c r="K2837">
        <v>20366</v>
      </c>
    </row>
    <row r="2838" spans="1:11" x14ac:dyDescent="0.3">
      <c r="A2838" s="56">
        <v>45207</v>
      </c>
      <c r="B2838">
        <v>2023</v>
      </c>
      <c r="C2838">
        <v>10</v>
      </c>
      <c r="D2838">
        <v>8</v>
      </c>
      <c r="E2838" t="s">
        <v>110</v>
      </c>
      <c r="F2838">
        <v>3986</v>
      </c>
      <c r="G2838">
        <v>6321</v>
      </c>
      <c r="H2838">
        <v>4076</v>
      </c>
      <c r="I2838">
        <v>0</v>
      </c>
      <c r="J2838">
        <v>0</v>
      </c>
      <c r="K2838">
        <v>20300</v>
      </c>
    </row>
    <row r="2839" spans="1:11" x14ac:dyDescent="0.3">
      <c r="A2839" s="56">
        <v>45207</v>
      </c>
      <c r="B2839">
        <v>2023</v>
      </c>
      <c r="C2839">
        <v>10</v>
      </c>
      <c r="D2839">
        <v>8</v>
      </c>
      <c r="E2839" t="s">
        <v>111</v>
      </c>
      <c r="F2839">
        <v>3992</v>
      </c>
      <c r="G2839">
        <v>6275</v>
      </c>
      <c r="H2839">
        <v>3872</v>
      </c>
      <c r="I2839">
        <v>0</v>
      </c>
      <c r="J2839">
        <v>0</v>
      </c>
      <c r="K2839">
        <v>20050</v>
      </c>
    </row>
    <row r="2840" spans="1:11" x14ac:dyDescent="0.3">
      <c r="A2840" s="56">
        <v>45207</v>
      </c>
      <c r="B2840">
        <v>2023</v>
      </c>
      <c r="C2840">
        <v>10</v>
      </c>
      <c r="D2840">
        <v>8</v>
      </c>
      <c r="E2840" t="s">
        <v>112</v>
      </c>
      <c r="F2840">
        <v>4004</v>
      </c>
      <c r="G2840">
        <v>6410</v>
      </c>
      <c r="H2840">
        <v>3816</v>
      </c>
      <c r="I2840">
        <v>0</v>
      </c>
      <c r="J2840">
        <v>0</v>
      </c>
      <c r="K2840">
        <v>20133</v>
      </c>
    </row>
    <row r="2841" spans="1:11" x14ac:dyDescent="0.3">
      <c r="A2841" s="56">
        <v>45207</v>
      </c>
      <c r="B2841">
        <v>2023</v>
      </c>
      <c r="C2841">
        <v>10</v>
      </c>
      <c r="D2841">
        <v>8</v>
      </c>
      <c r="E2841" t="s">
        <v>113</v>
      </c>
      <c r="F2841">
        <v>4007</v>
      </c>
      <c r="G2841">
        <v>6287</v>
      </c>
      <c r="H2841">
        <v>2916</v>
      </c>
      <c r="I2841">
        <v>0</v>
      </c>
      <c r="J2841">
        <v>0</v>
      </c>
      <c r="K2841">
        <v>19306</v>
      </c>
    </row>
    <row r="2842" spans="1:11" x14ac:dyDescent="0.3">
      <c r="A2842" s="56">
        <v>45207</v>
      </c>
      <c r="B2842">
        <v>2023</v>
      </c>
      <c r="C2842">
        <v>10</v>
      </c>
      <c r="D2842">
        <v>8</v>
      </c>
      <c r="E2842" t="s">
        <v>114</v>
      </c>
      <c r="F2842">
        <v>4075</v>
      </c>
      <c r="G2842">
        <v>6497</v>
      </c>
      <c r="H2842">
        <v>2856</v>
      </c>
      <c r="I2842">
        <v>0</v>
      </c>
      <c r="J2842">
        <v>20</v>
      </c>
      <c r="K2842">
        <v>19571</v>
      </c>
    </row>
    <row r="2843" spans="1:11" x14ac:dyDescent="0.3">
      <c r="A2843" s="56">
        <v>45207</v>
      </c>
      <c r="B2843">
        <v>2023</v>
      </c>
      <c r="C2843">
        <v>10</v>
      </c>
      <c r="D2843">
        <v>8</v>
      </c>
      <c r="E2843" t="s">
        <v>115</v>
      </c>
      <c r="F2843">
        <v>5119</v>
      </c>
      <c r="G2843">
        <v>6628</v>
      </c>
      <c r="H2843">
        <v>2260</v>
      </c>
      <c r="I2843">
        <v>0</v>
      </c>
      <c r="J2843">
        <v>22</v>
      </c>
      <c r="K2843">
        <v>20384</v>
      </c>
    </row>
    <row r="2844" spans="1:11" x14ac:dyDescent="0.3">
      <c r="A2844" s="56">
        <v>45207</v>
      </c>
      <c r="B2844">
        <v>2023</v>
      </c>
      <c r="C2844">
        <v>10</v>
      </c>
      <c r="D2844">
        <v>8</v>
      </c>
      <c r="E2844" t="s">
        <v>116</v>
      </c>
      <c r="F2844">
        <v>5988</v>
      </c>
      <c r="G2844">
        <v>6702</v>
      </c>
      <c r="H2844">
        <v>2208</v>
      </c>
      <c r="I2844">
        <v>0</v>
      </c>
      <c r="J2844">
        <v>168</v>
      </c>
      <c r="K2844">
        <v>21496</v>
      </c>
    </row>
    <row r="2845" spans="1:11" x14ac:dyDescent="0.3">
      <c r="A2845" s="56">
        <v>45207</v>
      </c>
      <c r="B2845">
        <v>2023</v>
      </c>
      <c r="C2845">
        <v>10</v>
      </c>
      <c r="D2845">
        <v>8</v>
      </c>
      <c r="E2845" t="s">
        <v>117</v>
      </c>
      <c r="F2845">
        <v>7526</v>
      </c>
      <c r="G2845">
        <v>7017</v>
      </c>
      <c r="H2845">
        <v>1600</v>
      </c>
      <c r="I2845">
        <v>0</v>
      </c>
      <c r="J2845">
        <v>0</v>
      </c>
      <c r="K2845">
        <v>23070</v>
      </c>
    </row>
    <row r="2846" spans="1:11" x14ac:dyDescent="0.3">
      <c r="A2846" s="56">
        <v>45207</v>
      </c>
      <c r="B2846">
        <v>2023</v>
      </c>
      <c r="C2846">
        <v>10</v>
      </c>
      <c r="D2846">
        <v>8</v>
      </c>
      <c r="E2846" t="s">
        <v>118</v>
      </c>
      <c r="F2846">
        <v>7669</v>
      </c>
      <c r="G2846">
        <v>7214</v>
      </c>
      <c r="H2846">
        <v>1576</v>
      </c>
      <c r="I2846">
        <v>0</v>
      </c>
      <c r="J2846">
        <v>72</v>
      </c>
      <c r="K2846">
        <v>23519</v>
      </c>
    </row>
    <row r="2847" spans="1:11" x14ac:dyDescent="0.3">
      <c r="A2847" s="56">
        <v>45207</v>
      </c>
      <c r="B2847">
        <v>2023</v>
      </c>
      <c r="C2847">
        <v>10</v>
      </c>
      <c r="D2847">
        <v>8</v>
      </c>
      <c r="E2847" t="s">
        <v>119</v>
      </c>
      <c r="F2847">
        <v>7545</v>
      </c>
      <c r="G2847">
        <v>7158</v>
      </c>
      <c r="H2847">
        <v>1924</v>
      </c>
      <c r="I2847">
        <v>168</v>
      </c>
      <c r="J2847">
        <v>112</v>
      </c>
      <c r="K2847">
        <v>23885</v>
      </c>
    </row>
    <row r="2848" spans="1:11" x14ac:dyDescent="0.3">
      <c r="A2848" s="56">
        <v>45207</v>
      </c>
      <c r="B2848">
        <v>2023</v>
      </c>
      <c r="C2848">
        <v>10</v>
      </c>
      <c r="D2848">
        <v>8</v>
      </c>
      <c r="E2848" t="s">
        <v>120</v>
      </c>
      <c r="F2848">
        <v>7660</v>
      </c>
      <c r="G2848">
        <v>6771</v>
      </c>
      <c r="H2848">
        <v>1994</v>
      </c>
      <c r="I2848">
        <v>678</v>
      </c>
      <c r="J2848">
        <v>262</v>
      </c>
      <c r="K2848">
        <v>24493</v>
      </c>
    </row>
    <row r="2849" spans="1:11" x14ac:dyDescent="0.3">
      <c r="A2849" s="56">
        <v>45207</v>
      </c>
      <c r="B2849">
        <v>2023</v>
      </c>
      <c r="C2849">
        <v>10</v>
      </c>
      <c r="D2849">
        <v>8</v>
      </c>
      <c r="E2849" t="s">
        <v>121</v>
      </c>
      <c r="F2849">
        <v>7787</v>
      </c>
      <c r="G2849">
        <v>6089</v>
      </c>
      <c r="H2849">
        <v>3946</v>
      </c>
      <c r="I2849">
        <v>1393</v>
      </c>
      <c r="J2849">
        <v>198</v>
      </c>
      <c r="K2849">
        <v>26363</v>
      </c>
    </row>
    <row r="2850" spans="1:11" x14ac:dyDescent="0.3">
      <c r="A2850" s="56">
        <v>45207</v>
      </c>
      <c r="B2850">
        <v>2023</v>
      </c>
      <c r="C2850">
        <v>10</v>
      </c>
      <c r="D2850">
        <v>8</v>
      </c>
      <c r="E2850" t="s">
        <v>122</v>
      </c>
      <c r="F2850">
        <v>7891</v>
      </c>
      <c r="G2850">
        <v>6090</v>
      </c>
      <c r="H2850">
        <v>4110</v>
      </c>
      <c r="I2850">
        <v>2265</v>
      </c>
      <c r="J2850">
        <v>0</v>
      </c>
      <c r="K2850">
        <v>27302</v>
      </c>
    </row>
    <row r="2851" spans="1:11" x14ac:dyDescent="0.3">
      <c r="A2851" s="56">
        <v>45207</v>
      </c>
      <c r="B2851">
        <v>2023</v>
      </c>
      <c r="C2851">
        <v>10</v>
      </c>
      <c r="D2851">
        <v>8</v>
      </c>
      <c r="E2851" t="s">
        <v>123</v>
      </c>
      <c r="F2851">
        <v>7548</v>
      </c>
      <c r="G2851">
        <v>6055</v>
      </c>
      <c r="H2851">
        <v>4476</v>
      </c>
      <c r="I2851">
        <v>2987</v>
      </c>
      <c r="J2851">
        <v>0</v>
      </c>
      <c r="K2851">
        <v>27960</v>
      </c>
    </row>
    <row r="2852" spans="1:11" x14ac:dyDescent="0.3">
      <c r="A2852" s="56">
        <v>45207</v>
      </c>
      <c r="B2852">
        <v>2023</v>
      </c>
      <c r="C2852">
        <v>10</v>
      </c>
      <c r="D2852">
        <v>8</v>
      </c>
      <c r="E2852" t="s">
        <v>124</v>
      </c>
      <c r="F2852">
        <v>7441</v>
      </c>
      <c r="G2852">
        <v>6014</v>
      </c>
      <c r="H2852">
        <v>4554</v>
      </c>
      <c r="I2852">
        <v>3675</v>
      </c>
      <c r="J2852">
        <v>0</v>
      </c>
      <c r="K2852">
        <v>28437</v>
      </c>
    </row>
    <row r="2853" spans="1:11" x14ac:dyDescent="0.3">
      <c r="A2853" s="56">
        <v>45207</v>
      </c>
      <c r="B2853">
        <v>2023</v>
      </c>
      <c r="C2853">
        <v>10</v>
      </c>
      <c r="D2853">
        <v>8</v>
      </c>
      <c r="E2853" t="s">
        <v>125</v>
      </c>
      <c r="F2853">
        <v>6546</v>
      </c>
      <c r="G2853">
        <v>6525</v>
      </c>
      <c r="H2853">
        <v>5416</v>
      </c>
      <c r="I2853">
        <v>4220</v>
      </c>
      <c r="J2853">
        <v>0</v>
      </c>
      <c r="K2853">
        <v>29468</v>
      </c>
    </row>
    <row r="2854" spans="1:11" x14ac:dyDescent="0.3">
      <c r="A2854" s="56">
        <v>45207</v>
      </c>
      <c r="B2854">
        <v>2023</v>
      </c>
      <c r="C2854">
        <v>10</v>
      </c>
      <c r="D2854">
        <v>8</v>
      </c>
      <c r="E2854" t="s">
        <v>126</v>
      </c>
      <c r="F2854">
        <v>6665</v>
      </c>
      <c r="G2854">
        <v>6313</v>
      </c>
      <c r="H2854">
        <v>5432</v>
      </c>
      <c r="I2854">
        <v>5045</v>
      </c>
      <c r="J2854">
        <v>0</v>
      </c>
      <c r="K2854">
        <v>30212</v>
      </c>
    </row>
    <row r="2855" spans="1:11" x14ac:dyDescent="0.3">
      <c r="A2855" s="56">
        <v>45207</v>
      </c>
      <c r="B2855">
        <v>2023</v>
      </c>
      <c r="C2855">
        <v>10</v>
      </c>
      <c r="D2855">
        <v>8</v>
      </c>
      <c r="E2855" t="s">
        <v>127</v>
      </c>
      <c r="F2855">
        <v>6487</v>
      </c>
      <c r="G2855">
        <v>6362</v>
      </c>
      <c r="H2855">
        <v>5450</v>
      </c>
      <c r="I2855">
        <v>5896</v>
      </c>
      <c r="J2855">
        <v>0</v>
      </c>
      <c r="K2855">
        <v>30836</v>
      </c>
    </row>
    <row r="2856" spans="1:11" x14ac:dyDescent="0.3">
      <c r="A2856" s="56">
        <v>45207</v>
      </c>
      <c r="B2856">
        <v>2023</v>
      </c>
      <c r="C2856">
        <v>10</v>
      </c>
      <c r="D2856">
        <v>8</v>
      </c>
      <c r="E2856" t="s">
        <v>128</v>
      </c>
      <c r="F2856">
        <v>6453</v>
      </c>
      <c r="G2856">
        <v>6086</v>
      </c>
      <c r="H2856">
        <v>5450</v>
      </c>
      <c r="I2856">
        <v>6473</v>
      </c>
      <c r="J2856">
        <v>0</v>
      </c>
      <c r="K2856">
        <v>31080</v>
      </c>
    </row>
    <row r="2857" spans="1:11" x14ac:dyDescent="0.3">
      <c r="A2857" s="56">
        <v>45207</v>
      </c>
      <c r="B2857">
        <v>2023</v>
      </c>
      <c r="C2857">
        <v>10</v>
      </c>
      <c r="D2857">
        <v>8</v>
      </c>
      <c r="E2857" t="s">
        <v>129</v>
      </c>
      <c r="F2857">
        <v>6640</v>
      </c>
      <c r="G2857">
        <v>5869</v>
      </c>
      <c r="H2857">
        <v>5450</v>
      </c>
      <c r="I2857">
        <v>6470</v>
      </c>
      <c r="J2857">
        <v>0</v>
      </c>
      <c r="K2857">
        <v>30795</v>
      </c>
    </row>
    <row r="2858" spans="1:11" x14ac:dyDescent="0.3">
      <c r="A2858" s="56">
        <v>45207</v>
      </c>
      <c r="B2858">
        <v>2023</v>
      </c>
      <c r="C2858">
        <v>10</v>
      </c>
      <c r="D2858">
        <v>8</v>
      </c>
      <c r="E2858" t="s">
        <v>130</v>
      </c>
      <c r="F2858">
        <v>6667</v>
      </c>
      <c r="G2858">
        <v>5819</v>
      </c>
      <c r="H2858">
        <v>5440</v>
      </c>
      <c r="I2858">
        <v>6557</v>
      </c>
      <c r="J2858">
        <v>0</v>
      </c>
      <c r="K2858">
        <v>30900</v>
      </c>
    </row>
    <row r="2859" spans="1:11" x14ac:dyDescent="0.3">
      <c r="A2859" s="56">
        <v>45207</v>
      </c>
      <c r="B2859">
        <v>2023</v>
      </c>
      <c r="C2859">
        <v>10</v>
      </c>
      <c r="D2859">
        <v>8</v>
      </c>
      <c r="E2859" t="s">
        <v>131</v>
      </c>
      <c r="F2859">
        <v>7060</v>
      </c>
      <c r="G2859">
        <v>5814</v>
      </c>
      <c r="H2859">
        <v>4966</v>
      </c>
      <c r="I2859">
        <v>6493</v>
      </c>
      <c r="J2859">
        <v>0</v>
      </c>
      <c r="K2859">
        <v>30601</v>
      </c>
    </row>
    <row r="2860" spans="1:11" x14ac:dyDescent="0.3">
      <c r="A2860" s="56">
        <v>45207</v>
      </c>
      <c r="B2860">
        <v>2023</v>
      </c>
      <c r="C2860">
        <v>10</v>
      </c>
      <c r="D2860">
        <v>8</v>
      </c>
      <c r="E2860" t="s">
        <v>132</v>
      </c>
      <c r="F2860">
        <v>7698</v>
      </c>
      <c r="G2860">
        <v>5833</v>
      </c>
      <c r="H2860">
        <v>4884</v>
      </c>
      <c r="I2860">
        <v>6229</v>
      </c>
      <c r="J2860">
        <v>0</v>
      </c>
      <c r="K2860">
        <v>30854</v>
      </c>
    </row>
    <row r="2861" spans="1:11" x14ac:dyDescent="0.3">
      <c r="A2861" s="56">
        <v>45207</v>
      </c>
      <c r="B2861">
        <v>2023</v>
      </c>
      <c r="C2861">
        <v>10</v>
      </c>
      <c r="D2861">
        <v>8</v>
      </c>
      <c r="E2861" t="s">
        <v>133</v>
      </c>
      <c r="F2861">
        <v>9457</v>
      </c>
      <c r="G2861">
        <v>5671</v>
      </c>
      <c r="H2861">
        <v>3866</v>
      </c>
      <c r="I2861">
        <v>5357</v>
      </c>
      <c r="J2861">
        <v>34</v>
      </c>
      <c r="K2861">
        <v>30657</v>
      </c>
    </row>
    <row r="2862" spans="1:11" x14ac:dyDescent="0.3">
      <c r="A2862" s="56">
        <v>45207</v>
      </c>
      <c r="B2862">
        <v>2023</v>
      </c>
      <c r="C2862">
        <v>10</v>
      </c>
      <c r="D2862">
        <v>8</v>
      </c>
      <c r="E2862" t="s">
        <v>134</v>
      </c>
      <c r="F2862">
        <v>10350</v>
      </c>
      <c r="G2862">
        <v>5605</v>
      </c>
      <c r="H2862">
        <v>3832</v>
      </c>
      <c r="I2862">
        <v>5034</v>
      </c>
      <c r="J2862">
        <v>138</v>
      </c>
      <c r="K2862">
        <v>31423</v>
      </c>
    </row>
    <row r="2863" spans="1:11" x14ac:dyDescent="0.3">
      <c r="A2863" s="56">
        <v>45207</v>
      </c>
      <c r="B2863">
        <v>2023</v>
      </c>
      <c r="C2863">
        <v>10</v>
      </c>
      <c r="D2863">
        <v>8</v>
      </c>
      <c r="E2863" t="s">
        <v>135</v>
      </c>
      <c r="F2863">
        <v>11152</v>
      </c>
      <c r="G2863">
        <v>6033</v>
      </c>
      <c r="H2863">
        <v>3326</v>
      </c>
      <c r="I2863">
        <v>3982</v>
      </c>
      <c r="J2863">
        <v>404</v>
      </c>
      <c r="K2863">
        <v>31686</v>
      </c>
    </row>
    <row r="2864" spans="1:11" x14ac:dyDescent="0.3">
      <c r="A2864" s="56">
        <v>45207</v>
      </c>
      <c r="B2864">
        <v>2023</v>
      </c>
      <c r="C2864">
        <v>10</v>
      </c>
      <c r="D2864">
        <v>8</v>
      </c>
      <c r="E2864" t="s">
        <v>136</v>
      </c>
      <c r="F2864">
        <v>12590</v>
      </c>
      <c r="G2864">
        <v>6082</v>
      </c>
      <c r="H2864">
        <v>3334</v>
      </c>
      <c r="I2864">
        <v>2938</v>
      </c>
      <c r="J2864">
        <v>624</v>
      </c>
      <c r="K2864">
        <v>32463</v>
      </c>
    </row>
    <row r="2865" spans="1:11" x14ac:dyDescent="0.3">
      <c r="A2865" s="56">
        <v>45207</v>
      </c>
      <c r="B2865">
        <v>2023</v>
      </c>
      <c r="C2865">
        <v>10</v>
      </c>
      <c r="D2865">
        <v>8</v>
      </c>
      <c r="E2865" t="s">
        <v>137</v>
      </c>
      <c r="F2865">
        <v>13998</v>
      </c>
      <c r="G2865">
        <v>5594</v>
      </c>
      <c r="H2865">
        <v>3220</v>
      </c>
      <c r="I2865">
        <v>2017</v>
      </c>
      <c r="J2865">
        <v>590</v>
      </c>
      <c r="K2865">
        <v>32660</v>
      </c>
    </row>
    <row r="2866" spans="1:11" x14ac:dyDescent="0.3">
      <c r="A2866" s="56">
        <v>45207</v>
      </c>
      <c r="B2866">
        <v>2023</v>
      </c>
      <c r="C2866">
        <v>10</v>
      </c>
      <c r="D2866">
        <v>8</v>
      </c>
      <c r="E2866" t="s">
        <v>138</v>
      </c>
      <c r="F2866">
        <v>13898</v>
      </c>
      <c r="G2866">
        <v>5860</v>
      </c>
      <c r="H2866">
        <v>3220</v>
      </c>
      <c r="I2866">
        <v>1175</v>
      </c>
      <c r="J2866">
        <v>896</v>
      </c>
      <c r="K2866">
        <v>32421</v>
      </c>
    </row>
    <row r="2867" spans="1:11" x14ac:dyDescent="0.3">
      <c r="A2867" s="56">
        <v>45207</v>
      </c>
      <c r="B2867">
        <v>2023</v>
      </c>
      <c r="C2867">
        <v>10</v>
      </c>
      <c r="D2867">
        <v>8</v>
      </c>
      <c r="E2867" t="s">
        <v>139</v>
      </c>
      <c r="F2867">
        <v>13115</v>
      </c>
      <c r="G2867">
        <v>6104</v>
      </c>
      <c r="H2867">
        <v>3312</v>
      </c>
      <c r="I2867">
        <v>417</v>
      </c>
      <c r="J2867">
        <v>1006</v>
      </c>
      <c r="K2867">
        <v>31639</v>
      </c>
    </row>
    <row r="2868" spans="1:11" x14ac:dyDescent="0.3">
      <c r="A2868" s="56">
        <v>45207</v>
      </c>
      <c r="B2868">
        <v>2023</v>
      </c>
      <c r="C2868">
        <v>10</v>
      </c>
      <c r="D2868">
        <v>8</v>
      </c>
      <c r="E2868" t="s">
        <v>140</v>
      </c>
      <c r="F2868">
        <v>13734</v>
      </c>
      <c r="G2868">
        <v>6102</v>
      </c>
      <c r="H2868">
        <v>3272</v>
      </c>
      <c r="I2868">
        <v>39</v>
      </c>
      <c r="J2868">
        <v>1054</v>
      </c>
      <c r="K2868">
        <v>32012</v>
      </c>
    </row>
    <row r="2869" spans="1:11" x14ac:dyDescent="0.3">
      <c r="A2869" s="56">
        <v>45207</v>
      </c>
      <c r="B2869">
        <v>2023</v>
      </c>
      <c r="C2869">
        <v>10</v>
      </c>
      <c r="D2869">
        <v>8</v>
      </c>
      <c r="E2869" t="s">
        <v>141</v>
      </c>
      <c r="F2869">
        <v>14769</v>
      </c>
      <c r="G2869">
        <v>6458</v>
      </c>
      <c r="H2869">
        <v>2290</v>
      </c>
      <c r="I2869">
        <v>0</v>
      </c>
      <c r="J2869">
        <v>886</v>
      </c>
      <c r="K2869">
        <v>32035</v>
      </c>
    </row>
    <row r="2870" spans="1:11" x14ac:dyDescent="0.3">
      <c r="A2870" s="56">
        <v>45207</v>
      </c>
      <c r="B2870">
        <v>2023</v>
      </c>
      <c r="C2870">
        <v>10</v>
      </c>
      <c r="D2870">
        <v>8</v>
      </c>
      <c r="E2870" t="s">
        <v>142</v>
      </c>
      <c r="F2870">
        <v>14114</v>
      </c>
      <c r="G2870">
        <v>6857</v>
      </c>
      <c r="H2870">
        <v>2206</v>
      </c>
      <c r="I2870">
        <v>0</v>
      </c>
      <c r="J2870">
        <v>446</v>
      </c>
      <c r="K2870">
        <v>31065</v>
      </c>
    </row>
    <row r="2871" spans="1:11" x14ac:dyDescent="0.3">
      <c r="A2871" s="56">
        <v>45207</v>
      </c>
      <c r="B2871">
        <v>2023</v>
      </c>
      <c r="C2871">
        <v>10</v>
      </c>
      <c r="D2871">
        <v>8</v>
      </c>
      <c r="E2871" t="s">
        <v>143</v>
      </c>
      <c r="F2871">
        <v>14604</v>
      </c>
      <c r="G2871">
        <v>7036</v>
      </c>
      <c r="H2871">
        <v>1834</v>
      </c>
      <c r="I2871">
        <v>0</v>
      </c>
      <c r="J2871">
        <v>116</v>
      </c>
      <c r="K2871">
        <v>30825</v>
      </c>
    </row>
    <row r="2872" spans="1:11" x14ac:dyDescent="0.3">
      <c r="A2872" s="56">
        <v>45207</v>
      </c>
      <c r="B2872">
        <v>2023</v>
      </c>
      <c r="C2872">
        <v>10</v>
      </c>
      <c r="D2872">
        <v>8</v>
      </c>
      <c r="E2872" t="s">
        <v>144</v>
      </c>
      <c r="F2872">
        <v>13431</v>
      </c>
      <c r="G2872">
        <v>7939</v>
      </c>
      <c r="H2872">
        <v>1705</v>
      </c>
      <c r="I2872">
        <v>0</v>
      </c>
      <c r="J2872">
        <v>0</v>
      </c>
      <c r="K2872">
        <v>30112</v>
      </c>
    </row>
    <row r="2873" spans="1:11" x14ac:dyDescent="0.3">
      <c r="A2873" s="56">
        <v>45207</v>
      </c>
      <c r="B2873">
        <v>2023</v>
      </c>
      <c r="C2873">
        <v>10</v>
      </c>
      <c r="D2873">
        <v>8</v>
      </c>
      <c r="E2873" t="s">
        <v>145</v>
      </c>
      <c r="F2873">
        <v>13058</v>
      </c>
      <c r="G2873">
        <v>8156</v>
      </c>
      <c r="H2873">
        <v>1478</v>
      </c>
      <c r="I2873">
        <v>0</v>
      </c>
      <c r="J2873">
        <v>0</v>
      </c>
      <c r="K2873">
        <v>29689</v>
      </c>
    </row>
    <row r="2874" spans="1:11" x14ac:dyDescent="0.3">
      <c r="A2874" s="56">
        <v>45207</v>
      </c>
      <c r="B2874">
        <v>2023</v>
      </c>
      <c r="C2874">
        <v>10</v>
      </c>
      <c r="D2874">
        <v>8</v>
      </c>
      <c r="E2874" t="s">
        <v>146</v>
      </c>
      <c r="F2874">
        <v>11241</v>
      </c>
      <c r="G2874">
        <v>8294</v>
      </c>
      <c r="H2874">
        <v>1400</v>
      </c>
      <c r="I2874">
        <v>0</v>
      </c>
      <c r="J2874">
        <v>156</v>
      </c>
      <c r="K2874">
        <v>28073</v>
      </c>
    </row>
    <row r="2875" spans="1:11" x14ac:dyDescent="0.3">
      <c r="A2875" s="56">
        <v>45207</v>
      </c>
      <c r="B2875">
        <v>2023</v>
      </c>
      <c r="C2875">
        <v>10</v>
      </c>
      <c r="D2875">
        <v>8</v>
      </c>
      <c r="E2875" t="s">
        <v>147</v>
      </c>
      <c r="F2875">
        <v>9388</v>
      </c>
      <c r="G2875">
        <v>8160</v>
      </c>
      <c r="H2875">
        <v>1400</v>
      </c>
      <c r="I2875">
        <v>0</v>
      </c>
      <c r="J2875">
        <v>148</v>
      </c>
      <c r="K2875">
        <v>25848</v>
      </c>
    </row>
    <row r="2876" spans="1:11" x14ac:dyDescent="0.3">
      <c r="A2876" s="56">
        <v>45207</v>
      </c>
      <c r="B2876">
        <v>2023</v>
      </c>
      <c r="C2876">
        <v>10</v>
      </c>
      <c r="D2876">
        <v>8</v>
      </c>
      <c r="E2876" t="s">
        <v>148</v>
      </c>
      <c r="F2876">
        <v>8113</v>
      </c>
      <c r="G2876">
        <v>8292</v>
      </c>
      <c r="H2876">
        <v>1400</v>
      </c>
      <c r="I2876">
        <v>0</v>
      </c>
      <c r="J2876">
        <v>132</v>
      </c>
      <c r="K2876">
        <v>24484</v>
      </c>
    </row>
    <row r="2877" spans="1:11" x14ac:dyDescent="0.3">
      <c r="A2877" s="56">
        <v>45207</v>
      </c>
      <c r="B2877">
        <v>2023</v>
      </c>
      <c r="C2877">
        <v>10</v>
      </c>
      <c r="D2877">
        <v>8</v>
      </c>
      <c r="E2877" t="s">
        <v>149</v>
      </c>
      <c r="F2877">
        <v>7579</v>
      </c>
      <c r="G2877">
        <v>8342</v>
      </c>
      <c r="H2877">
        <v>1400</v>
      </c>
      <c r="I2877">
        <v>0</v>
      </c>
      <c r="J2877">
        <v>136</v>
      </c>
      <c r="K2877">
        <v>23973</v>
      </c>
    </row>
    <row r="2878" spans="1:11" x14ac:dyDescent="0.3">
      <c r="A2878" s="56">
        <v>45207</v>
      </c>
      <c r="B2878">
        <v>2023</v>
      </c>
      <c r="C2878">
        <v>10</v>
      </c>
      <c r="D2878">
        <v>8</v>
      </c>
      <c r="E2878" t="s">
        <v>150</v>
      </c>
      <c r="F2878">
        <v>6566</v>
      </c>
      <c r="G2878">
        <v>8341</v>
      </c>
      <c r="H2878">
        <v>1400</v>
      </c>
      <c r="I2878">
        <v>0</v>
      </c>
      <c r="J2878">
        <v>172</v>
      </c>
      <c r="K2878">
        <v>23007</v>
      </c>
    </row>
    <row r="2879" spans="1:11" x14ac:dyDescent="0.3">
      <c r="A2879" s="56">
        <v>45207</v>
      </c>
      <c r="B2879">
        <v>2023</v>
      </c>
      <c r="C2879">
        <v>10</v>
      </c>
      <c r="D2879">
        <v>8</v>
      </c>
      <c r="E2879" t="s">
        <v>151</v>
      </c>
      <c r="F2879">
        <v>6281</v>
      </c>
      <c r="G2879">
        <v>8237</v>
      </c>
      <c r="H2879">
        <v>1400</v>
      </c>
      <c r="I2879">
        <v>0</v>
      </c>
      <c r="J2879">
        <v>94</v>
      </c>
      <c r="K2879">
        <v>22598</v>
      </c>
    </row>
    <row r="2880" spans="1:11" x14ac:dyDescent="0.3">
      <c r="A2880" s="56">
        <v>45207</v>
      </c>
      <c r="B2880">
        <v>2023</v>
      </c>
      <c r="C2880">
        <v>10</v>
      </c>
      <c r="D2880">
        <v>8</v>
      </c>
      <c r="E2880" t="s">
        <v>152</v>
      </c>
      <c r="F2880">
        <v>6018</v>
      </c>
      <c r="G2880">
        <v>7929</v>
      </c>
      <c r="H2880">
        <v>1400</v>
      </c>
      <c r="I2880">
        <v>0</v>
      </c>
      <c r="J2880">
        <v>0</v>
      </c>
      <c r="K2880">
        <v>22124</v>
      </c>
    </row>
    <row r="2881" spans="1:11" x14ac:dyDescent="0.3">
      <c r="A2881" s="56">
        <v>45207</v>
      </c>
      <c r="B2881">
        <v>2023</v>
      </c>
      <c r="C2881">
        <v>10</v>
      </c>
      <c r="D2881">
        <v>8</v>
      </c>
      <c r="E2881" t="s">
        <v>153</v>
      </c>
      <c r="F2881">
        <v>5539</v>
      </c>
      <c r="G2881">
        <v>7915</v>
      </c>
      <c r="H2881">
        <v>1400</v>
      </c>
      <c r="I2881">
        <v>0</v>
      </c>
      <c r="J2881">
        <v>0</v>
      </c>
      <c r="K2881">
        <v>21611</v>
      </c>
    </row>
    <row r="2882" spans="1:11" x14ac:dyDescent="0.3">
      <c r="A2882" s="56">
        <v>45208</v>
      </c>
      <c r="B2882">
        <v>2023</v>
      </c>
      <c r="C2882">
        <v>10</v>
      </c>
      <c r="D2882">
        <v>9</v>
      </c>
      <c r="E2882" t="s">
        <v>106</v>
      </c>
      <c r="F2882">
        <v>5620</v>
      </c>
      <c r="G2882">
        <v>7678</v>
      </c>
      <c r="H2882">
        <v>1400</v>
      </c>
      <c r="I2882">
        <v>0</v>
      </c>
      <c r="J2882">
        <v>0</v>
      </c>
      <c r="K2882">
        <v>21478</v>
      </c>
    </row>
    <row r="2883" spans="1:11" x14ac:dyDescent="0.3">
      <c r="A2883" s="56">
        <v>45208</v>
      </c>
      <c r="B2883">
        <v>2023</v>
      </c>
      <c r="C2883">
        <v>10</v>
      </c>
      <c r="D2883">
        <v>9</v>
      </c>
      <c r="E2883" t="s">
        <v>107</v>
      </c>
      <c r="F2883">
        <v>5394</v>
      </c>
      <c r="G2883">
        <v>7581</v>
      </c>
      <c r="H2883">
        <v>1772</v>
      </c>
      <c r="I2883">
        <v>0</v>
      </c>
      <c r="J2883">
        <v>0</v>
      </c>
      <c r="K2883">
        <v>21449</v>
      </c>
    </row>
    <row r="2884" spans="1:11" x14ac:dyDescent="0.3">
      <c r="A2884" s="56">
        <v>45208</v>
      </c>
      <c r="B2884">
        <v>2023</v>
      </c>
      <c r="C2884">
        <v>10</v>
      </c>
      <c r="D2884">
        <v>9</v>
      </c>
      <c r="E2884" t="s">
        <v>108</v>
      </c>
      <c r="F2884">
        <v>5420</v>
      </c>
      <c r="G2884">
        <v>7585</v>
      </c>
      <c r="H2884">
        <v>1778</v>
      </c>
      <c r="I2884">
        <v>0</v>
      </c>
      <c r="J2884">
        <v>0</v>
      </c>
      <c r="K2884">
        <v>21381</v>
      </c>
    </row>
    <row r="2885" spans="1:11" x14ac:dyDescent="0.3">
      <c r="A2885" s="56">
        <v>45208</v>
      </c>
      <c r="B2885">
        <v>2023</v>
      </c>
      <c r="C2885">
        <v>10</v>
      </c>
      <c r="D2885">
        <v>9</v>
      </c>
      <c r="E2885" t="s">
        <v>109</v>
      </c>
      <c r="F2885">
        <v>5461</v>
      </c>
      <c r="G2885">
        <v>7417</v>
      </c>
      <c r="H2885">
        <v>1502</v>
      </c>
      <c r="I2885">
        <v>0</v>
      </c>
      <c r="J2885">
        <v>0</v>
      </c>
      <c r="K2885">
        <v>20926</v>
      </c>
    </row>
    <row r="2886" spans="1:11" x14ac:dyDescent="0.3">
      <c r="A2886" s="56">
        <v>45208</v>
      </c>
      <c r="B2886">
        <v>2023</v>
      </c>
      <c r="C2886">
        <v>10</v>
      </c>
      <c r="D2886">
        <v>9</v>
      </c>
      <c r="E2886" t="s">
        <v>110</v>
      </c>
      <c r="F2886">
        <v>5538</v>
      </c>
      <c r="G2886">
        <v>7274</v>
      </c>
      <c r="H2886">
        <v>1498</v>
      </c>
      <c r="I2886">
        <v>0</v>
      </c>
      <c r="J2886">
        <v>0</v>
      </c>
      <c r="K2886">
        <v>20844</v>
      </c>
    </row>
    <row r="2887" spans="1:11" x14ac:dyDescent="0.3">
      <c r="A2887" s="56">
        <v>45208</v>
      </c>
      <c r="B2887">
        <v>2023</v>
      </c>
      <c r="C2887">
        <v>10</v>
      </c>
      <c r="D2887">
        <v>9</v>
      </c>
      <c r="E2887" t="s">
        <v>111</v>
      </c>
      <c r="F2887">
        <v>6822</v>
      </c>
      <c r="G2887">
        <v>6602</v>
      </c>
      <c r="H2887">
        <v>1400</v>
      </c>
      <c r="I2887">
        <v>0</v>
      </c>
      <c r="J2887">
        <v>0</v>
      </c>
      <c r="K2887">
        <v>21368</v>
      </c>
    </row>
    <row r="2888" spans="1:11" x14ac:dyDescent="0.3">
      <c r="A2888" s="56">
        <v>45208</v>
      </c>
      <c r="B2888">
        <v>2023</v>
      </c>
      <c r="C2888">
        <v>10</v>
      </c>
      <c r="D2888">
        <v>9</v>
      </c>
      <c r="E2888" t="s">
        <v>112</v>
      </c>
      <c r="F2888">
        <v>7117</v>
      </c>
      <c r="G2888">
        <v>6650</v>
      </c>
      <c r="H2888">
        <v>1400</v>
      </c>
      <c r="I2888">
        <v>0</v>
      </c>
      <c r="J2888">
        <v>0</v>
      </c>
      <c r="K2888">
        <v>21614</v>
      </c>
    </row>
    <row r="2889" spans="1:11" x14ac:dyDescent="0.3">
      <c r="A2889" s="56">
        <v>45208</v>
      </c>
      <c r="B2889">
        <v>2023</v>
      </c>
      <c r="C2889">
        <v>10</v>
      </c>
      <c r="D2889">
        <v>9</v>
      </c>
      <c r="E2889" t="s">
        <v>113</v>
      </c>
      <c r="F2889">
        <v>8438</v>
      </c>
      <c r="G2889">
        <v>6413</v>
      </c>
      <c r="H2889">
        <v>1400</v>
      </c>
      <c r="I2889">
        <v>0</v>
      </c>
      <c r="J2889">
        <v>146</v>
      </c>
      <c r="K2889">
        <v>22825</v>
      </c>
    </row>
    <row r="2890" spans="1:11" x14ac:dyDescent="0.3">
      <c r="A2890" s="56">
        <v>45208</v>
      </c>
      <c r="B2890">
        <v>2023</v>
      </c>
      <c r="C2890">
        <v>10</v>
      </c>
      <c r="D2890">
        <v>9</v>
      </c>
      <c r="E2890" t="s">
        <v>114</v>
      </c>
      <c r="F2890">
        <v>10268</v>
      </c>
      <c r="G2890">
        <v>5608</v>
      </c>
      <c r="H2890">
        <v>1400</v>
      </c>
      <c r="I2890">
        <v>0</v>
      </c>
      <c r="J2890">
        <v>284</v>
      </c>
      <c r="K2890">
        <v>24130</v>
      </c>
    </row>
    <row r="2891" spans="1:11" x14ac:dyDescent="0.3">
      <c r="A2891" s="56">
        <v>45208</v>
      </c>
      <c r="B2891">
        <v>2023</v>
      </c>
      <c r="C2891">
        <v>10</v>
      </c>
      <c r="D2891">
        <v>9</v>
      </c>
      <c r="E2891" t="s">
        <v>115</v>
      </c>
      <c r="F2891">
        <v>11724</v>
      </c>
      <c r="G2891">
        <v>6041</v>
      </c>
      <c r="H2891">
        <v>1400</v>
      </c>
      <c r="I2891">
        <v>0</v>
      </c>
      <c r="J2891">
        <v>134</v>
      </c>
      <c r="K2891">
        <v>25987</v>
      </c>
    </row>
    <row r="2892" spans="1:11" x14ac:dyDescent="0.3">
      <c r="A2892" s="56">
        <v>45208</v>
      </c>
      <c r="B2892">
        <v>2023</v>
      </c>
      <c r="C2892">
        <v>10</v>
      </c>
      <c r="D2892">
        <v>9</v>
      </c>
      <c r="E2892" t="s">
        <v>116</v>
      </c>
      <c r="F2892">
        <v>12984</v>
      </c>
      <c r="G2892">
        <v>6313</v>
      </c>
      <c r="H2892">
        <v>1400</v>
      </c>
      <c r="I2892">
        <v>0</v>
      </c>
      <c r="J2892">
        <v>218</v>
      </c>
      <c r="K2892">
        <v>27957</v>
      </c>
    </row>
    <row r="2893" spans="1:11" x14ac:dyDescent="0.3">
      <c r="A2893" s="56">
        <v>45208</v>
      </c>
      <c r="B2893">
        <v>2023</v>
      </c>
      <c r="C2893">
        <v>10</v>
      </c>
      <c r="D2893">
        <v>9</v>
      </c>
      <c r="E2893" t="s">
        <v>117</v>
      </c>
      <c r="F2893">
        <v>14873</v>
      </c>
      <c r="G2893">
        <v>6104</v>
      </c>
      <c r="H2893">
        <v>1400</v>
      </c>
      <c r="I2893">
        <v>0</v>
      </c>
      <c r="J2893">
        <v>192</v>
      </c>
      <c r="K2893">
        <v>30187</v>
      </c>
    </row>
    <row r="2894" spans="1:11" x14ac:dyDescent="0.3">
      <c r="A2894" s="56">
        <v>45208</v>
      </c>
      <c r="B2894">
        <v>2023</v>
      </c>
      <c r="C2894">
        <v>10</v>
      </c>
      <c r="D2894">
        <v>9</v>
      </c>
      <c r="E2894" t="s">
        <v>118</v>
      </c>
      <c r="F2894">
        <v>16071</v>
      </c>
      <c r="G2894">
        <v>5833</v>
      </c>
      <c r="H2894">
        <v>1400</v>
      </c>
      <c r="I2894">
        <v>0</v>
      </c>
      <c r="J2894">
        <v>132</v>
      </c>
      <c r="K2894">
        <v>31306</v>
      </c>
    </row>
    <row r="2895" spans="1:11" x14ac:dyDescent="0.3">
      <c r="A2895" s="56">
        <v>45208</v>
      </c>
      <c r="B2895">
        <v>2023</v>
      </c>
      <c r="C2895">
        <v>10</v>
      </c>
      <c r="D2895">
        <v>9</v>
      </c>
      <c r="E2895" t="s">
        <v>119</v>
      </c>
      <c r="F2895">
        <v>16758</v>
      </c>
      <c r="G2895">
        <v>5433</v>
      </c>
      <c r="H2895">
        <v>2208</v>
      </c>
      <c r="I2895">
        <v>110</v>
      </c>
      <c r="J2895">
        <v>130</v>
      </c>
      <c r="K2895">
        <v>32096</v>
      </c>
    </row>
    <row r="2896" spans="1:11" x14ac:dyDescent="0.3">
      <c r="A2896" s="56">
        <v>45208</v>
      </c>
      <c r="B2896">
        <v>2023</v>
      </c>
      <c r="C2896">
        <v>10</v>
      </c>
      <c r="D2896">
        <v>9</v>
      </c>
      <c r="E2896" t="s">
        <v>120</v>
      </c>
      <c r="F2896">
        <v>16807</v>
      </c>
      <c r="G2896">
        <v>5566</v>
      </c>
      <c r="H2896">
        <v>2244</v>
      </c>
      <c r="I2896">
        <v>481</v>
      </c>
      <c r="J2896">
        <v>134</v>
      </c>
      <c r="K2896">
        <v>32592</v>
      </c>
    </row>
    <row r="2897" spans="1:11" x14ac:dyDescent="0.3">
      <c r="A2897" s="56">
        <v>45208</v>
      </c>
      <c r="B2897">
        <v>2023</v>
      </c>
      <c r="C2897">
        <v>10</v>
      </c>
      <c r="D2897">
        <v>9</v>
      </c>
      <c r="E2897" t="s">
        <v>121</v>
      </c>
      <c r="F2897">
        <v>16854</v>
      </c>
      <c r="G2897">
        <v>5476</v>
      </c>
      <c r="H2897">
        <v>2218</v>
      </c>
      <c r="I2897">
        <v>834</v>
      </c>
      <c r="J2897">
        <v>136</v>
      </c>
      <c r="K2897">
        <v>32894</v>
      </c>
    </row>
    <row r="2898" spans="1:11" x14ac:dyDescent="0.3">
      <c r="A2898" s="56">
        <v>45208</v>
      </c>
      <c r="B2898">
        <v>2023</v>
      </c>
      <c r="C2898">
        <v>10</v>
      </c>
      <c r="D2898">
        <v>9</v>
      </c>
      <c r="E2898" t="s">
        <v>122</v>
      </c>
      <c r="F2898">
        <v>16646</v>
      </c>
      <c r="G2898">
        <v>5077</v>
      </c>
      <c r="H2898">
        <v>2212</v>
      </c>
      <c r="I2898">
        <v>1363</v>
      </c>
      <c r="J2898">
        <v>136</v>
      </c>
      <c r="K2898">
        <v>33026</v>
      </c>
    </row>
    <row r="2899" spans="1:11" x14ac:dyDescent="0.3">
      <c r="A2899" s="56">
        <v>45208</v>
      </c>
      <c r="B2899">
        <v>2023</v>
      </c>
      <c r="C2899">
        <v>10</v>
      </c>
      <c r="D2899">
        <v>9</v>
      </c>
      <c r="E2899" t="s">
        <v>123</v>
      </c>
      <c r="F2899">
        <v>16367</v>
      </c>
      <c r="G2899">
        <v>4660</v>
      </c>
      <c r="H2899">
        <v>2068</v>
      </c>
      <c r="I2899">
        <v>2038</v>
      </c>
      <c r="J2899">
        <v>136</v>
      </c>
      <c r="K2899">
        <v>33240</v>
      </c>
    </row>
    <row r="2900" spans="1:11" x14ac:dyDescent="0.3">
      <c r="A2900" s="56">
        <v>45208</v>
      </c>
      <c r="B2900">
        <v>2023</v>
      </c>
      <c r="C2900">
        <v>10</v>
      </c>
      <c r="D2900">
        <v>9</v>
      </c>
      <c r="E2900" t="s">
        <v>124</v>
      </c>
      <c r="F2900">
        <v>16364</v>
      </c>
      <c r="G2900">
        <v>4113</v>
      </c>
      <c r="H2900">
        <v>2052</v>
      </c>
      <c r="I2900">
        <v>2796</v>
      </c>
      <c r="J2900">
        <v>130</v>
      </c>
      <c r="K2900">
        <v>33478</v>
      </c>
    </row>
    <row r="2901" spans="1:11" x14ac:dyDescent="0.3">
      <c r="A2901" s="56">
        <v>45208</v>
      </c>
      <c r="B2901">
        <v>2023</v>
      </c>
      <c r="C2901">
        <v>10</v>
      </c>
      <c r="D2901">
        <v>9</v>
      </c>
      <c r="E2901" t="s">
        <v>125</v>
      </c>
      <c r="F2901">
        <v>17373</v>
      </c>
      <c r="G2901">
        <v>3487</v>
      </c>
      <c r="H2901">
        <v>1574</v>
      </c>
      <c r="I2901">
        <v>3693</v>
      </c>
      <c r="J2901">
        <v>182</v>
      </c>
      <c r="K2901">
        <v>34393</v>
      </c>
    </row>
    <row r="2902" spans="1:11" x14ac:dyDescent="0.3">
      <c r="A2902" s="56">
        <v>45208</v>
      </c>
      <c r="B2902">
        <v>2023</v>
      </c>
      <c r="C2902">
        <v>10</v>
      </c>
      <c r="D2902">
        <v>9</v>
      </c>
      <c r="E2902" t="s">
        <v>126</v>
      </c>
      <c r="F2902">
        <v>17581</v>
      </c>
      <c r="G2902">
        <v>2949</v>
      </c>
      <c r="H2902">
        <v>1560</v>
      </c>
      <c r="I2902">
        <v>4265</v>
      </c>
      <c r="J2902">
        <v>256</v>
      </c>
      <c r="K2902">
        <v>34607</v>
      </c>
    </row>
    <row r="2903" spans="1:11" x14ac:dyDescent="0.3">
      <c r="A2903" s="56">
        <v>45208</v>
      </c>
      <c r="B2903">
        <v>2023</v>
      </c>
      <c r="C2903">
        <v>10</v>
      </c>
      <c r="D2903">
        <v>9</v>
      </c>
      <c r="E2903" t="s">
        <v>127</v>
      </c>
      <c r="F2903">
        <v>17127</v>
      </c>
      <c r="G2903">
        <v>2728</v>
      </c>
      <c r="H2903">
        <v>1706</v>
      </c>
      <c r="I2903">
        <v>5346</v>
      </c>
      <c r="J2903">
        <v>136</v>
      </c>
      <c r="K2903">
        <v>35008</v>
      </c>
    </row>
    <row r="2904" spans="1:11" x14ac:dyDescent="0.3">
      <c r="A2904" s="56">
        <v>45208</v>
      </c>
      <c r="B2904">
        <v>2023</v>
      </c>
      <c r="C2904">
        <v>10</v>
      </c>
      <c r="D2904">
        <v>9</v>
      </c>
      <c r="E2904" t="s">
        <v>128</v>
      </c>
      <c r="F2904">
        <v>17129</v>
      </c>
      <c r="G2904">
        <v>2543</v>
      </c>
      <c r="H2904">
        <v>1722</v>
      </c>
      <c r="I2904">
        <v>6198</v>
      </c>
      <c r="J2904">
        <v>136</v>
      </c>
      <c r="K2904">
        <v>35709</v>
      </c>
    </row>
    <row r="2905" spans="1:11" x14ac:dyDescent="0.3">
      <c r="A2905" s="56">
        <v>45208</v>
      </c>
      <c r="B2905">
        <v>2023</v>
      </c>
      <c r="C2905">
        <v>10</v>
      </c>
      <c r="D2905">
        <v>9</v>
      </c>
      <c r="E2905" t="s">
        <v>129</v>
      </c>
      <c r="F2905">
        <v>16487</v>
      </c>
      <c r="G2905">
        <v>2529</v>
      </c>
      <c r="H2905">
        <v>1930</v>
      </c>
      <c r="I2905">
        <v>6526</v>
      </c>
      <c r="J2905">
        <v>136</v>
      </c>
      <c r="K2905">
        <v>35562</v>
      </c>
    </row>
    <row r="2906" spans="1:11" x14ac:dyDescent="0.3">
      <c r="A2906" s="56">
        <v>45208</v>
      </c>
      <c r="B2906">
        <v>2023</v>
      </c>
      <c r="C2906">
        <v>10</v>
      </c>
      <c r="D2906">
        <v>9</v>
      </c>
      <c r="E2906" t="s">
        <v>130</v>
      </c>
      <c r="F2906">
        <v>16694</v>
      </c>
      <c r="G2906">
        <v>2391</v>
      </c>
      <c r="H2906">
        <v>1930</v>
      </c>
      <c r="I2906">
        <v>6548</v>
      </c>
      <c r="J2906">
        <v>136</v>
      </c>
      <c r="K2906">
        <v>35437</v>
      </c>
    </row>
    <row r="2907" spans="1:11" x14ac:dyDescent="0.3">
      <c r="A2907" s="56">
        <v>45208</v>
      </c>
      <c r="B2907">
        <v>2023</v>
      </c>
      <c r="C2907">
        <v>10</v>
      </c>
      <c r="D2907">
        <v>9</v>
      </c>
      <c r="E2907" t="s">
        <v>131</v>
      </c>
      <c r="F2907">
        <v>17008</v>
      </c>
      <c r="G2907">
        <v>2212</v>
      </c>
      <c r="H2907">
        <v>1686</v>
      </c>
      <c r="I2907">
        <v>6387</v>
      </c>
      <c r="J2907">
        <v>174</v>
      </c>
      <c r="K2907">
        <v>35446</v>
      </c>
    </row>
    <row r="2908" spans="1:11" x14ac:dyDescent="0.3">
      <c r="A2908" s="56">
        <v>45208</v>
      </c>
      <c r="B2908">
        <v>2023</v>
      </c>
      <c r="C2908">
        <v>10</v>
      </c>
      <c r="D2908">
        <v>9</v>
      </c>
      <c r="E2908" t="s">
        <v>132</v>
      </c>
      <c r="F2908">
        <v>17314</v>
      </c>
      <c r="G2908">
        <v>2101</v>
      </c>
      <c r="H2908">
        <v>1686</v>
      </c>
      <c r="I2908">
        <v>5953</v>
      </c>
      <c r="J2908">
        <v>188</v>
      </c>
      <c r="K2908">
        <v>35325</v>
      </c>
    </row>
    <row r="2909" spans="1:11" x14ac:dyDescent="0.3">
      <c r="A2909" s="56">
        <v>45208</v>
      </c>
      <c r="B2909">
        <v>2023</v>
      </c>
      <c r="C2909">
        <v>10</v>
      </c>
      <c r="D2909">
        <v>9</v>
      </c>
      <c r="E2909" t="s">
        <v>133</v>
      </c>
      <c r="F2909">
        <v>17936</v>
      </c>
      <c r="G2909">
        <v>1903</v>
      </c>
      <c r="H2909">
        <v>1864</v>
      </c>
      <c r="I2909">
        <v>5529</v>
      </c>
      <c r="J2909">
        <v>270</v>
      </c>
      <c r="K2909">
        <v>35209</v>
      </c>
    </row>
    <row r="2910" spans="1:11" x14ac:dyDescent="0.3">
      <c r="A2910" s="56">
        <v>45208</v>
      </c>
      <c r="B2910">
        <v>2023</v>
      </c>
      <c r="C2910">
        <v>10</v>
      </c>
      <c r="D2910">
        <v>9</v>
      </c>
      <c r="E2910" t="s">
        <v>134</v>
      </c>
      <c r="F2910">
        <v>17855</v>
      </c>
      <c r="G2910">
        <v>1970</v>
      </c>
      <c r="H2910">
        <v>1922</v>
      </c>
      <c r="I2910">
        <v>4627</v>
      </c>
      <c r="J2910">
        <v>750</v>
      </c>
      <c r="K2910">
        <v>35389</v>
      </c>
    </row>
    <row r="2911" spans="1:11" x14ac:dyDescent="0.3">
      <c r="A2911" s="56">
        <v>45208</v>
      </c>
      <c r="B2911">
        <v>2023</v>
      </c>
      <c r="C2911">
        <v>10</v>
      </c>
      <c r="D2911">
        <v>9</v>
      </c>
      <c r="E2911" t="s">
        <v>135</v>
      </c>
      <c r="F2911">
        <v>17143</v>
      </c>
      <c r="G2911">
        <v>2176</v>
      </c>
      <c r="H2911">
        <v>3212</v>
      </c>
      <c r="I2911">
        <v>3804</v>
      </c>
      <c r="J2911">
        <v>742</v>
      </c>
      <c r="K2911">
        <v>35931</v>
      </c>
    </row>
    <row r="2912" spans="1:11" x14ac:dyDescent="0.3">
      <c r="A2912" s="56">
        <v>45208</v>
      </c>
      <c r="B2912">
        <v>2023</v>
      </c>
      <c r="C2912">
        <v>10</v>
      </c>
      <c r="D2912">
        <v>9</v>
      </c>
      <c r="E2912" t="s">
        <v>136</v>
      </c>
      <c r="F2912">
        <v>17572</v>
      </c>
      <c r="G2912">
        <v>2160</v>
      </c>
      <c r="H2912">
        <v>3145</v>
      </c>
      <c r="I2912">
        <v>3077</v>
      </c>
      <c r="J2912">
        <v>828</v>
      </c>
      <c r="K2912">
        <v>36220</v>
      </c>
    </row>
    <row r="2913" spans="1:11" x14ac:dyDescent="0.3">
      <c r="A2913" s="56">
        <v>45208</v>
      </c>
      <c r="B2913">
        <v>2023</v>
      </c>
      <c r="C2913">
        <v>10</v>
      </c>
      <c r="D2913">
        <v>9</v>
      </c>
      <c r="E2913" t="s">
        <v>137</v>
      </c>
      <c r="F2913">
        <v>16505</v>
      </c>
      <c r="G2913">
        <v>2147</v>
      </c>
      <c r="H2913">
        <v>3550</v>
      </c>
      <c r="I2913">
        <v>2209</v>
      </c>
      <c r="J2913">
        <v>1578</v>
      </c>
      <c r="K2913">
        <v>35317</v>
      </c>
    </row>
    <row r="2914" spans="1:11" x14ac:dyDescent="0.3">
      <c r="A2914" s="56">
        <v>45208</v>
      </c>
      <c r="B2914">
        <v>2023</v>
      </c>
      <c r="C2914">
        <v>10</v>
      </c>
      <c r="D2914">
        <v>9</v>
      </c>
      <c r="E2914" t="s">
        <v>138</v>
      </c>
      <c r="F2914">
        <v>17191</v>
      </c>
      <c r="G2914">
        <v>2143</v>
      </c>
      <c r="H2914">
        <v>3592</v>
      </c>
      <c r="I2914">
        <v>1243</v>
      </c>
      <c r="J2914">
        <v>1556</v>
      </c>
      <c r="K2914">
        <v>35135</v>
      </c>
    </row>
    <row r="2915" spans="1:11" x14ac:dyDescent="0.3">
      <c r="A2915" s="56">
        <v>45208</v>
      </c>
      <c r="B2915">
        <v>2023</v>
      </c>
      <c r="C2915">
        <v>10</v>
      </c>
      <c r="D2915">
        <v>9</v>
      </c>
      <c r="E2915" t="s">
        <v>139</v>
      </c>
      <c r="F2915">
        <v>17255</v>
      </c>
      <c r="G2915">
        <v>2270</v>
      </c>
      <c r="H2915">
        <v>3112</v>
      </c>
      <c r="I2915">
        <v>445</v>
      </c>
      <c r="J2915">
        <v>1566</v>
      </c>
      <c r="K2915">
        <v>34375</v>
      </c>
    </row>
    <row r="2916" spans="1:11" x14ac:dyDescent="0.3">
      <c r="A2916" s="56">
        <v>45208</v>
      </c>
      <c r="B2916">
        <v>2023</v>
      </c>
      <c r="C2916">
        <v>10</v>
      </c>
      <c r="D2916">
        <v>9</v>
      </c>
      <c r="E2916" t="s">
        <v>140</v>
      </c>
      <c r="F2916">
        <v>17279</v>
      </c>
      <c r="G2916">
        <v>2591</v>
      </c>
      <c r="H2916">
        <v>3088</v>
      </c>
      <c r="I2916">
        <v>25</v>
      </c>
      <c r="J2916">
        <v>1622</v>
      </c>
      <c r="K2916">
        <v>34513</v>
      </c>
    </row>
    <row r="2917" spans="1:11" x14ac:dyDescent="0.3">
      <c r="A2917" s="56">
        <v>45208</v>
      </c>
      <c r="B2917">
        <v>2023</v>
      </c>
      <c r="C2917">
        <v>10</v>
      </c>
      <c r="D2917">
        <v>9</v>
      </c>
      <c r="E2917" t="s">
        <v>141</v>
      </c>
      <c r="F2917">
        <v>17699</v>
      </c>
      <c r="G2917">
        <v>2851</v>
      </c>
      <c r="H2917">
        <v>3314</v>
      </c>
      <c r="I2917">
        <v>0</v>
      </c>
      <c r="J2917">
        <v>1620</v>
      </c>
      <c r="K2917">
        <v>35097</v>
      </c>
    </row>
    <row r="2918" spans="1:11" x14ac:dyDescent="0.3">
      <c r="A2918" s="56">
        <v>45208</v>
      </c>
      <c r="B2918">
        <v>2023</v>
      </c>
      <c r="C2918">
        <v>10</v>
      </c>
      <c r="D2918">
        <v>9</v>
      </c>
      <c r="E2918" t="s">
        <v>142</v>
      </c>
      <c r="F2918">
        <v>17090</v>
      </c>
      <c r="G2918">
        <v>3170</v>
      </c>
      <c r="H2918">
        <v>3286</v>
      </c>
      <c r="I2918">
        <v>0</v>
      </c>
      <c r="J2918">
        <v>1148</v>
      </c>
      <c r="K2918">
        <v>34172</v>
      </c>
    </row>
    <row r="2919" spans="1:11" x14ac:dyDescent="0.3">
      <c r="A2919" s="56">
        <v>45208</v>
      </c>
      <c r="B2919">
        <v>2023</v>
      </c>
      <c r="C2919">
        <v>10</v>
      </c>
      <c r="D2919">
        <v>9</v>
      </c>
      <c r="E2919" t="s">
        <v>143</v>
      </c>
      <c r="F2919">
        <v>17338</v>
      </c>
      <c r="G2919">
        <v>3465</v>
      </c>
      <c r="H2919">
        <v>2452</v>
      </c>
      <c r="I2919">
        <v>0</v>
      </c>
      <c r="J2919">
        <v>736</v>
      </c>
      <c r="K2919">
        <v>33404</v>
      </c>
    </row>
    <row r="2920" spans="1:11" x14ac:dyDescent="0.3">
      <c r="A2920" s="56">
        <v>45208</v>
      </c>
      <c r="B2920">
        <v>2023</v>
      </c>
      <c r="C2920">
        <v>10</v>
      </c>
      <c r="D2920">
        <v>9</v>
      </c>
      <c r="E2920" t="s">
        <v>144</v>
      </c>
      <c r="F2920">
        <v>16905</v>
      </c>
      <c r="G2920">
        <v>3827</v>
      </c>
      <c r="H2920">
        <v>2344</v>
      </c>
      <c r="I2920">
        <v>0</v>
      </c>
      <c r="J2920">
        <v>322</v>
      </c>
      <c r="K2920">
        <v>32476</v>
      </c>
    </row>
    <row r="2921" spans="1:11" x14ac:dyDescent="0.3">
      <c r="A2921" s="56">
        <v>45208</v>
      </c>
      <c r="B2921">
        <v>2023</v>
      </c>
      <c r="C2921">
        <v>10</v>
      </c>
      <c r="D2921">
        <v>9</v>
      </c>
      <c r="E2921" t="s">
        <v>145</v>
      </c>
      <c r="F2921">
        <v>17742</v>
      </c>
      <c r="G2921">
        <v>4215</v>
      </c>
      <c r="H2921">
        <v>1606</v>
      </c>
      <c r="I2921">
        <v>0</v>
      </c>
      <c r="J2921">
        <v>204</v>
      </c>
      <c r="K2921">
        <v>32681</v>
      </c>
    </row>
    <row r="2922" spans="1:11" x14ac:dyDescent="0.3">
      <c r="A2922" s="56">
        <v>45208</v>
      </c>
      <c r="B2922">
        <v>2023</v>
      </c>
      <c r="C2922">
        <v>10</v>
      </c>
      <c r="D2922">
        <v>9</v>
      </c>
      <c r="E2922" t="s">
        <v>146</v>
      </c>
      <c r="F2922">
        <v>16642</v>
      </c>
      <c r="G2922">
        <v>4771</v>
      </c>
      <c r="H2922">
        <v>1537</v>
      </c>
      <c r="I2922">
        <v>0</v>
      </c>
      <c r="J2922">
        <v>174</v>
      </c>
      <c r="K2922">
        <v>31501</v>
      </c>
    </row>
    <row r="2923" spans="1:11" x14ac:dyDescent="0.3">
      <c r="A2923" s="56">
        <v>45208</v>
      </c>
      <c r="B2923">
        <v>2023</v>
      </c>
      <c r="C2923">
        <v>10</v>
      </c>
      <c r="D2923">
        <v>9</v>
      </c>
      <c r="E2923" t="s">
        <v>147</v>
      </c>
      <c r="F2923">
        <v>15568</v>
      </c>
      <c r="G2923">
        <v>5148</v>
      </c>
      <c r="H2923">
        <v>1468</v>
      </c>
      <c r="I2923">
        <v>0</v>
      </c>
      <c r="J2923">
        <v>174</v>
      </c>
      <c r="K2923">
        <v>30317</v>
      </c>
    </row>
    <row r="2924" spans="1:11" x14ac:dyDescent="0.3">
      <c r="A2924" s="56">
        <v>45208</v>
      </c>
      <c r="B2924">
        <v>2023</v>
      </c>
      <c r="C2924">
        <v>10</v>
      </c>
      <c r="D2924">
        <v>9</v>
      </c>
      <c r="E2924" t="s">
        <v>148</v>
      </c>
      <c r="F2924">
        <v>14064</v>
      </c>
      <c r="G2924">
        <v>5623</v>
      </c>
      <c r="H2924">
        <v>1398</v>
      </c>
      <c r="I2924">
        <v>0</v>
      </c>
      <c r="J2924">
        <v>0</v>
      </c>
      <c r="K2924">
        <v>28692</v>
      </c>
    </row>
    <row r="2925" spans="1:11" x14ac:dyDescent="0.3">
      <c r="A2925" s="56">
        <v>45208</v>
      </c>
      <c r="B2925">
        <v>2023</v>
      </c>
      <c r="C2925">
        <v>10</v>
      </c>
      <c r="D2925">
        <v>9</v>
      </c>
      <c r="E2925" t="s">
        <v>149</v>
      </c>
      <c r="F2925">
        <v>11955</v>
      </c>
      <c r="G2925">
        <v>6070</v>
      </c>
      <c r="H2925">
        <v>1398</v>
      </c>
      <c r="I2925">
        <v>0</v>
      </c>
      <c r="J2925">
        <v>0</v>
      </c>
      <c r="K2925">
        <v>26870</v>
      </c>
    </row>
    <row r="2926" spans="1:11" x14ac:dyDescent="0.3">
      <c r="A2926" s="56">
        <v>45208</v>
      </c>
      <c r="B2926">
        <v>2023</v>
      </c>
      <c r="C2926">
        <v>10</v>
      </c>
      <c r="D2926">
        <v>9</v>
      </c>
      <c r="E2926" t="s">
        <v>150</v>
      </c>
      <c r="F2926">
        <v>10428</v>
      </c>
      <c r="G2926">
        <v>6607</v>
      </c>
      <c r="H2926">
        <v>1398</v>
      </c>
      <c r="I2926">
        <v>0</v>
      </c>
      <c r="J2926">
        <v>0</v>
      </c>
      <c r="K2926">
        <v>25877</v>
      </c>
    </row>
    <row r="2927" spans="1:11" x14ac:dyDescent="0.3">
      <c r="A2927" s="56">
        <v>45208</v>
      </c>
      <c r="B2927">
        <v>2023</v>
      </c>
      <c r="C2927">
        <v>10</v>
      </c>
      <c r="D2927">
        <v>9</v>
      </c>
      <c r="E2927" t="s">
        <v>151</v>
      </c>
      <c r="F2927">
        <v>10047</v>
      </c>
      <c r="G2927">
        <v>6842</v>
      </c>
      <c r="H2927">
        <v>1398</v>
      </c>
      <c r="I2927">
        <v>0</v>
      </c>
      <c r="J2927">
        <v>0</v>
      </c>
      <c r="K2927">
        <v>25748</v>
      </c>
    </row>
    <row r="2928" spans="1:11" x14ac:dyDescent="0.3">
      <c r="A2928" s="56">
        <v>45208</v>
      </c>
      <c r="B2928">
        <v>2023</v>
      </c>
      <c r="C2928">
        <v>10</v>
      </c>
      <c r="D2928">
        <v>9</v>
      </c>
      <c r="E2928" t="s">
        <v>152</v>
      </c>
      <c r="F2928">
        <v>9696</v>
      </c>
      <c r="G2928">
        <v>7050</v>
      </c>
      <c r="H2928">
        <v>1398</v>
      </c>
      <c r="I2928">
        <v>0</v>
      </c>
      <c r="J2928">
        <v>0</v>
      </c>
      <c r="K2928">
        <v>25535</v>
      </c>
    </row>
    <row r="2929" spans="1:11" x14ac:dyDescent="0.3">
      <c r="A2929" s="56">
        <v>45208</v>
      </c>
      <c r="B2929">
        <v>2023</v>
      </c>
      <c r="C2929">
        <v>10</v>
      </c>
      <c r="D2929">
        <v>9</v>
      </c>
      <c r="E2929" t="s">
        <v>153</v>
      </c>
      <c r="F2929">
        <v>9654</v>
      </c>
      <c r="G2929">
        <v>7220</v>
      </c>
      <c r="H2929">
        <v>1398</v>
      </c>
      <c r="I2929">
        <v>0</v>
      </c>
      <c r="J2929">
        <v>0</v>
      </c>
      <c r="K2929">
        <v>25624</v>
      </c>
    </row>
    <row r="2930" spans="1:11" x14ac:dyDescent="0.3">
      <c r="A2930" s="56">
        <v>45209</v>
      </c>
      <c r="B2930">
        <v>2023</v>
      </c>
      <c r="C2930">
        <v>10</v>
      </c>
      <c r="D2930">
        <v>10</v>
      </c>
      <c r="E2930" t="s">
        <v>106</v>
      </c>
      <c r="F2930">
        <v>9478</v>
      </c>
      <c r="G2930">
        <v>7488</v>
      </c>
      <c r="H2930">
        <v>1398</v>
      </c>
      <c r="I2930">
        <v>0</v>
      </c>
      <c r="J2930">
        <v>0</v>
      </c>
      <c r="K2930">
        <v>25722</v>
      </c>
    </row>
    <row r="2931" spans="1:11" x14ac:dyDescent="0.3">
      <c r="A2931" s="56">
        <v>45209</v>
      </c>
      <c r="B2931">
        <v>2023</v>
      </c>
      <c r="C2931">
        <v>10</v>
      </c>
      <c r="D2931">
        <v>10</v>
      </c>
      <c r="E2931" t="s">
        <v>107</v>
      </c>
      <c r="F2931">
        <v>9116</v>
      </c>
      <c r="G2931">
        <v>7711</v>
      </c>
      <c r="H2931">
        <v>1398</v>
      </c>
      <c r="I2931">
        <v>0</v>
      </c>
      <c r="J2931">
        <v>0</v>
      </c>
      <c r="K2931">
        <v>25592</v>
      </c>
    </row>
    <row r="2932" spans="1:11" x14ac:dyDescent="0.3">
      <c r="A2932" s="56">
        <v>45209</v>
      </c>
      <c r="B2932">
        <v>2023</v>
      </c>
      <c r="C2932">
        <v>10</v>
      </c>
      <c r="D2932">
        <v>10</v>
      </c>
      <c r="E2932" t="s">
        <v>108</v>
      </c>
      <c r="F2932">
        <v>8949</v>
      </c>
      <c r="G2932">
        <v>7911</v>
      </c>
      <c r="H2932">
        <v>1398</v>
      </c>
      <c r="I2932">
        <v>0</v>
      </c>
      <c r="J2932">
        <v>0</v>
      </c>
      <c r="K2932">
        <v>25702</v>
      </c>
    </row>
    <row r="2933" spans="1:11" x14ac:dyDescent="0.3">
      <c r="A2933" s="56">
        <v>45209</v>
      </c>
      <c r="B2933">
        <v>2023</v>
      </c>
      <c r="C2933">
        <v>10</v>
      </c>
      <c r="D2933">
        <v>10</v>
      </c>
      <c r="E2933" t="s">
        <v>109</v>
      </c>
      <c r="F2933">
        <v>9172</v>
      </c>
      <c r="G2933">
        <v>7493</v>
      </c>
      <c r="H2933">
        <v>1398</v>
      </c>
      <c r="I2933">
        <v>0</v>
      </c>
      <c r="J2933">
        <v>0</v>
      </c>
      <c r="K2933">
        <v>25573</v>
      </c>
    </row>
    <row r="2934" spans="1:11" x14ac:dyDescent="0.3">
      <c r="A2934" s="56">
        <v>45209</v>
      </c>
      <c r="B2934">
        <v>2023</v>
      </c>
      <c r="C2934">
        <v>10</v>
      </c>
      <c r="D2934">
        <v>10</v>
      </c>
      <c r="E2934" t="s">
        <v>110</v>
      </c>
      <c r="F2934">
        <v>9339</v>
      </c>
      <c r="G2934">
        <v>6969</v>
      </c>
      <c r="H2934">
        <v>1398</v>
      </c>
      <c r="I2934">
        <v>0</v>
      </c>
      <c r="J2934">
        <v>0</v>
      </c>
      <c r="K2934">
        <v>25171</v>
      </c>
    </row>
    <row r="2935" spans="1:11" x14ac:dyDescent="0.3">
      <c r="A2935" s="56">
        <v>45209</v>
      </c>
      <c r="B2935">
        <v>2023</v>
      </c>
      <c r="C2935">
        <v>10</v>
      </c>
      <c r="D2935">
        <v>10</v>
      </c>
      <c r="E2935" t="s">
        <v>111</v>
      </c>
      <c r="F2935">
        <v>9280</v>
      </c>
      <c r="G2935">
        <v>6934</v>
      </c>
      <c r="H2935">
        <v>1398</v>
      </c>
      <c r="I2935">
        <v>0</v>
      </c>
      <c r="J2935">
        <v>0</v>
      </c>
      <c r="K2935">
        <v>25208</v>
      </c>
    </row>
    <row r="2936" spans="1:11" x14ac:dyDescent="0.3">
      <c r="A2936" s="56">
        <v>45209</v>
      </c>
      <c r="B2936">
        <v>2023</v>
      </c>
      <c r="C2936">
        <v>10</v>
      </c>
      <c r="D2936">
        <v>10</v>
      </c>
      <c r="E2936" t="s">
        <v>112</v>
      </c>
      <c r="F2936">
        <v>9294</v>
      </c>
      <c r="G2936">
        <v>7196</v>
      </c>
      <c r="H2936">
        <v>1398</v>
      </c>
      <c r="I2936">
        <v>0</v>
      </c>
      <c r="J2936">
        <v>0</v>
      </c>
      <c r="K2936">
        <v>25537</v>
      </c>
    </row>
    <row r="2937" spans="1:11" x14ac:dyDescent="0.3">
      <c r="A2937" s="56">
        <v>45209</v>
      </c>
      <c r="B2937">
        <v>2023</v>
      </c>
      <c r="C2937">
        <v>10</v>
      </c>
      <c r="D2937">
        <v>10</v>
      </c>
      <c r="E2937" t="s">
        <v>113</v>
      </c>
      <c r="F2937">
        <v>9375</v>
      </c>
      <c r="G2937">
        <v>7497</v>
      </c>
      <c r="H2937">
        <v>1396</v>
      </c>
      <c r="I2937">
        <v>0</v>
      </c>
      <c r="J2937">
        <v>0</v>
      </c>
      <c r="K2937">
        <v>25889</v>
      </c>
    </row>
    <row r="2938" spans="1:11" x14ac:dyDescent="0.3">
      <c r="A2938" s="56">
        <v>45209</v>
      </c>
      <c r="B2938">
        <v>2023</v>
      </c>
      <c r="C2938">
        <v>10</v>
      </c>
      <c r="D2938">
        <v>10</v>
      </c>
      <c r="E2938" t="s">
        <v>114</v>
      </c>
      <c r="F2938">
        <v>10023</v>
      </c>
      <c r="G2938">
        <v>7518</v>
      </c>
      <c r="H2938">
        <v>1396</v>
      </c>
      <c r="I2938">
        <v>0</v>
      </c>
      <c r="J2938">
        <v>0</v>
      </c>
      <c r="K2938">
        <v>26646</v>
      </c>
    </row>
    <row r="2939" spans="1:11" x14ac:dyDescent="0.3">
      <c r="A2939" s="56">
        <v>45209</v>
      </c>
      <c r="B2939">
        <v>2023</v>
      </c>
      <c r="C2939">
        <v>10</v>
      </c>
      <c r="D2939">
        <v>10</v>
      </c>
      <c r="E2939" t="s">
        <v>115</v>
      </c>
      <c r="F2939">
        <v>11015</v>
      </c>
      <c r="G2939">
        <v>7984</v>
      </c>
      <c r="H2939">
        <v>1396</v>
      </c>
      <c r="I2939">
        <v>0</v>
      </c>
      <c r="J2939">
        <v>0</v>
      </c>
      <c r="K2939">
        <v>28199</v>
      </c>
    </row>
    <row r="2940" spans="1:11" x14ac:dyDescent="0.3">
      <c r="A2940" s="56">
        <v>45209</v>
      </c>
      <c r="B2940">
        <v>2023</v>
      </c>
      <c r="C2940">
        <v>10</v>
      </c>
      <c r="D2940">
        <v>10</v>
      </c>
      <c r="E2940" t="s">
        <v>116</v>
      </c>
      <c r="F2940">
        <v>12304</v>
      </c>
      <c r="G2940">
        <v>8207</v>
      </c>
      <c r="H2940">
        <v>1410</v>
      </c>
      <c r="I2940">
        <v>0</v>
      </c>
      <c r="J2940">
        <v>0</v>
      </c>
      <c r="K2940">
        <v>29819</v>
      </c>
    </row>
    <row r="2941" spans="1:11" x14ac:dyDescent="0.3">
      <c r="A2941" s="56">
        <v>45209</v>
      </c>
      <c r="B2941">
        <v>2023</v>
      </c>
      <c r="C2941">
        <v>10</v>
      </c>
      <c r="D2941">
        <v>10</v>
      </c>
      <c r="E2941" t="s">
        <v>117</v>
      </c>
      <c r="F2941">
        <v>13310</v>
      </c>
      <c r="G2941">
        <v>8212</v>
      </c>
      <c r="H2941">
        <v>1396</v>
      </c>
      <c r="I2941">
        <v>0</v>
      </c>
      <c r="J2941">
        <v>228</v>
      </c>
      <c r="K2941">
        <v>31620</v>
      </c>
    </row>
    <row r="2942" spans="1:11" x14ac:dyDescent="0.3">
      <c r="A2942" s="56">
        <v>45209</v>
      </c>
      <c r="B2942">
        <v>2023</v>
      </c>
      <c r="C2942">
        <v>10</v>
      </c>
      <c r="D2942">
        <v>10</v>
      </c>
      <c r="E2942" t="s">
        <v>118</v>
      </c>
      <c r="F2942">
        <v>13496</v>
      </c>
      <c r="G2942">
        <v>8211</v>
      </c>
      <c r="H2942">
        <v>1396</v>
      </c>
      <c r="I2942">
        <v>0</v>
      </c>
      <c r="J2942">
        <v>500</v>
      </c>
      <c r="K2942">
        <v>32476</v>
      </c>
    </row>
    <row r="2943" spans="1:11" x14ac:dyDescent="0.3">
      <c r="A2943" s="56">
        <v>45209</v>
      </c>
      <c r="B2943">
        <v>2023</v>
      </c>
      <c r="C2943">
        <v>10</v>
      </c>
      <c r="D2943">
        <v>10</v>
      </c>
      <c r="E2943" t="s">
        <v>119</v>
      </c>
      <c r="F2943">
        <v>13364</v>
      </c>
      <c r="G2943">
        <v>8394</v>
      </c>
      <c r="H2943">
        <v>1396</v>
      </c>
      <c r="I2943">
        <v>101</v>
      </c>
      <c r="J2943">
        <v>224</v>
      </c>
      <c r="K2943">
        <v>32092</v>
      </c>
    </row>
    <row r="2944" spans="1:11" x14ac:dyDescent="0.3">
      <c r="A2944" s="56">
        <v>45209</v>
      </c>
      <c r="B2944">
        <v>2023</v>
      </c>
      <c r="C2944">
        <v>10</v>
      </c>
      <c r="D2944">
        <v>10</v>
      </c>
      <c r="E2944" t="s">
        <v>120</v>
      </c>
      <c r="F2944">
        <v>13465</v>
      </c>
      <c r="G2944">
        <v>8420</v>
      </c>
      <c r="H2944">
        <v>1396</v>
      </c>
      <c r="I2944">
        <v>513</v>
      </c>
      <c r="J2944">
        <v>290</v>
      </c>
      <c r="K2944">
        <v>32547</v>
      </c>
    </row>
    <row r="2945" spans="1:11" x14ac:dyDescent="0.3">
      <c r="A2945" s="56">
        <v>45209</v>
      </c>
      <c r="B2945">
        <v>2023</v>
      </c>
      <c r="C2945">
        <v>10</v>
      </c>
      <c r="D2945">
        <v>10</v>
      </c>
      <c r="E2945" t="s">
        <v>121</v>
      </c>
      <c r="F2945">
        <v>13565</v>
      </c>
      <c r="G2945">
        <v>8878</v>
      </c>
      <c r="H2945">
        <v>1424</v>
      </c>
      <c r="I2945">
        <v>1010</v>
      </c>
      <c r="J2945">
        <v>106</v>
      </c>
      <c r="K2945">
        <v>32956</v>
      </c>
    </row>
    <row r="2946" spans="1:11" x14ac:dyDescent="0.3">
      <c r="A2946" s="56">
        <v>45209</v>
      </c>
      <c r="B2946">
        <v>2023</v>
      </c>
      <c r="C2946">
        <v>10</v>
      </c>
      <c r="D2946">
        <v>10</v>
      </c>
      <c r="E2946" t="s">
        <v>122</v>
      </c>
      <c r="F2946">
        <v>13423</v>
      </c>
      <c r="G2946">
        <v>9563</v>
      </c>
      <c r="H2946">
        <v>1434</v>
      </c>
      <c r="I2946">
        <v>1744</v>
      </c>
      <c r="J2946">
        <v>0</v>
      </c>
      <c r="K2946">
        <v>33747</v>
      </c>
    </row>
    <row r="2947" spans="1:11" x14ac:dyDescent="0.3">
      <c r="A2947" s="56">
        <v>45209</v>
      </c>
      <c r="B2947">
        <v>2023</v>
      </c>
      <c r="C2947">
        <v>10</v>
      </c>
      <c r="D2947">
        <v>10</v>
      </c>
      <c r="E2947" t="s">
        <v>123</v>
      </c>
      <c r="F2947">
        <v>11953</v>
      </c>
      <c r="G2947">
        <v>10193</v>
      </c>
      <c r="H2947">
        <v>1702</v>
      </c>
      <c r="I2947">
        <v>2528</v>
      </c>
      <c r="J2947">
        <v>0</v>
      </c>
      <c r="K2947">
        <v>33876</v>
      </c>
    </row>
    <row r="2948" spans="1:11" x14ac:dyDescent="0.3">
      <c r="A2948" s="56">
        <v>45209</v>
      </c>
      <c r="B2948">
        <v>2023</v>
      </c>
      <c r="C2948">
        <v>10</v>
      </c>
      <c r="D2948">
        <v>10</v>
      </c>
      <c r="E2948" t="s">
        <v>124</v>
      </c>
      <c r="F2948">
        <v>10985</v>
      </c>
      <c r="G2948">
        <v>10825</v>
      </c>
      <c r="H2948">
        <v>1712</v>
      </c>
      <c r="I2948">
        <v>3462</v>
      </c>
      <c r="J2948">
        <v>0</v>
      </c>
      <c r="K2948">
        <v>34508</v>
      </c>
    </row>
    <row r="2949" spans="1:11" x14ac:dyDescent="0.3">
      <c r="A2949" s="56">
        <v>45209</v>
      </c>
      <c r="B2949">
        <v>2023</v>
      </c>
      <c r="C2949">
        <v>10</v>
      </c>
      <c r="D2949">
        <v>10</v>
      </c>
      <c r="E2949" t="s">
        <v>125</v>
      </c>
      <c r="F2949">
        <v>9237</v>
      </c>
      <c r="G2949">
        <v>11373</v>
      </c>
      <c r="H2949">
        <v>2302</v>
      </c>
      <c r="I2949">
        <v>4171</v>
      </c>
      <c r="J2949">
        <v>0</v>
      </c>
      <c r="K2949">
        <v>34559</v>
      </c>
    </row>
    <row r="2950" spans="1:11" x14ac:dyDescent="0.3">
      <c r="A2950" s="56">
        <v>45209</v>
      </c>
      <c r="B2950">
        <v>2023</v>
      </c>
      <c r="C2950">
        <v>10</v>
      </c>
      <c r="D2950">
        <v>10</v>
      </c>
      <c r="E2950" t="s">
        <v>126</v>
      </c>
      <c r="F2950">
        <v>8015</v>
      </c>
      <c r="G2950">
        <v>12045</v>
      </c>
      <c r="H2950">
        <v>2248</v>
      </c>
      <c r="I2950">
        <v>4733</v>
      </c>
      <c r="J2950">
        <v>0</v>
      </c>
      <c r="K2950">
        <v>34526</v>
      </c>
    </row>
    <row r="2951" spans="1:11" x14ac:dyDescent="0.3">
      <c r="A2951" s="56">
        <v>45209</v>
      </c>
      <c r="B2951">
        <v>2023</v>
      </c>
      <c r="C2951">
        <v>10</v>
      </c>
      <c r="D2951">
        <v>10</v>
      </c>
      <c r="E2951" t="s">
        <v>127</v>
      </c>
      <c r="F2951">
        <v>7010</v>
      </c>
      <c r="G2951">
        <v>12770</v>
      </c>
      <c r="H2951">
        <v>2292</v>
      </c>
      <c r="I2951">
        <v>4987</v>
      </c>
      <c r="J2951">
        <v>0</v>
      </c>
      <c r="K2951">
        <v>34569</v>
      </c>
    </row>
    <row r="2952" spans="1:11" x14ac:dyDescent="0.3">
      <c r="A2952" s="56">
        <v>45209</v>
      </c>
      <c r="B2952">
        <v>2023</v>
      </c>
      <c r="C2952">
        <v>10</v>
      </c>
      <c r="D2952">
        <v>10</v>
      </c>
      <c r="E2952" t="s">
        <v>128</v>
      </c>
      <c r="F2952">
        <v>7086</v>
      </c>
      <c r="G2952">
        <v>13189</v>
      </c>
      <c r="H2952">
        <v>2288</v>
      </c>
      <c r="I2952">
        <v>5365</v>
      </c>
      <c r="J2952">
        <v>0</v>
      </c>
      <c r="K2952">
        <v>35393</v>
      </c>
    </row>
    <row r="2953" spans="1:11" x14ac:dyDescent="0.3">
      <c r="A2953" s="56">
        <v>45209</v>
      </c>
      <c r="B2953">
        <v>2023</v>
      </c>
      <c r="C2953">
        <v>10</v>
      </c>
      <c r="D2953">
        <v>10</v>
      </c>
      <c r="E2953" t="s">
        <v>129</v>
      </c>
      <c r="F2953">
        <v>6780</v>
      </c>
      <c r="G2953">
        <v>13485</v>
      </c>
      <c r="H2953">
        <v>2245</v>
      </c>
      <c r="I2953">
        <v>5455</v>
      </c>
      <c r="J2953">
        <v>0</v>
      </c>
      <c r="K2953">
        <v>35490</v>
      </c>
    </row>
    <row r="2954" spans="1:11" x14ac:dyDescent="0.3">
      <c r="A2954" s="56">
        <v>45209</v>
      </c>
      <c r="B2954">
        <v>2023</v>
      </c>
      <c r="C2954">
        <v>10</v>
      </c>
      <c r="D2954">
        <v>10</v>
      </c>
      <c r="E2954" t="s">
        <v>130</v>
      </c>
      <c r="F2954">
        <v>6616</v>
      </c>
      <c r="G2954">
        <v>14180</v>
      </c>
      <c r="H2954">
        <v>2112</v>
      </c>
      <c r="I2954">
        <v>5244</v>
      </c>
      <c r="J2954">
        <v>0</v>
      </c>
      <c r="K2954">
        <v>35618</v>
      </c>
    </row>
    <row r="2955" spans="1:11" x14ac:dyDescent="0.3">
      <c r="A2955" s="56">
        <v>45209</v>
      </c>
      <c r="B2955">
        <v>2023</v>
      </c>
      <c r="C2955">
        <v>10</v>
      </c>
      <c r="D2955">
        <v>10</v>
      </c>
      <c r="E2955" t="s">
        <v>131</v>
      </c>
      <c r="F2955">
        <v>7179</v>
      </c>
      <c r="G2955">
        <v>14967</v>
      </c>
      <c r="H2955">
        <v>1551</v>
      </c>
      <c r="I2955">
        <v>5021</v>
      </c>
      <c r="J2955">
        <v>0</v>
      </c>
      <c r="K2955">
        <v>36193</v>
      </c>
    </row>
    <row r="2956" spans="1:11" x14ac:dyDescent="0.3">
      <c r="A2956" s="56">
        <v>45209</v>
      </c>
      <c r="B2956">
        <v>2023</v>
      </c>
      <c r="C2956">
        <v>10</v>
      </c>
      <c r="D2956">
        <v>10</v>
      </c>
      <c r="E2956" t="s">
        <v>132</v>
      </c>
      <c r="F2956">
        <v>6785</v>
      </c>
      <c r="G2956">
        <v>15474</v>
      </c>
      <c r="H2956">
        <v>1396</v>
      </c>
      <c r="I2956">
        <v>4563</v>
      </c>
      <c r="J2956">
        <v>0</v>
      </c>
      <c r="K2956">
        <v>35682</v>
      </c>
    </row>
    <row r="2957" spans="1:11" x14ac:dyDescent="0.3">
      <c r="A2957" s="56">
        <v>45209</v>
      </c>
      <c r="B2957">
        <v>2023</v>
      </c>
      <c r="C2957">
        <v>10</v>
      </c>
      <c r="D2957">
        <v>10</v>
      </c>
      <c r="E2957" t="s">
        <v>133</v>
      </c>
      <c r="F2957">
        <v>6619</v>
      </c>
      <c r="G2957">
        <v>15947</v>
      </c>
      <c r="H2957">
        <v>1396</v>
      </c>
      <c r="I2957">
        <v>4150</v>
      </c>
      <c r="J2957">
        <v>0</v>
      </c>
      <c r="K2957">
        <v>35595</v>
      </c>
    </row>
    <row r="2958" spans="1:11" x14ac:dyDescent="0.3">
      <c r="A2958" s="56">
        <v>45209</v>
      </c>
      <c r="B2958">
        <v>2023</v>
      </c>
      <c r="C2958">
        <v>10</v>
      </c>
      <c r="D2958">
        <v>10</v>
      </c>
      <c r="E2958" t="s">
        <v>134</v>
      </c>
      <c r="F2958">
        <v>6938</v>
      </c>
      <c r="G2958">
        <v>16464</v>
      </c>
      <c r="H2958">
        <v>1396</v>
      </c>
      <c r="I2958">
        <v>3566</v>
      </c>
      <c r="J2958">
        <v>136</v>
      </c>
      <c r="K2958">
        <v>35887</v>
      </c>
    </row>
    <row r="2959" spans="1:11" x14ac:dyDescent="0.3">
      <c r="A2959" s="56">
        <v>45209</v>
      </c>
      <c r="B2959">
        <v>2023</v>
      </c>
      <c r="C2959">
        <v>10</v>
      </c>
      <c r="D2959">
        <v>10</v>
      </c>
      <c r="E2959" t="s">
        <v>135</v>
      </c>
      <c r="F2959">
        <v>8119</v>
      </c>
      <c r="G2959">
        <v>16787</v>
      </c>
      <c r="H2959">
        <v>1396</v>
      </c>
      <c r="I2959">
        <v>2593</v>
      </c>
      <c r="J2959">
        <v>540</v>
      </c>
      <c r="K2959">
        <v>36861</v>
      </c>
    </row>
    <row r="2960" spans="1:11" x14ac:dyDescent="0.3">
      <c r="A2960" s="56">
        <v>45209</v>
      </c>
      <c r="B2960">
        <v>2023</v>
      </c>
      <c r="C2960">
        <v>10</v>
      </c>
      <c r="D2960">
        <v>10</v>
      </c>
      <c r="E2960" t="s">
        <v>136</v>
      </c>
      <c r="F2960">
        <v>8711</v>
      </c>
      <c r="G2960">
        <v>17180</v>
      </c>
      <c r="H2960">
        <v>1396</v>
      </c>
      <c r="I2960">
        <v>1960</v>
      </c>
      <c r="J2960">
        <v>708</v>
      </c>
      <c r="K2960">
        <v>37486</v>
      </c>
    </row>
    <row r="2961" spans="1:11" x14ac:dyDescent="0.3">
      <c r="A2961" s="56">
        <v>45209</v>
      </c>
      <c r="B2961">
        <v>2023</v>
      </c>
      <c r="C2961">
        <v>10</v>
      </c>
      <c r="D2961">
        <v>10</v>
      </c>
      <c r="E2961" t="s">
        <v>137</v>
      </c>
      <c r="F2961">
        <v>9511</v>
      </c>
      <c r="G2961">
        <v>16595</v>
      </c>
      <c r="H2961">
        <v>1416</v>
      </c>
      <c r="I2961">
        <v>1266</v>
      </c>
      <c r="J2961">
        <v>806</v>
      </c>
      <c r="K2961">
        <v>37226</v>
      </c>
    </row>
    <row r="2962" spans="1:11" x14ac:dyDescent="0.3">
      <c r="A2962" s="56">
        <v>45209</v>
      </c>
      <c r="B2962">
        <v>2023</v>
      </c>
      <c r="C2962">
        <v>10</v>
      </c>
      <c r="D2962">
        <v>10</v>
      </c>
      <c r="E2962" t="s">
        <v>138</v>
      </c>
      <c r="F2962">
        <v>9793</v>
      </c>
      <c r="G2962">
        <v>16545</v>
      </c>
      <c r="H2962">
        <v>1416</v>
      </c>
      <c r="I2962">
        <v>633</v>
      </c>
      <c r="J2962">
        <v>838</v>
      </c>
      <c r="K2962">
        <v>37021</v>
      </c>
    </row>
    <row r="2963" spans="1:11" x14ac:dyDescent="0.3">
      <c r="A2963" s="56">
        <v>45209</v>
      </c>
      <c r="B2963">
        <v>2023</v>
      </c>
      <c r="C2963">
        <v>10</v>
      </c>
      <c r="D2963">
        <v>10</v>
      </c>
      <c r="E2963" t="s">
        <v>139</v>
      </c>
      <c r="F2963">
        <v>10083</v>
      </c>
      <c r="G2963">
        <v>16547</v>
      </c>
      <c r="H2963">
        <v>1396</v>
      </c>
      <c r="I2963">
        <v>198</v>
      </c>
      <c r="J2963">
        <v>760</v>
      </c>
      <c r="K2963">
        <v>36996</v>
      </c>
    </row>
    <row r="2964" spans="1:11" x14ac:dyDescent="0.3">
      <c r="A2964" s="56">
        <v>45209</v>
      </c>
      <c r="B2964">
        <v>2023</v>
      </c>
      <c r="C2964">
        <v>10</v>
      </c>
      <c r="D2964">
        <v>10</v>
      </c>
      <c r="E2964" t="s">
        <v>140</v>
      </c>
      <c r="F2964">
        <v>10576</v>
      </c>
      <c r="G2964">
        <v>16412</v>
      </c>
      <c r="H2964">
        <v>1396</v>
      </c>
      <c r="I2964">
        <v>7</v>
      </c>
      <c r="J2964">
        <v>656</v>
      </c>
      <c r="K2964">
        <v>37470</v>
      </c>
    </row>
    <row r="2965" spans="1:11" x14ac:dyDescent="0.3">
      <c r="A2965" s="56">
        <v>45209</v>
      </c>
      <c r="B2965">
        <v>2023</v>
      </c>
      <c r="C2965">
        <v>10</v>
      </c>
      <c r="D2965">
        <v>10</v>
      </c>
      <c r="E2965" t="s">
        <v>141</v>
      </c>
      <c r="F2965">
        <v>10606</v>
      </c>
      <c r="G2965">
        <v>16456</v>
      </c>
      <c r="H2965">
        <v>1396</v>
      </c>
      <c r="I2965">
        <v>0</v>
      </c>
      <c r="J2965">
        <v>58</v>
      </c>
      <c r="K2965">
        <v>36711</v>
      </c>
    </row>
    <row r="2966" spans="1:11" x14ac:dyDescent="0.3">
      <c r="A2966" s="56">
        <v>45209</v>
      </c>
      <c r="B2966">
        <v>2023</v>
      </c>
      <c r="C2966">
        <v>10</v>
      </c>
      <c r="D2966">
        <v>10</v>
      </c>
      <c r="E2966" t="s">
        <v>142</v>
      </c>
      <c r="F2966">
        <v>10207</v>
      </c>
      <c r="G2966">
        <v>16668</v>
      </c>
      <c r="H2966">
        <v>1449</v>
      </c>
      <c r="I2966">
        <v>0</v>
      </c>
      <c r="J2966">
        <v>0</v>
      </c>
      <c r="K2966">
        <v>35996</v>
      </c>
    </row>
    <row r="2967" spans="1:11" x14ac:dyDescent="0.3">
      <c r="A2967" s="56">
        <v>45209</v>
      </c>
      <c r="B2967">
        <v>2023</v>
      </c>
      <c r="C2967">
        <v>10</v>
      </c>
      <c r="D2967">
        <v>10</v>
      </c>
      <c r="E2967" t="s">
        <v>143</v>
      </c>
      <c r="F2967">
        <v>8732</v>
      </c>
      <c r="G2967">
        <v>16744</v>
      </c>
      <c r="H2967">
        <v>1502</v>
      </c>
      <c r="I2967">
        <v>0</v>
      </c>
      <c r="J2967">
        <v>60</v>
      </c>
      <c r="K2967">
        <v>34474</v>
      </c>
    </row>
    <row r="2968" spans="1:11" x14ac:dyDescent="0.3">
      <c r="A2968" s="56">
        <v>45209</v>
      </c>
      <c r="B2968">
        <v>2023</v>
      </c>
      <c r="C2968">
        <v>10</v>
      </c>
      <c r="D2968">
        <v>10</v>
      </c>
      <c r="E2968" t="s">
        <v>144</v>
      </c>
      <c r="F2968">
        <v>7366</v>
      </c>
      <c r="G2968">
        <v>16955</v>
      </c>
      <c r="H2968">
        <v>1506</v>
      </c>
      <c r="I2968">
        <v>0</v>
      </c>
      <c r="J2968">
        <v>0</v>
      </c>
      <c r="K2968">
        <v>33221</v>
      </c>
    </row>
    <row r="2969" spans="1:11" x14ac:dyDescent="0.3">
      <c r="A2969" s="56">
        <v>45209</v>
      </c>
      <c r="B2969">
        <v>2023</v>
      </c>
      <c r="C2969">
        <v>10</v>
      </c>
      <c r="D2969">
        <v>10</v>
      </c>
      <c r="E2969" t="s">
        <v>145</v>
      </c>
      <c r="F2969">
        <v>6723</v>
      </c>
      <c r="G2969">
        <v>16857</v>
      </c>
      <c r="H2969">
        <v>1498</v>
      </c>
      <c r="I2969">
        <v>0</v>
      </c>
      <c r="J2969">
        <v>0</v>
      </c>
      <c r="K2969">
        <v>32648</v>
      </c>
    </row>
    <row r="2970" spans="1:11" x14ac:dyDescent="0.3">
      <c r="A2970" s="56">
        <v>45209</v>
      </c>
      <c r="B2970">
        <v>2023</v>
      </c>
      <c r="C2970">
        <v>10</v>
      </c>
      <c r="D2970">
        <v>10</v>
      </c>
      <c r="E2970" t="s">
        <v>146</v>
      </c>
      <c r="F2970">
        <v>5908</v>
      </c>
      <c r="G2970">
        <v>16775</v>
      </c>
      <c r="H2970">
        <v>1498</v>
      </c>
      <c r="I2970">
        <v>0</v>
      </c>
      <c r="J2970">
        <v>0</v>
      </c>
      <c r="K2970">
        <v>31623</v>
      </c>
    </row>
    <row r="2971" spans="1:11" x14ac:dyDescent="0.3">
      <c r="A2971" s="56">
        <v>45209</v>
      </c>
      <c r="B2971">
        <v>2023</v>
      </c>
      <c r="C2971">
        <v>10</v>
      </c>
      <c r="D2971">
        <v>10</v>
      </c>
      <c r="E2971" t="s">
        <v>147</v>
      </c>
      <c r="F2971">
        <v>5307</v>
      </c>
      <c r="G2971">
        <v>16600</v>
      </c>
      <c r="H2971">
        <v>1447</v>
      </c>
      <c r="I2971">
        <v>0</v>
      </c>
      <c r="J2971">
        <v>0</v>
      </c>
      <c r="K2971">
        <v>30793</v>
      </c>
    </row>
    <row r="2972" spans="1:11" x14ac:dyDescent="0.3">
      <c r="A2972" s="56">
        <v>45209</v>
      </c>
      <c r="B2972">
        <v>2023</v>
      </c>
      <c r="C2972">
        <v>10</v>
      </c>
      <c r="D2972">
        <v>10</v>
      </c>
      <c r="E2972" t="s">
        <v>148</v>
      </c>
      <c r="F2972">
        <v>4742</v>
      </c>
      <c r="G2972">
        <v>16452</v>
      </c>
      <c r="H2972">
        <v>1396</v>
      </c>
      <c r="I2972">
        <v>0</v>
      </c>
      <c r="J2972">
        <v>0</v>
      </c>
      <c r="K2972">
        <v>29300</v>
      </c>
    </row>
    <row r="2973" spans="1:11" x14ac:dyDescent="0.3">
      <c r="A2973" s="56">
        <v>45209</v>
      </c>
      <c r="B2973">
        <v>2023</v>
      </c>
      <c r="C2973">
        <v>10</v>
      </c>
      <c r="D2973">
        <v>10</v>
      </c>
      <c r="E2973" t="s">
        <v>149</v>
      </c>
      <c r="F2973">
        <v>3875</v>
      </c>
      <c r="G2973">
        <v>16343</v>
      </c>
      <c r="H2973">
        <v>1396</v>
      </c>
      <c r="I2973">
        <v>0</v>
      </c>
      <c r="J2973">
        <v>0</v>
      </c>
      <c r="K2973">
        <v>28068</v>
      </c>
    </row>
    <row r="2974" spans="1:11" x14ac:dyDescent="0.3">
      <c r="A2974" s="56">
        <v>45209</v>
      </c>
      <c r="B2974">
        <v>2023</v>
      </c>
      <c r="C2974">
        <v>10</v>
      </c>
      <c r="D2974">
        <v>10</v>
      </c>
      <c r="E2974" t="s">
        <v>150</v>
      </c>
      <c r="F2974">
        <v>3344</v>
      </c>
      <c r="G2974">
        <v>16365</v>
      </c>
      <c r="H2974">
        <v>1396</v>
      </c>
      <c r="I2974">
        <v>0</v>
      </c>
      <c r="J2974">
        <v>0</v>
      </c>
      <c r="K2974">
        <v>27311</v>
      </c>
    </row>
    <row r="2975" spans="1:11" x14ac:dyDescent="0.3">
      <c r="A2975" s="56">
        <v>45209</v>
      </c>
      <c r="B2975">
        <v>2023</v>
      </c>
      <c r="C2975">
        <v>10</v>
      </c>
      <c r="D2975">
        <v>10</v>
      </c>
      <c r="E2975" t="s">
        <v>151</v>
      </c>
      <c r="F2975">
        <v>3301</v>
      </c>
      <c r="G2975">
        <v>15951</v>
      </c>
      <c r="H2975">
        <v>1396</v>
      </c>
      <c r="I2975">
        <v>0</v>
      </c>
      <c r="J2975">
        <v>0</v>
      </c>
      <c r="K2975">
        <v>26641</v>
      </c>
    </row>
    <row r="2976" spans="1:11" x14ac:dyDescent="0.3">
      <c r="A2976" s="56">
        <v>45209</v>
      </c>
      <c r="B2976">
        <v>2023</v>
      </c>
      <c r="C2976">
        <v>10</v>
      </c>
      <c r="D2976">
        <v>10</v>
      </c>
      <c r="E2976" t="s">
        <v>152</v>
      </c>
      <c r="F2976">
        <v>3260</v>
      </c>
      <c r="G2976">
        <v>15881</v>
      </c>
      <c r="H2976">
        <v>1396</v>
      </c>
      <c r="I2976">
        <v>0</v>
      </c>
      <c r="J2976">
        <v>0</v>
      </c>
      <c r="K2976">
        <v>26493</v>
      </c>
    </row>
    <row r="2977" spans="1:11" x14ac:dyDescent="0.3">
      <c r="A2977" s="56">
        <v>45209</v>
      </c>
      <c r="B2977">
        <v>2023</v>
      </c>
      <c r="C2977">
        <v>10</v>
      </c>
      <c r="D2977">
        <v>10</v>
      </c>
      <c r="E2977" t="s">
        <v>153</v>
      </c>
      <c r="F2977">
        <v>3280</v>
      </c>
      <c r="G2977">
        <v>15515</v>
      </c>
      <c r="H2977">
        <v>1396</v>
      </c>
      <c r="I2977">
        <v>0</v>
      </c>
      <c r="J2977">
        <v>0</v>
      </c>
      <c r="K2977">
        <v>26126</v>
      </c>
    </row>
    <row r="2978" spans="1:11" x14ac:dyDescent="0.3">
      <c r="A2978" s="56">
        <v>45210</v>
      </c>
      <c r="B2978">
        <v>2023</v>
      </c>
      <c r="C2978">
        <v>10</v>
      </c>
      <c r="D2978">
        <v>11</v>
      </c>
      <c r="E2978" t="s">
        <v>106</v>
      </c>
      <c r="F2978">
        <v>3324</v>
      </c>
      <c r="G2978">
        <v>15463</v>
      </c>
      <c r="H2978">
        <v>1380</v>
      </c>
      <c r="I2978">
        <v>0</v>
      </c>
      <c r="J2978">
        <v>0</v>
      </c>
      <c r="K2978">
        <v>26095</v>
      </c>
    </row>
    <row r="2979" spans="1:11" x14ac:dyDescent="0.3">
      <c r="A2979" s="56">
        <v>45210</v>
      </c>
      <c r="B2979">
        <v>2023</v>
      </c>
      <c r="C2979">
        <v>10</v>
      </c>
      <c r="D2979">
        <v>11</v>
      </c>
      <c r="E2979" t="s">
        <v>107</v>
      </c>
      <c r="F2979">
        <v>3544</v>
      </c>
      <c r="G2979">
        <v>15954</v>
      </c>
      <c r="H2979">
        <v>1224</v>
      </c>
      <c r="I2979">
        <v>0</v>
      </c>
      <c r="J2979">
        <v>0</v>
      </c>
      <c r="K2979">
        <v>26739</v>
      </c>
    </row>
    <row r="2980" spans="1:11" x14ac:dyDescent="0.3">
      <c r="A2980" s="56">
        <v>45210</v>
      </c>
      <c r="B2980">
        <v>2023</v>
      </c>
      <c r="C2980">
        <v>10</v>
      </c>
      <c r="D2980">
        <v>11</v>
      </c>
      <c r="E2980" t="s">
        <v>108</v>
      </c>
      <c r="F2980">
        <v>3302</v>
      </c>
      <c r="G2980">
        <v>16044</v>
      </c>
      <c r="H2980">
        <v>1172</v>
      </c>
      <c r="I2980">
        <v>0</v>
      </c>
      <c r="J2980">
        <v>0</v>
      </c>
      <c r="K2980">
        <v>26459</v>
      </c>
    </row>
    <row r="2981" spans="1:11" x14ac:dyDescent="0.3">
      <c r="A2981" s="56">
        <v>45210</v>
      </c>
      <c r="B2981">
        <v>2023</v>
      </c>
      <c r="C2981">
        <v>10</v>
      </c>
      <c r="D2981">
        <v>11</v>
      </c>
      <c r="E2981" t="s">
        <v>109</v>
      </c>
      <c r="F2981">
        <v>3308</v>
      </c>
      <c r="G2981">
        <v>16099</v>
      </c>
      <c r="H2981">
        <v>812</v>
      </c>
      <c r="I2981">
        <v>0</v>
      </c>
      <c r="J2981">
        <v>0</v>
      </c>
      <c r="K2981">
        <v>26215</v>
      </c>
    </row>
    <row r="2982" spans="1:11" x14ac:dyDescent="0.3">
      <c r="A2982" s="56">
        <v>45210</v>
      </c>
      <c r="B2982">
        <v>2023</v>
      </c>
      <c r="C2982">
        <v>10</v>
      </c>
      <c r="D2982">
        <v>11</v>
      </c>
      <c r="E2982" t="s">
        <v>110</v>
      </c>
      <c r="F2982">
        <v>3304</v>
      </c>
      <c r="G2982">
        <v>16173</v>
      </c>
      <c r="H2982">
        <v>790</v>
      </c>
      <c r="I2982">
        <v>0</v>
      </c>
      <c r="J2982">
        <v>0</v>
      </c>
      <c r="K2982">
        <v>26267</v>
      </c>
    </row>
    <row r="2983" spans="1:11" x14ac:dyDescent="0.3">
      <c r="A2983" s="56">
        <v>45210</v>
      </c>
      <c r="B2983">
        <v>2023</v>
      </c>
      <c r="C2983">
        <v>10</v>
      </c>
      <c r="D2983">
        <v>11</v>
      </c>
      <c r="E2983" t="s">
        <v>111</v>
      </c>
      <c r="F2983">
        <v>3299</v>
      </c>
      <c r="G2983">
        <v>16063</v>
      </c>
      <c r="H2983">
        <v>932</v>
      </c>
      <c r="I2983">
        <v>0</v>
      </c>
      <c r="J2983">
        <v>0</v>
      </c>
      <c r="K2983">
        <v>26228</v>
      </c>
    </row>
    <row r="2984" spans="1:11" x14ac:dyDescent="0.3">
      <c r="A2984" s="56">
        <v>45210</v>
      </c>
      <c r="B2984">
        <v>2023</v>
      </c>
      <c r="C2984">
        <v>10</v>
      </c>
      <c r="D2984">
        <v>11</v>
      </c>
      <c r="E2984" t="s">
        <v>112</v>
      </c>
      <c r="F2984">
        <v>3317</v>
      </c>
      <c r="G2984">
        <v>15905</v>
      </c>
      <c r="H2984">
        <v>984</v>
      </c>
      <c r="I2984">
        <v>0</v>
      </c>
      <c r="J2984">
        <v>0</v>
      </c>
      <c r="K2984">
        <v>26211</v>
      </c>
    </row>
    <row r="2985" spans="1:11" x14ac:dyDescent="0.3">
      <c r="A2985" s="56">
        <v>45210</v>
      </c>
      <c r="B2985">
        <v>2023</v>
      </c>
      <c r="C2985">
        <v>10</v>
      </c>
      <c r="D2985">
        <v>11</v>
      </c>
      <c r="E2985" t="s">
        <v>113</v>
      </c>
      <c r="F2985">
        <v>3465</v>
      </c>
      <c r="G2985">
        <v>15663</v>
      </c>
      <c r="H2985">
        <v>1358</v>
      </c>
      <c r="I2985">
        <v>0</v>
      </c>
      <c r="J2985">
        <v>0</v>
      </c>
      <c r="K2985">
        <v>26551</v>
      </c>
    </row>
    <row r="2986" spans="1:11" x14ac:dyDescent="0.3">
      <c r="A2986" s="56">
        <v>45210</v>
      </c>
      <c r="B2986">
        <v>2023</v>
      </c>
      <c r="C2986">
        <v>10</v>
      </c>
      <c r="D2986">
        <v>11</v>
      </c>
      <c r="E2986" t="s">
        <v>114</v>
      </c>
      <c r="F2986">
        <v>4043</v>
      </c>
      <c r="G2986">
        <v>15530</v>
      </c>
      <c r="H2986">
        <v>1398</v>
      </c>
      <c r="I2986">
        <v>0</v>
      </c>
      <c r="J2986">
        <v>0</v>
      </c>
      <c r="K2986">
        <v>27438</v>
      </c>
    </row>
    <row r="2987" spans="1:11" x14ac:dyDescent="0.3">
      <c r="A2987" s="56">
        <v>45210</v>
      </c>
      <c r="B2987">
        <v>2023</v>
      </c>
      <c r="C2987">
        <v>10</v>
      </c>
      <c r="D2987">
        <v>11</v>
      </c>
      <c r="E2987" t="s">
        <v>115</v>
      </c>
      <c r="F2987">
        <v>4567</v>
      </c>
      <c r="G2987">
        <v>15634</v>
      </c>
      <c r="H2987">
        <v>1398</v>
      </c>
      <c r="I2987">
        <v>0</v>
      </c>
      <c r="J2987">
        <v>0</v>
      </c>
      <c r="K2987">
        <v>28600</v>
      </c>
    </row>
    <row r="2988" spans="1:11" x14ac:dyDescent="0.3">
      <c r="A2988" s="56">
        <v>45210</v>
      </c>
      <c r="B2988">
        <v>2023</v>
      </c>
      <c r="C2988">
        <v>10</v>
      </c>
      <c r="D2988">
        <v>11</v>
      </c>
      <c r="E2988" t="s">
        <v>116</v>
      </c>
      <c r="F2988">
        <v>5265</v>
      </c>
      <c r="G2988">
        <v>16052</v>
      </c>
      <c r="H2988">
        <v>1396</v>
      </c>
      <c r="I2988">
        <v>0</v>
      </c>
      <c r="J2988">
        <v>276</v>
      </c>
      <c r="K2988">
        <v>30354</v>
      </c>
    </row>
    <row r="2989" spans="1:11" x14ac:dyDescent="0.3">
      <c r="A2989" s="56">
        <v>45210</v>
      </c>
      <c r="B2989">
        <v>2023</v>
      </c>
      <c r="C2989">
        <v>10</v>
      </c>
      <c r="D2989">
        <v>11</v>
      </c>
      <c r="E2989" t="s">
        <v>117</v>
      </c>
      <c r="F2989">
        <v>5687</v>
      </c>
      <c r="G2989">
        <v>16032</v>
      </c>
      <c r="H2989">
        <v>1396</v>
      </c>
      <c r="I2989">
        <v>0</v>
      </c>
      <c r="J2989">
        <v>362</v>
      </c>
      <c r="K2989">
        <v>30911</v>
      </c>
    </row>
    <row r="2990" spans="1:11" x14ac:dyDescent="0.3">
      <c r="A2990" s="56">
        <v>45210</v>
      </c>
      <c r="B2990">
        <v>2023</v>
      </c>
      <c r="C2990">
        <v>10</v>
      </c>
      <c r="D2990">
        <v>11</v>
      </c>
      <c r="E2990" t="s">
        <v>118</v>
      </c>
      <c r="F2990">
        <v>6157</v>
      </c>
      <c r="G2990">
        <v>15830</v>
      </c>
      <c r="H2990">
        <v>1396</v>
      </c>
      <c r="I2990">
        <v>0</v>
      </c>
      <c r="J2990">
        <v>444</v>
      </c>
      <c r="K2990">
        <v>31659</v>
      </c>
    </row>
    <row r="2991" spans="1:11" x14ac:dyDescent="0.3">
      <c r="A2991" s="56">
        <v>45210</v>
      </c>
      <c r="B2991">
        <v>2023</v>
      </c>
      <c r="C2991">
        <v>10</v>
      </c>
      <c r="D2991">
        <v>11</v>
      </c>
      <c r="E2991" t="s">
        <v>119</v>
      </c>
      <c r="F2991">
        <v>6139</v>
      </c>
      <c r="G2991">
        <v>15142</v>
      </c>
      <c r="H2991">
        <v>2316</v>
      </c>
      <c r="I2991">
        <v>20</v>
      </c>
      <c r="J2991">
        <v>592</v>
      </c>
      <c r="K2991">
        <v>31862</v>
      </c>
    </row>
    <row r="2992" spans="1:11" x14ac:dyDescent="0.3">
      <c r="A2992" s="56">
        <v>45210</v>
      </c>
      <c r="B2992">
        <v>2023</v>
      </c>
      <c r="C2992">
        <v>10</v>
      </c>
      <c r="D2992">
        <v>11</v>
      </c>
      <c r="E2992" t="s">
        <v>120</v>
      </c>
      <c r="F2992">
        <v>6514</v>
      </c>
      <c r="G2992">
        <v>14926</v>
      </c>
      <c r="H2992">
        <v>2450</v>
      </c>
      <c r="I2992">
        <v>182</v>
      </c>
      <c r="J2992">
        <v>322</v>
      </c>
      <c r="K2992">
        <v>32137</v>
      </c>
    </row>
    <row r="2993" spans="1:11" x14ac:dyDescent="0.3">
      <c r="A2993" s="56">
        <v>45210</v>
      </c>
      <c r="B2993">
        <v>2023</v>
      </c>
      <c r="C2993">
        <v>10</v>
      </c>
      <c r="D2993">
        <v>11</v>
      </c>
      <c r="E2993" t="s">
        <v>121</v>
      </c>
      <c r="F2993">
        <v>6208</v>
      </c>
      <c r="G2993">
        <v>14842</v>
      </c>
      <c r="H2993">
        <v>3840</v>
      </c>
      <c r="I2993">
        <v>450</v>
      </c>
      <c r="J2993">
        <v>22</v>
      </c>
      <c r="K2993">
        <v>33054</v>
      </c>
    </row>
    <row r="2994" spans="1:11" x14ac:dyDescent="0.3">
      <c r="A2994" s="56">
        <v>45210</v>
      </c>
      <c r="B2994">
        <v>2023</v>
      </c>
      <c r="C2994">
        <v>10</v>
      </c>
      <c r="D2994">
        <v>11</v>
      </c>
      <c r="E2994" t="s">
        <v>122</v>
      </c>
      <c r="F2994">
        <v>6051</v>
      </c>
      <c r="G2994">
        <v>14535</v>
      </c>
      <c r="H2994">
        <v>3890</v>
      </c>
      <c r="I2994">
        <v>931</v>
      </c>
      <c r="J2994">
        <v>196</v>
      </c>
      <c r="K2994">
        <v>33362</v>
      </c>
    </row>
    <row r="2995" spans="1:11" x14ac:dyDescent="0.3">
      <c r="A2995" s="56">
        <v>45210</v>
      </c>
      <c r="B2995">
        <v>2023</v>
      </c>
      <c r="C2995">
        <v>10</v>
      </c>
      <c r="D2995">
        <v>11</v>
      </c>
      <c r="E2995" t="s">
        <v>123</v>
      </c>
      <c r="F2995">
        <v>5951</v>
      </c>
      <c r="G2995">
        <v>14567</v>
      </c>
      <c r="H2995">
        <v>4344</v>
      </c>
      <c r="I2995">
        <v>1306</v>
      </c>
      <c r="J2995">
        <v>206</v>
      </c>
      <c r="K2995">
        <v>34114</v>
      </c>
    </row>
    <row r="2996" spans="1:11" x14ac:dyDescent="0.3">
      <c r="A2996" s="56">
        <v>45210</v>
      </c>
      <c r="B2996">
        <v>2023</v>
      </c>
      <c r="C2996">
        <v>10</v>
      </c>
      <c r="D2996">
        <v>11</v>
      </c>
      <c r="E2996" t="s">
        <v>124</v>
      </c>
      <c r="F2996">
        <v>6247</v>
      </c>
      <c r="G2996">
        <v>14315</v>
      </c>
      <c r="H2996">
        <v>4394</v>
      </c>
      <c r="I2996">
        <v>1667</v>
      </c>
      <c r="J2996">
        <v>230</v>
      </c>
      <c r="K2996">
        <v>34514</v>
      </c>
    </row>
    <row r="2997" spans="1:11" x14ac:dyDescent="0.3">
      <c r="A2997" s="56">
        <v>45210</v>
      </c>
      <c r="B2997">
        <v>2023</v>
      </c>
      <c r="C2997">
        <v>10</v>
      </c>
      <c r="D2997">
        <v>11</v>
      </c>
      <c r="E2997" t="s">
        <v>125</v>
      </c>
      <c r="F2997">
        <v>6401</v>
      </c>
      <c r="G2997">
        <v>13688</v>
      </c>
      <c r="H2997">
        <v>4556</v>
      </c>
      <c r="I2997">
        <v>2124</v>
      </c>
      <c r="J2997">
        <v>390</v>
      </c>
      <c r="K2997">
        <v>34938</v>
      </c>
    </row>
    <row r="2998" spans="1:11" x14ac:dyDescent="0.3">
      <c r="A2998" s="56">
        <v>45210</v>
      </c>
      <c r="B2998">
        <v>2023</v>
      </c>
      <c r="C2998">
        <v>10</v>
      </c>
      <c r="D2998">
        <v>11</v>
      </c>
      <c r="E2998" t="s">
        <v>126</v>
      </c>
      <c r="F2998">
        <v>6536</v>
      </c>
      <c r="G2998">
        <v>13255</v>
      </c>
      <c r="H2998">
        <v>4602</v>
      </c>
      <c r="I2998">
        <v>2470</v>
      </c>
      <c r="J2998">
        <v>398</v>
      </c>
      <c r="K2998">
        <v>35165</v>
      </c>
    </row>
    <row r="2999" spans="1:11" x14ac:dyDescent="0.3">
      <c r="A2999" s="56">
        <v>45210</v>
      </c>
      <c r="B2999">
        <v>2023</v>
      </c>
      <c r="C2999">
        <v>10</v>
      </c>
      <c r="D2999">
        <v>11</v>
      </c>
      <c r="E2999" t="s">
        <v>127</v>
      </c>
      <c r="F2999">
        <v>6647</v>
      </c>
      <c r="G2999">
        <v>13072</v>
      </c>
      <c r="H2999">
        <v>5334</v>
      </c>
      <c r="I2999">
        <v>2875</v>
      </c>
      <c r="J2999">
        <v>190</v>
      </c>
      <c r="K2999">
        <v>35908</v>
      </c>
    </row>
    <row r="3000" spans="1:11" x14ac:dyDescent="0.3">
      <c r="A3000" s="56">
        <v>45210</v>
      </c>
      <c r="B3000">
        <v>2023</v>
      </c>
      <c r="C3000">
        <v>10</v>
      </c>
      <c r="D3000">
        <v>11</v>
      </c>
      <c r="E3000" t="s">
        <v>128</v>
      </c>
      <c r="F3000">
        <v>6824</v>
      </c>
      <c r="G3000">
        <v>12546</v>
      </c>
      <c r="H3000">
        <v>5348</v>
      </c>
      <c r="I3000">
        <v>2573</v>
      </c>
      <c r="J3000">
        <v>532</v>
      </c>
      <c r="K3000">
        <v>35627</v>
      </c>
    </row>
    <row r="3001" spans="1:11" x14ac:dyDescent="0.3">
      <c r="A3001" s="56">
        <v>45210</v>
      </c>
      <c r="B3001">
        <v>2023</v>
      </c>
      <c r="C3001">
        <v>10</v>
      </c>
      <c r="D3001">
        <v>11</v>
      </c>
      <c r="E3001" t="s">
        <v>129</v>
      </c>
      <c r="F3001">
        <v>7124</v>
      </c>
      <c r="G3001">
        <v>12107</v>
      </c>
      <c r="H3001">
        <v>5438</v>
      </c>
      <c r="I3001">
        <v>2359</v>
      </c>
      <c r="J3001">
        <v>488</v>
      </c>
      <c r="K3001">
        <v>35359</v>
      </c>
    </row>
    <row r="3002" spans="1:11" x14ac:dyDescent="0.3">
      <c r="A3002" s="56">
        <v>45210</v>
      </c>
      <c r="B3002">
        <v>2023</v>
      </c>
      <c r="C3002">
        <v>10</v>
      </c>
      <c r="D3002">
        <v>11</v>
      </c>
      <c r="E3002" t="s">
        <v>130</v>
      </c>
      <c r="F3002">
        <v>7554</v>
      </c>
      <c r="G3002">
        <v>11767</v>
      </c>
      <c r="H3002">
        <v>5446</v>
      </c>
      <c r="I3002">
        <v>2191</v>
      </c>
      <c r="J3002">
        <v>236</v>
      </c>
      <c r="K3002">
        <v>34967</v>
      </c>
    </row>
    <row r="3003" spans="1:11" x14ac:dyDescent="0.3">
      <c r="A3003" s="56">
        <v>45210</v>
      </c>
      <c r="B3003">
        <v>2023</v>
      </c>
      <c r="C3003">
        <v>10</v>
      </c>
      <c r="D3003">
        <v>11</v>
      </c>
      <c r="E3003" t="s">
        <v>131</v>
      </c>
      <c r="F3003">
        <v>7798</v>
      </c>
      <c r="G3003">
        <v>11725</v>
      </c>
      <c r="H3003">
        <v>5388</v>
      </c>
      <c r="I3003">
        <v>2046</v>
      </c>
      <c r="J3003">
        <v>340</v>
      </c>
      <c r="K3003">
        <v>34968</v>
      </c>
    </row>
    <row r="3004" spans="1:11" x14ac:dyDescent="0.3">
      <c r="A3004" s="56">
        <v>45210</v>
      </c>
      <c r="B3004">
        <v>2023</v>
      </c>
      <c r="C3004">
        <v>10</v>
      </c>
      <c r="D3004">
        <v>11</v>
      </c>
      <c r="E3004" t="s">
        <v>132</v>
      </c>
      <c r="F3004">
        <v>8656</v>
      </c>
      <c r="G3004">
        <v>11297</v>
      </c>
      <c r="H3004">
        <v>5370</v>
      </c>
      <c r="I3004">
        <v>1716</v>
      </c>
      <c r="J3004">
        <v>516</v>
      </c>
      <c r="K3004">
        <v>35077</v>
      </c>
    </row>
    <row r="3005" spans="1:11" x14ac:dyDescent="0.3">
      <c r="A3005" s="56">
        <v>45210</v>
      </c>
      <c r="B3005">
        <v>2023</v>
      </c>
      <c r="C3005">
        <v>10</v>
      </c>
      <c r="D3005">
        <v>11</v>
      </c>
      <c r="E3005" t="s">
        <v>133</v>
      </c>
      <c r="F3005">
        <v>9465</v>
      </c>
      <c r="G3005">
        <v>10939</v>
      </c>
      <c r="H3005">
        <v>5056</v>
      </c>
      <c r="I3005">
        <v>1336</v>
      </c>
      <c r="J3005">
        <v>912</v>
      </c>
      <c r="K3005">
        <v>35263</v>
      </c>
    </row>
    <row r="3006" spans="1:11" x14ac:dyDescent="0.3">
      <c r="A3006" s="56">
        <v>45210</v>
      </c>
      <c r="B3006">
        <v>2023</v>
      </c>
      <c r="C3006">
        <v>10</v>
      </c>
      <c r="D3006">
        <v>11</v>
      </c>
      <c r="E3006" t="s">
        <v>134</v>
      </c>
      <c r="F3006">
        <v>10705</v>
      </c>
      <c r="G3006">
        <v>10408</v>
      </c>
      <c r="H3006">
        <v>5002</v>
      </c>
      <c r="I3006">
        <v>995</v>
      </c>
      <c r="J3006">
        <v>660</v>
      </c>
      <c r="K3006">
        <v>35506</v>
      </c>
    </row>
    <row r="3007" spans="1:11" x14ac:dyDescent="0.3">
      <c r="A3007" s="56">
        <v>45210</v>
      </c>
      <c r="B3007">
        <v>2023</v>
      </c>
      <c r="C3007">
        <v>10</v>
      </c>
      <c r="D3007">
        <v>11</v>
      </c>
      <c r="E3007" t="s">
        <v>135</v>
      </c>
      <c r="F3007">
        <v>11960</v>
      </c>
      <c r="G3007">
        <v>9808</v>
      </c>
      <c r="H3007">
        <v>4040</v>
      </c>
      <c r="I3007">
        <v>832</v>
      </c>
      <c r="J3007">
        <v>854</v>
      </c>
      <c r="K3007">
        <v>35521</v>
      </c>
    </row>
    <row r="3008" spans="1:11" x14ac:dyDescent="0.3">
      <c r="A3008" s="56">
        <v>45210</v>
      </c>
      <c r="B3008">
        <v>2023</v>
      </c>
      <c r="C3008">
        <v>10</v>
      </c>
      <c r="D3008">
        <v>11</v>
      </c>
      <c r="E3008" t="s">
        <v>136</v>
      </c>
      <c r="F3008">
        <v>12378</v>
      </c>
      <c r="G3008">
        <v>9741</v>
      </c>
      <c r="H3008">
        <v>4004</v>
      </c>
      <c r="I3008">
        <v>583</v>
      </c>
      <c r="J3008">
        <v>858</v>
      </c>
      <c r="K3008">
        <v>35971</v>
      </c>
    </row>
    <row r="3009" spans="1:11" x14ac:dyDescent="0.3">
      <c r="A3009" s="56">
        <v>45210</v>
      </c>
      <c r="B3009">
        <v>2023</v>
      </c>
      <c r="C3009">
        <v>10</v>
      </c>
      <c r="D3009">
        <v>11</v>
      </c>
      <c r="E3009" t="s">
        <v>137</v>
      </c>
      <c r="F3009">
        <v>12773</v>
      </c>
      <c r="G3009">
        <v>9536</v>
      </c>
      <c r="H3009">
        <v>3544</v>
      </c>
      <c r="I3009">
        <v>350</v>
      </c>
      <c r="J3009">
        <v>1230</v>
      </c>
      <c r="K3009">
        <v>36028</v>
      </c>
    </row>
    <row r="3010" spans="1:11" x14ac:dyDescent="0.3">
      <c r="A3010" s="56">
        <v>45210</v>
      </c>
      <c r="B3010">
        <v>2023</v>
      </c>
      <c r="C3010">
        <v>10</v>
      </c>
      <c r="D3010">
        <v>11</v>
      </c>
      <c r="E3010" t="s">
        <v>138</v>
      </c>
      <c r="F3010">
        <v>13219</v>
      </c>
      <c r="G3010">
        <v>9130</v>
      </c>
      <c r="H3010">
        <v>3526</v>
      </c>
      <c r="I3010">
        <v>173</v>
      </c>
      <c r="J3010">
        <v>1248</v>
      </c>
      <c r="K3010">
        <v>35986</v>
      </c>
    </row>
    <row r="3011" spans="1:11" x14ac:dyDescent="0.3">
      <c r="A3011" s="56">
        <v>45210</v>
      </c>
      <c r="B3011">
        <v>2023</v>
      </c>
      <c r="C3011">
        <v>10</v>
      </c>
      <c r="D3011">
        <v>11</v>
      </c>
      <c r="E3011" t="s">
        <v>139</v>
      </c>
      <c r="F3011">
        <v>13359</v>
      </c>
      <c r="G3011">
        <v>8812</v>
      </c>
      <c r="H3011">
        <v>4012</v>
      </c>
      <c r="I3011">
        <v>42</v>
      </c>
      <c r="J3011">
        <v>1322</v>
      </c>
      <c r="K3011">
        <v>36301</v>
      </c>
    </row>
    <row r="3012" spans="1:11" x14ac:dyDescent="0.3">
      <c r="A3012" s="56">
        <v>45210</v>
      </c>
      <c r="B3012">
        <v>2023</v>
      </c>
      <c r="C3012">
        <v>10</v>
      </c>
      <c r="D3012">
        <v>11</v>
      </c>
      <c r="E3012" t="s">
        <v>140</v>
      </c>
      <c r="F3012">
        <v>13336</v>
      </c>
      <c r="G3012">
        <v>9131</v>
      </c>
      <c r="H3012">
        <v>4098</v>
      </c>
      <c r="I3012">
        <v>0</v>
      </c>
      <c r="J3012">
        <v>1310</v>
      </c>
      <c r="K3012">
        <v>36664</v>
      </c>
    </row>
    <row r="3013" spans="1:11" x14ac:dyDescent="0.3">
      <c r="A3013" s="56">
        <v>45210</v>
      </c>
      <c r="B3013">
        <v>2023</v>
      </c>
      <c r="C3013">
        <v>10</v>
      </c>
      <c r="D3013">
        <v>11</v>
      </c>
      <c r="E3013" t="s">
        <v>141</v>
      </c>
      <c r="F3013">
        <v>12872</v>
      </c>
      <c r="G3013">
        <v>8812</v>
      </c>
      <c r="H3013">
        <v>5088</v>
      </c>
      <c r="I3013">
        <v>0</v>
      </c>
      <c r="J3013">
        <v>1096</v>
      </c>
      <c r="K3013">
        <v>36478</v>
      </c>
    </row>
    <row r="3014" spans="1:11" x14ac:dyDescent="0.3">
      <c r="A3014" s="56">
        <v>45210</v>
      </c>
      <c r="B3014">
        <v>2023</v>
      </c>
      <c r="C3014">
        <v>10</v>
      </c>
      <c r="D3014">
        <v>11</v>
      </c>
      <c r="E3014" t="s">
        <v>142</v>
      </c>
      <c r="F3014">
        <v>12536</v>
      </c>
      <c r="G3014">
        <v>9165</v>
      </c>
      <c r="H3014">
        <v>4918</v>
      </c>
      <c r="I3014">
        <v>0</v>
      </c>
      <c r="J3014">
        <v>676</v>
      </c>
      <c r="K3014">
        <v>35586</v>
      </c>
    </row>
    <row r="3015" spans="1:11" x14ac:dyDescent="0.3">
      <c r="A3015" s="56">
        <v>45210</v>
      </c>
      <c r="B3015">
        <v>2023</v>
      </c>
      <c r="C3015">
        <v>10</v>
      </c>
      <c r="D3015">
        <v>11</v>
      </c>
      <c r="E3015" t="s">
        <v>143</v>
      </c>
      <c r="F3015">
        <v>12410</v>
      </c>
      <c r="G3015">
        <v>8649</v>
      </c>
      <c r="H3015">
        <v>4196</v>
      </c>
      <c r="I3015">
        <v>0</v>
      </c>
      <c r="J3015">
        <v>886</v>
      </c>
      <c r="K3015">
        <v>34284</v>
      </c>
    </row>
    <row r="3016" spans="1:11" x14ac:dyDescent="0.3">
      <c r="A3016" s="56">
        <v>45210</v>
      </c>
      <c r="B3016">
        <v>2023</v>
      </c>
      <c r="C3016">
        <v>10</v>
      </c>
      <c r="D3016">
        <v>11</v>
      </c>
      <c r="E3016" t="s">
        <v>144</v>
      </c>
      <c r="F3016">
        <v>12253</v>
      </c>
      <c r="G3016">
        <v>8004</v>
      </c>
      <c r="H3016">
        <v>4186</v>
      </c>
      <c r="I3016">
        <v>0</v>
      </c>
      <c r="J3016">
        <v>506</v>
      </c>
      <c r="K3016">
        <v>32859</v>
      </c>
    </row>
    <row r="3017" spans="1:11" x14ac:dyDescent="0.3">
      <c r="A3017" s="56">
        <v>45210</v>
      </c>
      <c r="B3017">
        <v>2023</v>
      </c>
      <c r="C3017">
        <v>10</v>
      </c>
      <c r="D3017">
        <v>11</v>
      </c>
      <c r="E3017" t="s">
        <v>145</v>
      </c>
      <c r="F3017">
        <v>10618</v>
      </c>
      <c r="G3017">
        <v>8051</v>
      </c>
      <c r="H3017">
        <v>4572</v>
      </c>
      <c r="I3017">
        <v>0</v>
      </c>
      <c r="J3017">
        <v>306</v>
      </c>
      <c r="K3017">
        <v>31229</v>
      </c>
    </row>
    <row r="3018" spans="1:11" x14ac:dyDescent="0.3">
      <c r="A3018" s="56">
        <v>45210</v>
      </c>
      <c r="B3018">
        <v>2023</v>
      </c>
      <c r="C3018">
        <v>10</v>
      </c>
      <c r="D3018">
        <v>11</v>
      </c>
      <c r="E3018" t="s">
        <v>146</v>
      </c>
      <c r="F3018">
        <v>9009</v>
      </c>
      <c r="G3018">
        <v>8017</v>
      </c>
      <c r="H3018">
        <v>4624</v>
      </c>
      <c r="I3018">
        <v>0</v>
      </c>
      <c r="J3018">
        <v>184</v>
      </c>
      <c r="K3018">
        <v>29402</v>
      </c>
    </row>
    <row r="3019" spans="1:11" x14ac:dyDescent="0.3">
      <c r="A3019" s="56">
        <v>45210</v>
      </c>
      <c r="B3019">
        <v>2023</v>
      </c>
      <c r="C3019">
        <v>10</v>
      </c>
      <c r="D3019">
        <v>11</v>
      </c>
      <c r="E3019" t="s">
        <v>147</v>
      </c>
      <c r="F3019">
        <v>7627</v>
      </c>
      <c r="G3019">
        <v>7891</v>
      </c>
      <c r="H3019">
        <v>4870</v>
      </c>
      <c r="I3019">
        <v>0</v>
      </c>
      <c r="J3019">
        <v>74</v>
      </c>
      <c r="K3019">
        <v>27981</v>
      </c>
    </row>
    <row r="3020" spans="1:11" x14ac:dyDescent="0.3">
      <c r="A3020" s="56">
        <v>45210</v>
      </c>
      <c r="B3020">
        <v>2023</v>
      </c>
      <c r="C3020">
        <v>10</v>
      </c>
      <c r="D3020">
        <v>11</v>
      </c>
      <c r="E3020" t="s">
        <v>148</v>
      </c>
      <c r="F3020">
        <v>6504</v>
      </c>
      <c r="G3020">
        <v>7514</v>
      </c>
      <c r="H3020">
        <v>4882</v>
      </c>
      <c r="I3020">
        <v>0</v>
      </c>
      <c r="J3020">
        <v>148</v>
      </c>
      <c r="K3020">
        <v>26662</v>
      </c>
    </row>
    <row r="3021" spans="1:11" x14ac:dyDescent="0.3">
      <c r="A3021" s="56">
        <v>45210</v>
      </c>
      <c r="B3021">
        <v>2023</v>
      </c>
      <c r="C3021">
        <v>10</v>
      </c>
      <c r="D3021">
        <v>11</v>
      </c>
      <c r="E3021" t="s">
        <v>149</v>
      </c>
      <c r="F3021">
        <v>5416</v>
      </c>
      <c r="G3021">
        <v>7005</v>
      </c>
      <c r="H3021">
        <v>5706</v>
      </c>
      <c r="I3021">
        <v>0</v>
      </c>
      <c r="J3021">
        <v>0</v>
      </c>
      <c r="K3021">
        <v>25223</v>
      </c>
    </row>
    <row r="3022" spans="1:11" x14ac:dyDescent="0.3">
      <c r="A3022" s="56">
        <v>45210</v>
      </c>
      <c r="B3022">
        <v>2023</v>
      </c>
      <c r="C3022">
        <v>10</v>
      </c>
      <c r="D3022">
        <v>11</v>
      </c>
      <c r="E3022" t="s">
        <v>150</v>
      </c>
      <c r="F3022">
        <v>5116</v>
      </c>
      <c r="G3022">
        <v>6265</v>
      </c>
      <c r="H3022">
        <v>5862</v>
      </c>
      <c r="I3022">
        <v>0</v>
      </c>
      <c r="J3022">
        <v>56</v>
      </c>
      <c r="K3022">
        <v>24522</v>
      </c>
    </row>
    <row r="3023" spans="1:11" x14ac:dyDescent="0.3">
      <c r="A3023" s="56">
        <v>45210</v>
      </c>
      <c r="B3023">
        <v>2023</v>
      </c>
      <c r="C3023">
        <v>10</v>
      </c>
      <c r="D3023">
        <v>11</v>
      </c>
      <c r="E3023" t="s">
        <v>151</v>
      </c>
      <c r="F3023">
        <v>5584</v>
      </c>
      <c r="G3023">
        <v>5258</v>
      </c>
      <c r="H3023">
        <v>5652</v>
      </c>
      <c r="I3023">
        <v>0</v>
      </c>
      <c r="J3023">
        <v>0</v>
      </c>
      <c r="K3023">
        <v>23942</v>
      </c>
    </row>
    <row r="3024" spans="1:11" x14ac:dyDescent="0.3">
      <c r="A3024" s="56">
        <v>45210</v>
      </c>
      <c r="B3024">
        <v>2023</v>
      </c>
      <c r="C3024">
        <v>10</v>
      </c>
      <c r="D3024">
        <v>11</v>
      </c>
      <c r="E3024" t="s">
        <v>152</v>
      </c>
      <c r="F3024">
        <v>6390</v>
      </c>
      <c r="G3024">
        <v>4450</v>
      </c>
      <c r="H3024">
        <v>5644</v>
      </c>
      <c r="I3024">
        <v>0</v>
      </c>
      <c r="J3024">
        <v>0</v>
      </c>
      <c r="K3024">
        <v>23877</v>
      </c>
    </row>
    <row r="3025" spans="1:11" x14ac:dyDescent="0.3">
      <c r="A3025" s="56">
        <v>45210</v>
      </c>
      <c r="B3025">
        <v>2023</v>
      </c>
      <c r="C3025">
        <v>10</v>
      </c>
      <c r="D3025">
        <v>11</v>
      </c>
      <c r="E3025" t="s">
        <v>153</v>
      </c>
      <c r="F3025">
        <v>6629</v>
      </c>
      <c r="G3025">
        <v>4056</v>
      </c>
      <c r="H3025">
        <v>5574</v>
      </c>
      <c r="I3025">
        <v>0</v>
      </c>
      <c r="J3025">
        <v>0</v>
      </c>
      <c r="K3025">
        <v>23592</v>
      </c>
    </row>
    <row r="3026" spans="1:11" x14ac:dyDescent="0.3">
      <c r="A3026" s="56">
        <v>45211</v>
      </c>
      <c r="B3026">
        <v>2023</v>
      </c>
      <c r="C3026">
        <v>10</v>
      </c>
      <c r="D3026">
        <v>12</v>
      </c>
      <c r="E3026" t="s">
        <v>106</v>
      </c>
      <c r="F3026">
        <v>6946</v>
      </c>
      <c r="G3026">
        <v>3851</v>
      </c>
      <c r="H3026">
        <v>5580</v>
      </c>
      <c r="I3026">
        <v>0</v>
      </c>
      <c r="J3026">
        <v>0</v>
      </c>
      <c r="K3026">
        <v>23791</v>
      </c>
    </row>
    <row r="3027" spans="1:11" x14ac:dyDescent="0.3">
      <c r="A3027" s="56">
        <v>45211</v>
      </c>
      <c r="B3027">
        <v>2023</v>
      </c>
      <c r="C3027">
        <v>10</v>
      </c>
      <c r="D3027">
        <v>12</v>
      </c>
      <c r="E3027" t="s">
        <v>107</v>
      </c>
      <c r="F3027">
        <v>7343</v>
      </c>
      <c r="G3027">
        <v>3649</v>
      </c>
      <c r="H3027">
        <v>5758</v>
      </c>
      <c r="I3027">
        <v>0</v>
      </c>
      <c r="J3027">
        <v>0</v>
      </c>
      <c r="K3027">
        <v>24134</v>
      </c>
    </row>
    <row r="3028" spans="1:11" x14ac:dyDescent="0.3">
      <c r="A3028" s="56">
        <v>45211</v>
      </c>
      <c r="B3028">
        <v>2023</v>
      </c>
      <c r="C3028">
        <v>10</v>
      </c>
      <c r="D3028">
        <v>12</v>
      </c>
      <c r="E3028" t="s">
        <v>108</v>
      </c>
      <c r="F3028">
        <v>7571</v>
      </c>
      <c r="G3028">
        <v>3588</v>
      </c>
      <c r="H3028">
        <v>5758</v>
      </c>
      <c r="I3028">
        <v>0</v>
      </c>
      <c r="J3028">
        <v>0</v>
      </c>
      <c r="K3028">
        <v>24186</v>
      </c>
    </row>
    <row r="3029" spans="1:11" x14ac:dyDescent="0.3">
      <c r="A3029" s="56">
        <v>45211</v>
      </c>
      <c r="B3029">
        <v>2023</v>
      </c>
      <c r="C3029">
        <v>10</v>
      </c>
      <c r="D3029">
        <v>12</v>
      </c>
      <c r="E3029" t="s">
        <v>109</v>
      </c>
      <c r="F3029">
        <v>7670</v>
      </c>
      <c r="G3029">
        <v>3250</v>
      </c>
      <c r="H3029">
        <v>5688</v>
      </c>
      <c r="I3029">
        <v>0</v>
      </c>
      <c r="J3029">
        <v>0</v>
      </c>
      <c r="K3029">
        <v>23927</v>
      </c>
    </row>
    <row r="3030" spans="1:11" x14ac:dyDescent="0.3">
      <c r="A3030" s="56">
        <v>45211</v>
      </c>
      <c r="B3030">
        <v>2023</v>
      </c>
      <c r="C3030">
        <v>10</v>
      </c>
      <c r="D3030">
        <v>12</v>
      </c>
      <c r="E3030" t="s">
        <v>110</v>
      </c>
      <c r="F3030">
        <v>7867</v>
      </c>
      <c r="G3030">
        <v>2879</v>
      </c>
      <c r="H3030">
        <v>5636</v>
      </c>
      <c r="I3030">
        <v>0</v>
      </c>
      <c r="J3030">
        <v>0</v>
      </c>
      <c r="K3030">
        <v>23761</v>
      </c>
    </row>
    <row r="3031" spans="1:11" x14ac:dyDescent="0.3">
      <c r="A3031" s="56">
        <v>45211</v>
      </c>
      <c r="B3031">
        <v>2023</v>
      </c>
      <c r="C3031">
        <v>10</v>
      </c>
      <c r="D3031">
        <v>12</v>
      </c>
      <c r="E3031" t="s">
        <v>111</v>
      </c>
      <c r="F3031">
        <v>8089</v>
      </c>
      <c r="G3031">
        <v>2716</v>
      </c>
      <c r="H3031">
        <v>4718</v>
      </c>
      <c r="I3031">
        <v>0</v>
      </c>
      <c r="J3031">
        <v>0</v>
      </c>
      <c r="K3031">
        <v>23036</v>
      </c>
    </row>
    <row r="3032" spans="1:11" x14ac:dyDescent="0.3">
      <c r="A3032" s="56">
        <v>45211</v>
      </c>
      <c r="B3032">
        <v>2023</v>
      </c>
      <c r="C3032">
        <v>10</v>
      </c>
      <c r="D3032">
        <v>12</v>
      </c>
      <c r="E3032" t="s">
        <v>112</v>
      </c>
      <c r="F3032">
        <v>8305</v>
      </c>
      <c r="G3032">
        <v>2420</v>
      </c>
      <c r="H3032">
        <v>4606</v>
      </c>
      <c r="I3032">
        <v>0</v>
      </c>
      <c r="J3032">
        <v>0</v>
      </c>
      <c r="K3032">
        <v>23113</v>
      </c>
    </row>
    <row r="3033" spans="1:11" x14ac:dyDescent="0.3">
      <c r="A3033" s="56">
        <v>45211</v>
      </c>
      <c r="B3033">
        <v>2023</v>
      </c>
      <c r="C3033">
        <v>10</v>
      </c>
      <c r="D3033">
        <v>12</v>
      </c>
      <c r="E3033" t="s">
        <v>113</v>
      </c>
      <c r="F3033">
        <v>8460</v>
      </c>
      <c r="G3033">
        <v>2070</v>
      </c>
      <c r="H3033">
        <v>2614</v>
      </c>
      <c r="I3033">
        <v>0</v>
      </c>
      <c r="J3033">
        <v>92</v>
      </c>
      <c r="K3033">
        <v>21564</v>
      </c>
    </row>
    <row r="3034" spans="1:11" x14ac:dyDescent="0.3">
      <c r="A3034" s="56">
        <v>45211</v>
      </c>
      <c r="B3034">
        <v>2023</v>
      </c>
      <c r="C3034">
        <v>10</v>
      </c>
      <c r="D3034">
        <v>12</v>
      </c>
      <c r="E3034" t="s">
        <v>114</v>
      </c>
      <c r="F3034">
        <v>8864</v>
      </c>
      <c r="G3034">
        <v>1611</v>
      </c>
      <c r="H3034">
        <v>2486</v>
      </c>
      <c r="I3034">
        <v>0</v>
      </c>
      <c r="J3034">
        <v>0</v>
      </c>
      <c r="K3034">
        <v>21191</v>
      </c>
    </row>
    <row r="3035" spans="1:11" x14ac:dyDescent="0.3">
      <c r="A3035" s="56">
        <v>45211</v>
      </c>
      <c r="B3035">
        <v>2023</v>
      </c>
      <c r="C3035">
        <v>10</v>
      </c>
      <c r="D3035">
        <v>12</v>
      </c>
      <c r="E3035" t="s">
        <v>115</v>
      </c>
      <c r="F3035">
        <v>9328</v>
      </c>
      <c r="G3035">
        <v>1545</v>
      </c>
      <c r="H3035">
        <v>1396</v>
      </c>
      <c r="I3035">
        <v>0</v>
      </c>
      <c r="J3035">
        <v>226</v>
      </c>
      <c r="K3035">
        <v>21070</v>
      </c>
    </row>
    <row r="3036" spans="1:11" x14ac:dyDescent="0.3">
      <c r="A3036" s="56">
        <v>45211</v>
      </c>
      <c r="B3036">
        <v>2023</v>
      </c>
      <c r="C3036">
        <v>10</v>
      </c>
      <c r="D3036">
        <v>12</v>
      </c>
      <c r="E3036" t="s">
        <v>116</v>
      </c>
      <c r="F3036">
        <v>10228</v>
      </c>
      <c r="G3036">
        <v>1538</v>
      </c>
      <c r="H3036">
        <v>1396</v>
      </c>
      <c r="I3036">
        <v>0</v>
      </c>
      <c r="J3036">
        <v>270</v>
      </c>
      <c r="K3036">
        <v>22083</v>
      </c>
    </row>
    <row r="3037" spans="1:11" x14ac:dyDescent="0.3">
      <c r="A3037" s="56">
        <v>45211</v>
      </c>
      <c r="B3037">
        <v>2023</v>
      </c>
      <c r="C3037">
        <v>10</v>
      </c>
      <c r="D3037">
        <v>12</v>
      </c>
      <c r="E3037" t="s">
        <v>117</v>
      </c>
      <c r="F3037">
        <v>11280</v>
      </c>
      <c r="G3037">
        <v>1495</v>
      </c>
      <c r="H3037">
        <v>2484</v>
      </c>
      <c r="I3037">
        <v>0</v>
      </c>
      <c r="J3037">
        <v>340</v>
      </c>
      <c r="K3037">
        <v>24589</v>
      </c>
    </row>
    <row r="3038" spans="1:11" x14ac:dyDescent="0.3">
      <c r="A3038" s="56">
        <v>45211</v>
      </c>
      <c r="B3038">
        <v>2023</v>
      </c>
      <c r="C3038">
        <v>10</v>
      </c>
      <c r="D3038">
        <v>12</v>
      </c>
      <c r="E3038" t="s">
        <v>118</v>
      </c>
      <c r="F3038">
        <v>12739</v>
      </c>
      <c r="G3038">
        <v>1652</v>
      </c>
      <c r="H3038">
        <v>2592</v>
      </c>
      <c r="I3038">
        <v>0</v>
      </c>
      <c r="J3038">
        <v>178</v>
      </c>
      <c r="K3038">
        <v>26650</v>
      </c>
    </row>
    <row r="3039" spans="1:11" x14ac:dyDescent="0.3">
      <c r="A3039" s="56">
        <v>45211</v>
      </c>
      <c r="B3039">
        <v>2023</v>
      </c>
      <c r="C3039">
        <v>10</v>
      </c>
      <c r="D3039">
        <v>12</v>
      </c>
      <c r="E3039" t="s">
        <v>119</v>
      </c>
      <c r="F3039">
        <v>14026</v>
      </c>
      <c r="G3039">
        <v>1833</v>
      </c>
      <c r="H3039">
        <v>3574</v>
      </c>
      <c r="I3039">
        <v>9</v>
      </c>
      <c r="J3039">
        <v>258</v>
      </c>
      <c r="K3039">
        <v>29062</v>
      </c>
    </row>
    <row r="3040" spans="1:11" x14ac:dyDescent="0.3">
      <c r="A3040" s="56">
        <v>45211</v>
      </c>
      <c r="B3040">
        <v>2023</v>
      </c>
      <c r="C3040">
        <v>10</v>
      </c>
      <c r="D3040">
        <v>12</v>
      </c>
      <c r="E3040" t="s">
        <v>120</v>
      </c>
      <c r="F3040">
        <v>15187</v>
      </c>
      <c r="G3040">
        <v>1987</v>
      </c>
      <c r="H3040">
        <v>3660</v>
      </c>
      <c r="I3040">
        <v>201</v>
      </c>
      <c r="J3040">
        <v>152</v>
      </c>
      <c r="K3040">
        <v>30460</v>
      </c>
    </row>
    <row r="3041" spans="1:11" x14ac:dyDescent="0.3">
      <c r="A3041" s="56">
        <v>45211</v>
      </c>
      <c r="B3041">
        <v>2023</v>
      </c>
      <c r="C3041">
        <v>10</v>
      </c>
      <c r="D3041">
        <v>12</v>
      </c>
      <c r="E3041" t="s">
        <v>121</v>
      </c>
      <c r="F3041">
        <v>15907</v>
      </c>
      <c r="G3041">
        <v>2091</v>
      </c>
      <c r="H3041">
        <v>4576</v>
      </c>
      <c r="I3041">
        <v>659</v>
      </c>
      <c r="J3041">
        <v>262</v>
      </c>
      <c r="K3041">
        <v>32389</v>
      </c>
    </row>
    <row r="3042" spans="1:11" x14ac:dyDescent="0.3">
      <c r="A3042" s="56">
        <v>45211</v>
      </c>
      <c r="B3042">
        <v>2023</v>
      </c>
      <c r="C3042">
        <v>10</v>
      </c>
      <c r="D3042">
        <v>12</v>
      </c>
      <c r="E3042" t="s">
        <v>122</v>
      </c>
      <c r="F3042">
        <v>16462</v>
      </c>
      <c r="G3042">
        <v>2105</v>
      </c>
      <c r="H3042">
        <v>4590</v>
      </c>
      <c r="I3042">
        <v>1131</v>
      </c>
      <c r="J3042">
        <v>214</v>
      </c>
      <c r="K3042">
        <v>33366</v>
      </c>
    </row>
    <row r="3043" spans="1:11" x14ac:dyDescent="0.3">
      <c r="A3043" s="56">
        <v>45211</v>
      </c>
      <c r="B3043">
        <v>2023</v>
      </c>
      <c r="C3043">
        <v>10</v>
      </c>
      <c r="D3043">
        <v>12</v>
      </c>
      <c r="E3043" t="s">
        <v>123</v>
      </c>
      <c r="F3043">
        <v>16889</v>
      </c>
      <c r="G3043">
        <v>2288</v>
      </c>
      <c r="H3043">
        <v>3954</v>
      </c>
      <c r="I3043">
        <v>1579</v>
      </c>
      <c r="J3043">
        <v>156</v>
      </c>
      <c r="K3043">
        <v>33692</v>
      </c>
    </row>
    <row r="3044" spans="1:11" x14ac:dyDescent="0.3">
      <c r="A3044" s="56">
        <v>45211</v>
      </c>
      <c r="B3044">
        <v>2023</v>
      </c>
      <c r="C3044">
        <v>10</v>
      </c>
      <c r="D3044">
        <v>12</v>
      </c>
      <c r="E3044" t="s">
        <v>124</v>
      </c>
      <c r="F3044">
        <v>17233</v>
      </c>
      <c r="G3044">
        <v>2489</v>
      </c>
      <c r="H3044">
        <v>3926</v>
      </c>
      <c r="I3044">
        <v>2142</v>
      </c>
      <c r="J3044">
        <v>194</v>
      </c>
      <c r="K3044">
        <v>34727</v>
      </c>
    </row>
    <row r="3045" spans="1:11" x14ac:dyDescent="0.3">
      <c r="A3045" s="56">
        <v>45211</v>
      </c>
      <c r="B3045">
        <v>2023</v>
      </c>
      <c r="C3045">
        <v>10</v>
      </c>
      <c r="D3045">
        <v>12</v>
      </c>
      <c r="E3045" t="s">
        <v>125</v>
      </c>
      <c r="F3045">
        <v>17429</v>
      </c>
      <c r="G3045">
        <v>2682</v>
      </c>
      <c r="H3045">
        <v>3450</v>
      </c>
      <c r="I3045">
        <v>2707</v>
      </c>
      <c r="J3045">
        <v>202</v>
      </c>
      <c r="K3045">
        <v>35265</v>
      </c>
    </row>
    <row r="3046" spans="1:11" x14ac:dyDescent="0.3">
      <c r="A3046" s="56">
        <v>45211</v>
      </c>
      <c r="B3046">
        <v>2023</v>
      </c>
      <c r="C3046">
        <v>10</v>
      </c>
      <c r="D3046">
        <v>12</v>
      </c>
      <c r="E3046" t="s">
        <v>126</v>
      </c>
      <c r="F3046">
        <v>17597</v>
      </c>
      <c r="G3046">
        <v>3072</v>
      </c>
      <c r="H3046">
        <v>3446</v>
      </c>
      <c r="I3046">
        <v>2755</v>
      </c>
      <c r="J3046">
        <v>72</v>
      </c>
      <c r="K3046">
        <v>35743</v>
      </c>
    </row>
    <row r="3047" spans="1:11" x14ac:dyDescent="0.3">
      <c r="A3047" s="56">
        <v>45211</v>
      </c>
      <c r="B3047">
        <v>2023</v>
      </c>
      <c r="C3047">
        <v>10</v>
      </c>
      <c r="D3047">
        <v>12</v>
      </c>
      <c r="E3047" t="s">
        <v>127</v>
      </c>
      <c r="F3047">
        <v>17710</v>
      </c>
      <c r="G3047">
        <v>3332</v>
      </c>
      <c r="H3047">
        <v>3494</v>
      </c>
      <c r="I3047">
        <v>2983</v>
      </c>
      <c r="J3047">
        <v>0</v>
      </c>
      <c r="K3047">
        <v>36169</v>
      </c>
    </row>
    <row r="3048" spans="1:11" x14ac:dyDescent="0.3">
      <c r="A3048" s="56">
        <v>45211</v>
      </c>
      <c r="B3048">
        <v>2023</v>
      </c>
      <c r="C3048">
        <v>10</v>
      </c>
      <c r="D3048">
        <v>12</v>
      </c>
      <c r="E3048" t="s">
        <v>128</v>
      </c>
      <c r="F3048">
        <v>17559</v>
      </c>
      <c r="G3048">
        <v>3533</v>
      </c>
      <c r="H3048">
        <v>3458</v>
      </c>
      <c r="I3048">
        <v>3134</v>
      </c>
      <c r="J3048">
        <v>0</v>
      </c>
      <c r="K3048">
        <v>36146</v>
      </c>
    </row>
    <row r="3049" spans="1:11" x14ac:dyDescent="0.3">
      <c r="A3049" s="56">
        <v>45211</v>
      </c>
      <c r="B3049">
        <v>2023</v>
      </c>
      <c r="C3049">
        <v>10</v>
      </c>
      <c r="D3049">
        <v>12</v>
      </c>
      <c r="E3049" t="s">
        <v>129</v>
      </c>
      <c r="F3049">
        <v>17655</v>
      </c>
      <c r="G3049">
        <v>3718</v>
      </c>
      <c r="H3049">
        <v>2596</v>
      </c>
      <c r="I3049">
        <v>3241</v>
      </c>
      <c r="J3049">
        <v>56</v>
      </c>
      <c r="K3049">
        <v>35784</v>
      </c>
    </row>
    <row r="3050" spans="1:11" x14ac:dyDescent="0.3">
      <c r="A3050" s="56">
        <v>45211</v>
      </c>
      <c r="B3050">
        <v>2023</v>
      </c>
      <c r="C3050">
        <v>10</v>
      </c>
      <c r="D3050">
        <v>12</v>
      </c>
      <c r="E3050" t="s">
        <v>130</v>
      </c>
      <c r="F3050">
        <v>17690</v>
      </c>
      <c r="G3050">
        <v>4051</v>
      </c>
      <c r="H3050">
        <v>2546</v>
      </c>
      <c r="I3050">
        <v>3172</v>
      </c>
      <c r="J3050">
        <v>0</v>
      </c>
      <c r="K3050">
        <v>35989</v>
      </c>
    </row>
    <row r="3051" spans="1:11" x14ac:dyDescent="0.3">
      <c r="A3051" s="56">
        <v>45211</v>
      </c>
      <c r="B3051">
        <v>2023</v>
      </c>
      <c r="C3051">
        <v>10</v>
      </c>
      <c r="D3051">
        <v>12</v>
      </c>
      <c r="E3051" t="s">
        <v>131</v>
      </c>
      <c r="F3051">
        <v>17864</v>
      </c>
      <c r="G3051">
        <v>4138</v>
      </c>
      <c r="H3051">
        <v>2418</v>
      </c>
      <c r="I3051">
        <v>2933</v>
      </c>
      <c r="J3051">
        <v>0</v>
      </c>
      <c r="K3051">
        <v>35908</v>
      </c>
    </row>
    <row r="3052" spans="1:11" x14ac:dyDescent="0.3">
      <c r="A3052" s="56">
        <v>45211</v>
      </c>
      <c r="B3052">
        <v>2023</v>
      </c>
      <c r="C3052">
        <v>10</v>
      </c>
      <c r="D3052">
        <v>12</v>
      </c>
      <c r="E3052" t="s">
        <v>132</v>
      </c>
      <c r="F3052">
        <v>17909</v>
      </c>
      <c r="G3052">
        <v>4067</v>
      </c>
      <c r="H3052">
        <v>2420</v>
      </c>
      <c r="I3052">
        <v>2760</v>
      </c>
      <c r="J3052">
        <v>126</v>
      </c>
      <c r="K3052">
        <v>35831</v>
      </c>
    </row>
    <row r="3053" spans="1:11" x14ac:dyDescent="0.3">
      <c r="A3053" s="56">
        <v>45211</v>
      </c>
      <c r="B3053">
        <v>2023</v>
      </c>
      <c r="C3053">
        <v>10</v>
      </c>
      <c r="D3053">
        <v>12</v>
      </c>
      <c r="E3053" t="s">
        <v>133</v>
      </c>
      <c r="F3053">
        <v>17843</v>
      </c>
      <c r="G3053">
        <v>4143</v>
      </c>
      <c r="H3053">
        <v>2128</v>
      </c>
      <c r="I3053">
        <v>2364</v>
      </c>
      <c r="J3053">
        <v>220</v>
      </c>
      <c r="K3053">
        <v>35187</v>
      </c>
    </row>
    <row r="3054" spans="1:11" x14ac:dyDescent="0.3">
      <c r="A3054" s="56">
        <v>45211</v>
      </c>
      <c r="B3054">
        <v>2023</v>
      </c>
      <c r="C3054">
        <v>10</v>
      </c>
      <c r="D3054">
        <v>12</v>
      </c>
      <c r="E3054" t="s">
        <v>134</v>
      </c>
      <c r="F3054">
        <v>18121</v>
      </c>
      <c r="G3054">
        <v>4362</v>
      </c>
      <c r="H3054">
        <v>2114</v>
      </c>
      <c r="I3054">
        <v>2050</v>
      </c>
      <c r="J3054">
        <v>426</v>
      </c>
      <c r="K3054">
        <v>35599</v>
      </c>
    </row>
    <row r="3055" spans="1:11" x14ac:dyDescent="0.3">
      <c r="A3055" s="56">
        <v>45211</v>
      </c>
      <c r="B3055">
        <v>2023</v>
      </c>
      <c r="C3055">
        <v>10</v>
      </c>
      <c r="D3055">
        <v>12</v>
      </c>
      <c r="E3055" t="s">
        <v>135</v>
      </c>
      <c r="F3055">
        <v>17517</v>
      </c>
      <c r="G3055">
        <v>4376</v>
      </c>
      <c r="H3055">
        <v>2360</v>
      </c>
      <c r="I3055">
        <v>1520</v>
      </c>
      <c r="J3055">
        <v>588</v>
      </c>
      <c r="K3055">
        <v>34918</v>
      </c>
    </row>
    <row r="3056" spans="1:11" x14ac:dyDescent="0.3">
      <c r="A3056" s="56">
        <v>45211</v>
      </c>
      <c r="B3056">
        <v>2023</v>
      </c>
      <c r="C3056">
        <v>10</v>
      </c>
      <c r="D3056">
        <v>12</v>
      </c>
      <c r="E3056" t="s">
        <v>136</v>
      </c>
      <c r="F3056">
        <v>17978</v>
      </c>
      <c r="G3056">
        <v>4463</v>
      </c>
      <c r="H3056">
        <v>2342</v>
      </c>
      <c r="I3056">
        <v>1105</v>
      </c>
      <c r="J3056">
        <v>744</v>
      </c>
      <c r="K3056">
        <v>35227</v>
      </c>
    </row>
    <row r="3057" spans="1:11" x14ac:dyDescent="0.3">
      <c r="A3057" s="56">
        <v>45211</v>
      </c>
      <c r="B3057">
        <v>2023</v>
      </c>
      <c r="C3057">
        <v>10</v>
      </c>
      <c r="D3057">
        <v>12</v>
      </c>
      <c r="E3057" t="s">
        <v>137</v>
      </c>
      <c r="F3057">
        <v>18415</v>
      </c>
      <c r="G3057">
        <v>4269</v>
      </c>
      <c r="H3057">
        <v>2578</v>
      </c>
      <c r="I3057">
        <v>679</v>
      </c>
      <c r="J3057">
        <v>1282</v>
      </c>
      <c r="K3057">
        <v>36187</v>
      </c>
    </row>
    <row r="3058" spans="1:11" x14ac:dyDescent="0.3">
      <c r="A3058" s="56">
        <v>45211</v>
      </c>
      <c r="B3058">
        <v>2023</v>
      </c>
      <c r="C3058">
        <v>10</v>
      </c>
      <c r="D3058">
        <v>12</v>
      </c>
      <c r="E3058" t="s">
        <v>138</v>
      </c>
      <c r="F3058">
        <v>18790</v>
      </c>
      <c r="G3058">
        <v>4220</v>
      </c>
      <c r="H3058">
        <v>2542</v>
      </c>
      <c r="I3058">
        <v>348</v>
      </c>
      <c r="J3058">
        <v>1448</v>
      </c>
      <c r="K3058">
        <v>36654</v>
      </c>
    </row>
    <row r="3059" spans="1:11" x14ac:dyDescent="0.3">
      <c r="A3059" s="56">
        <v>45211</v>
      </c>
      <c r="B3059">
        <v>2023</v>
      </c>
      <c r="C3059">
        <v>10</v>
      </c>
      <c r="D3059">
        <v>12</v>
      </c>
      <c r="E3059" t="s">
        <v>139</v>
      </c>
      <c r="F3059">
        <v>19054</v>
      </c>
      <c r="G3059">
        <v>4241</v>
      </c>
      <c r="H3059">
        <v>1878</v>
      </c>
      <c r="I3059">
        <v>80</v>
      </c>
      <c r="J3059">
        <v>1386</v>
      </c>
      <c r="K3059">
        <v>36328</v>
      </c>
    </row>
    <row r="3060" spans="1:11" x14ac:dyDescent="0.3">
      <c r="A3060" s="56">
        <v>45211</v>
      </c>
      <c r="B3060">
        <v>2023</v>
      </c>
      <c r="C3060">
        <v>10</v>
      </c>
      <c r="D3060">
        <v>12</v>
      </c>
      <c r="E3060" t="s">
        <v>140</v>
      </c>
      <c r="F3060">
        <v>18970</v>
      </c>
      <c r="G3060">
        <v>4480</v>
      </c>
      <c r="H3060">
        <v>1900</v>
      </c>
      <c r="I3060">
        <v>1</v>
      </c>
      <c r="J3060">
        <v>1362</v>
      </c>
      <c r="K3060">
        <v>36537</v>
      </c>
    </row>
    <row r="3061" spans="1:11" x14ac:dyDescent="0.3">
      <c r="A3061" s="56">
        <v>45211</v>
      </c>
      <c r="B3061">
        <v>2023</v>
      </c>
      <c r="C3061">
        <v>10</v>
      </c>
      <c r="D3061">
        <v>12</v>
      </c>
      <c r="E3061" t="s">
        <v>141</v>
      </c>
      <c r="F3061">
        <v>18690</v>
      </c>
      <c r="G3061">
        <v>4623</v>
      </c>
      <c r="H3061">
        <v>2678</v>
      </c>
      <c r="I3061">
        <v>0</v>
      </c>
      <c r="J3061">
        <v>752</v>
      </c>
      <c r="K3061">
        <v>35860</v>
      </c>
    </row>
    <row r="3062" spans="1:11" x14ac:dyDescent="0.3">
      <c r="A3062" s="56">
        <v>45211</v>
      </c>
      <c r="B3062">
        <v>2023</v>
      </c>
      <c r="C3062">
        <v>10</v>
      </c>
      <c r="D3062">
        <v>12</v>
      </c>
      <c r="E3062" t="s">
        <v>142</v>
      </c>
      <c r="F3062">
        <v>18289</v>
      </c>
      <c r="G3062">
        <v>4852</v>
      </c>
      <c r="H3062">
        <v>2650</v>
      </c>
      <c r="I3062">
        <v>0</v>
      </c>
      <c r="J3062">
        <v>242</v>
      </c>
      <c r="K3062">
        <v>34799</v>
      </c>
    </row>
    <row r="3063" spans="1:11" x14ac:dyDescent="0.3">
      <c r="A3063" s="56">
        <v>45211</v>
      </c>
      <c r="B3063">
        <v>2023</v>
      </c>
      <c r="C3063">
        <v>10</v>
      </c>
      <c r="D3063">
        <v>12</v>
      </c>
      <c r="E3063" t="s">
        <v>143</v>
      </c>
      <c r="F3063">
        <v>17790</v>
      </c>
      <c r="G3063">
        <v>5290</v>
      </c>
      <c r="H3063">
        <v>1780</v>
      </c>
      <c r="I3063">
        <v>0</v>
      </c>
      <c r="J3063">
        <v>290</v>
      </c>
      <c r="K3063">
        <v>33878</v>
      </c>
    </row>
    <row r="3064" spans="1:11" x14ac:dyDescent="0.3">
      <c r="A3064" s="56">
        <v>45211</v>
      </c>
      <c r="B3064">
        <v>2023</v>
      </c>
      <c r="C3064">
        <v>10</v>
      </c>
      <c r="D3064">
        <v>12</v>
      </c>
      <c r="E3064" t="s">
        <v>144</v>
      </c>
      <c r="F3064">
        <v>17190</v>
      </c>
      <c r="G3064">
        <v>5526</v>
      </c>
      <c r="H3064">
        <v>1784</v>
      </c>
      <c r="I3064">
        <v>0</v>
      </c>
      <c r="J3064">
        <v>242</v>
      </c>
      <c r="K3064">
        <v>33394</v>
      </c>
    </row>
    <row r="3065" spans="1:11" x14ac:dyDescent="0.3">
      <c r="A3065" s="56">
        <v>45211</v>
      </c>
      <c r="B3065">
        <v>2023</v>
      </c>
      <c r="C3065">
        <v>10</v>
      </c>
      <c r="D3065">
        <v>12</v>
      </c>
      <c r="E3065" t="s">
        <v>145</v>
      </c>
      <c r="F3065">
        <v>16413</v>
      </c>
      <c r="G3065">
        <v>5816</v>
      </c>
      <c r="H3065">
        <v>1694</v>
      </c>
      <c r="I3065">
        <v>0</v>
      </c>
      <c r="J3065">
        <v>568</v>
      </c>
      <c r="K3065">
        <v>33226</v>
      </c>
    </row>
    <row r="3066" spans="1:11" x14ac:dyDescent="0.3">
      <c r="A3066" s="56">
        <v>45211</v>
      </c>
      <c r="B3066">
        <v>2023</v>
      </c>
      <c r="C3066">
        <v>10</v>
      </c>
      <c r="D3066">
        <v>12</v>
      </c>
      <c r="E3066" t="s">
        <v>146</v>
      </c>
      <c r="F3066">
        <v>15631</v>
      </c>
      <c r="G3066">
        <v>6190</v>
      </c>
      <c r="H3066">
        <v>1660</v>
      </c>
      <c r="I3066">
        <v>0</v>
      </c>
      <c r="J3066">
        <v>192</v>
      </c>
      <c r="K3066">
        <v>32305</v>
      </c>
    </row>
    <row r="3067" spans="1:11" x14ac:dyDescent="0.3">
      <c r="A3067" s="56">
        <v>45211</v>
      </c>
      <c r="B3067">
        <v>2023</v>
      </c>
      <c r="C3067">
        <v>10</v>
      </c>
      <c r="D3067">
        <v>12</v>
      </c>
      <c r="E3067" t="s">
        <v>147</v>
      </c>
      <c r="F3067">
        <v>14538</v>
      </c>
      <c r="G3067">
        <v>6616</v>
      </c>
      <c r="H3067">
        <v>1431</v>
      </c>
      <c r="I3067">
        <v>0</v>
      </c>
      <c r="J3067">
        <v>344</v>
      </c>
      <c r="K3067">
        <v>31437</v>
      </c>
    </row>
    <row r="3068" spans="1:11" x14ac:dyDescent="0.3">
      <c r="A3068" s="56">
        <v>45211</v>
      </c>
      <c r="B3068">
        <v>2023</v>
      </c>
      <c r="C3068">
        <v>10</v>
      </c>
      <c r="D3068">
        <v>12</v>
      </c>
      <c r="E3068" t="s">
        <v>148</v>
      </c>
      <c r="F3068">
        <v>13357</v>
      </c>
      <c r="G3068">
        <v>5886</v>
      </c>
      <c r="H3068">
        <v>1396</v>
      </c>
      <c r="I3068">
        <v>0</v>
      </c>
      <c r="J3068">
        <v>112</v>
      </c>
      <c r="K3068">
        <v>28567</v>
      </c>
    </row>
    <row r="3069" spans="1:11" x14ac:dyDescent="0.3">
      <c r="A3069" s="56">
        <v>45211</v>
      </c>
      <c r="B3069">
        <v>2023</v>
      </c>
      <c r="C3069">
        <v>10</v>
      </c>
      <c r="D3069">
        <v>12</v>
      </c>
      <c r="E3069" t="s">
        <v>149</v>
      </c>
      <c r="F3069">
        <v>11833</v>
      </c>
      <c r="G3069">
        <v>5718</v>
      </c>
      <c r="H3069">
        <v>2968</v>
      </c>
      <c r="I3069">
        <v>0</v>
      </c>
      <c r="J3069">
        <v>236</v>
      </c>
      <c r="K3069">
        <v>28074</v>
      </c>
    </row>
    <row r="3070" spans="1:11" x14ac:dyDescent="0.3">
      <c r="A3070" s="56">
        <v>45211</v>
      </c>
      <c r="B3070">
        <v>2023</v>
      </c>
      <c r="C3070">
        <v>10</v>
      </c>
      <c r="D3070">
        <v>12</v>
      </c>
      <c r="E3070" t="s">
        <v>150</v>
      </c>
      <c r="F3070">
        <v>10352</v>
      </c>
      <c r="G3070">
        <v>6699</v>
      </c>
      <c r="H3070">
        <v>3178</v>
      </c>
      <c r="I3070">
        <v>0</v>
      </c>
      <c r="J3070">
        <v>102</v>
      </c>
      <c r="K3070">
        <v>28385</v>
      </c>
    </row>
    <row r="3071" spans="1:11" x14ac:dyDescent="0.3">
      <c r="A3071" s="56">
        <v>45211</v>
      </c>
      <c r="B3071">
        <v>2023</v>
      </c>
      <c r="C3071">
        <v>10</v>
      </c>
      <c r="D3071">
        <v>12</v>
      </c>
      <c r="E3071" t="s">
        <v>151</v>
      </c>
      <c r="F3071">
        <v>8995</v>
      </c>
      <c r="G3071">
        <v>7127</v>
      </c>
      <c r="H3071">
        <v>3640</v>
      </c>
      <c r="I3071">
        <v>0</v>
      </c>
      <c r="J3071">
        <v>0</v>
      </c>
      <c r="K3071">
        <v>27383</v>
      </c>
    </row>
    <row r="3072" spans="1:11" x14ac:dyDescent="0.3">
      <c r="A3072" s="56">
        <v>45211</v>
      </c>
      <c r="B3072">
        <v>2023</v>
      </c>
      <c r="C3072">
        <v>10</v>
      </c>
      <c r="D3072">
        <v>12</v>
      </c>
      <c r="E3072" t="s">
        <v>152</v>
      </c>
      <c r="F3072">
        <v>7893</v>
      </c>
      <c r="G3072">
        <v>7411</v>
      </c>
      <c r="H3072">
        <v>3664</v>
      </c>
      <c r="I3072">
        <v>0</v>
      </c>
      <c r="J3072">
        <v>0</v>
      </c>
      <c r="K3072">
        <v>26364</v>
      </c>
    </row>
    <row r="3073" spans="1:11" x14ac:dyDescent="0.3">
      <c r="A3073" s="56">
        <v>45211</v>
      </c>
      <c r="B3073">
        <v>2023</v>
      </c>
      <c r="C3073">
        <v>10</v>
      </c>
      <c r="D3073">
        <v>12</v>
      </c>
      <c r="E3073" t="s">
        <v>153</v>
      </c>
      <c r="F3073">
        <v>7080</v>
      </c>
      <c r="G3073">
        <v>7606</v>
      </c>
      <c r="H3073">
        <v>3458</v>
      </c>
      <c r="I3073">
        <v>0</v>
      </c>
      <c r="J3073">
        <v>0</v>
      </c>
      <c r="K3073">
        <v>25914</v>
      </c>
    </row>
    <row r="3074" spans="1:11" x14ac:dyDescent="0.3">
      <c r="A3074" s="56">
        <v>45212</v>
      </c>
      <c r="B3074">
        <v>2023</v>
      </c>
      <c r="C3074">
        <v>10</v>
      </c>
      <c r="D3074">
        <v>13</v>
      </c>
      <c r="E3074" t="s">
        <v>106</v>
      </c>
      <c r="F3074">
        <v>6681</v>
      </c>
      <c r="G3074">
        <v>7767</v>
      </c>
      <c r="H3074">
        <v>3414</v>
      </c>
      <c r="I3074">
        <v>0</v>
      </c>
      <c r="J3074">
        <v>0</v>
      </c>
      <c r="K3074">
        <v>25694</v>
      </c>
    </row>
    <row r="3075" spans="1:11" x14ac:dyDescent="0.3">
      <c r="A3075" s="56">
        <v>45212</v>
      </c>
      <c r="B3075">
        <v>2023</v>
      </c>
      <c r="C3075">
        <v>10</v>
      </c>
      <c r="D3075">
        <v>13</v>
      </c>
      <c r="E3075" t="s">
        <v>107</v>
      </c>
      <c r="F3075">
        <v>6372</v>
      </c>
      <c r="G3075">
        <v>7762</v>
      </c>
      <c r="H3075">
        <v>3034</v>
      </c>
      <c r="I3075">
        <v>0</v>
      </c>
      <c r="J3075">
        <v>0</v>
      </c>
      <c r="K3075">
        <v>24892</v>
      </c>
    </row>
    <row r="3076" spans="1:11" x14ac:dyDescent="0.3">
      <c r="A3076" s="56">
        <v>45212</v>
      </c>
      <c r="B3076">
        <v>2023</v>
      </c>
      <c r="C3076">
        <v>10</v>
      </c>
      <c r="D3076">
        <v>13</v>
      </c>
      <c r="E3076" t="s">
        <v>108</v>
      </c>
      <c r="F3076">
        <v>5907</v>
      </c>
      <c r="G3076">
        <v>8348</v>
      </c>
      <c r="H3076">
        <v>3050</v>
      </c>
      <c r="I3076">
        <v>0</v>
      </c>
      <c r="J3076">
        <v>0</v>
      </c>
      <c r="K3076">
        <v>25013</v>
      </c>
    </row>
    <row r="3077" spans="1:11" x14ac:dyDescent="0.3">
      <c r="A3077" s="56">
        <v>45212</v>
      </c>
      <c r="B3077">
        <v>2023</v>
      </c>
      <c r="C3077">
        <v>10</v>
      </c>
      <c r="D3077">
        <v>13</v>
      </c>
      <c r="E3077" t="s">
        <v>109</v>
      </c>
      <c r="F3077">
        <v>5333</v>
      </c>
      <c r="G3077">
        <v>9118</v>
      </c>
      <c r="H3077">
        <v>3516</v>
      </c>
      <c r="I3077">
        <v>0</v>
      </c>
      <c r="J3077">
        <v>0</v>
      </c>
      <c r="K3077">
        <v>25394</v>
      </c>
    </row>
    <row r="3078" spans="1:11" x14ac:dyDescent="0.3">
      <c r="A3078" s="56">
        <v>45212</v>
      </c>
      <c r="B3078">
        <v>2023</v>
      </c>
      <c r="C3078">
        <v>10</v>
      </c>
      <c r="D3078">
        <v>13</v>
      </c>
      <c r="E3078" t="s">
        <v>110</v>
      </c>
      <c r="F3078">
        <v>4879</v>
      </c>
      <c r="G3078">
        <v>9170</v>
      </c>
      <c r="H3078">
        <v>3544</v>
      </c>
      <c r="I3078">
        <v>0</v>
      </c>
      <c r="J3078">
        <v>0</v>
      </c>
      <c r="K3078">
        <v>24959</v>
      </c>
    </row>
    <row r="3079" spans="1:11" x14ac:dyDescent="0.3">
      <c r="A3079" s="56">
        <v>45212</v>
      </c>
      <c r="B3079">
        <v>2023</v>
      </c>
      <c r="C3079">
        <v>10</v>
      </c>
      <c r="D3079">
        <v>13</v>
      </c>
      <c r="E3079" t="s">
        <v>111</v>
      </c>
      <c r="F3079">
        <v>4473</v>
      </c>
      <c r="G3079">
        <v>9161</v>
      </c>
      <c r="H3079">
        <v>2582</v>
      </c>
      <c r="I3079">
        <v>0</v>
      </c>
      <c r="J3079">
        <v>0</v>
      </c>
      <c r="K3079">
        <v>24087</v>
      </c>
    </row>
    <row r="3080" spans="1:11" x14ac:dyDescent="0.3">
      <c r="A3080" s="56">
        <v>45212</v>
      </c>
      <c r="B3080">
        <v>2023</v>
      </c>
      <c r="C3080">
        <v>10</v>
      </c>
      <c r="D3080">
        <v>13</v>
      </c>
      <c r="E3080" t="s">
        <v>112</v>
      </c>
      <c r="F3080">
        <v>4071</v>
      </c>
      <c r="G3080">
        <v>9309</v>
      </c>
      <c r="H3080">
        <v>2522</v>
      </c>
      <c r="I3080">
        <v>0</v>
      </c>
      <c r="J3080">
        <v>0</v>
      </c>
      <c r="K3080">
        <v>23904</v>
      </c>
    </row>
    <row r="3081" spans="1:11" x14ac:dyDescent="0.3">
      <c r="A3081" s="56">
        <v>45212</v>
      </c>
      <c r="B3081">
        <v>2023</v>
      </c>
      <c r="C3081">
        <v>10</v>
      </c>
      <c r="D3081">
        <v>13</v>
      </c>
      <c r="E3081" t="s">
        <v>113</v>
      </c>
      <c r="F3081">
        <v>3846</v>
      </c>
      <c r="G3081">
        <v>10445</v>
      </c>
      <c r="H3081">
        <v>1892</v>
      </c>
      <c r="I3081">
        <v>0</v>
      </c>
      <c r="J3081">
        <v>0</v>
      </c>
      <c r="K3081">
        <v>23637</v>
      </c>
    </row>
    <row r="3082" spans="1:11" x14ac:dyDescent="0.3">
      <c r="A3082" s="56">
        <v>45212</v>
      </c>
      <c r="B3082">
        <v>2023</v>
      </c>
      <c r="C3082">
        <v>10</v>
      </c>
      <c r="D3082">
        <v>13</v>
      </c>
      <c r="E3082" t="s">
        <v>114</v>
      </c>
      <c r="F3082">
        <v>3707</v>
      </c>
      <c r="G3082">
        <v>10992</v>
      </c>
      <c r="H3082">
        <v>1906</v>
      </c>
      <c r="I3082">
        <v>0</v>
      </c>
      <c r="J3082">
        <v>0</v>
      </c>
      <c r="K3082">
        <v>23583</v>
      </c>
    </row>
    <row r="3083" spans="1:11" x14ac:dyDescent="0.3">
      <c r="A3083" s="56">
        <v>45212</v>
      </c>
      <c r="B3083">
        <v>2023</v>
      </c>
      <c r="C3083">
        <v>10</v>
      </c>
      <c r="D3083">
        <v>13</v>
      </c>
      <c r="E3083" t="s">
        <v>115</v>
      </c>
      <c r="F3083">
        <v>4098</v>
      </c>
      <c r="G3083">
        <v>11191</v>
      </c>
      <c r="H3083">
        <v>2686</v>
      </c>
      <c r="I3083">
        <v>0</v>
      </c>
      <c r="J3083">
        <v>134</v>
      </c>
      <c r="K3083">
        <v>25274</v>
      </c>
    </row>
    <row r="3084" spans="1:11" x14ac:dyDescent="0.3">
      <c r="A3084" s="56">
        <v>45212</v>
      </c>
      <c r="B3084">
        <v>2023</v>
      </c>
      <c r="C3084">
        <v>10</v>
      </c>
      <c r="D3084">
        <v>13</v>
      </c>
      <c r="E3084" t="s">
        <v>116</v>
      </c>
      <c r="F3084">
        <v>4813</v>
      </c>
      <c r="G3084">
        <v>11527</v>
      </c>
      <c r="H3084">
        <v>2802</v>
      </c>
      <c r="I3084">
        <v>0</v>
      </c>
      <c r="J3084">
        <v>240</v>
      </c>
      <c r="K3084">
        <v>27015</v>
      </c>
    </row>
    <row r="3085" spans="1:11" x14ac:dyDescent="0.3">
      <c r="A3085" s="56">
        <v>45212</v>
      </c>
      <c r="B3085">
        <v>2023</v>
      </c>
      <c r="C3085">
        <v>10</v>
      </c>
      <c r="D3085">
        <v>13</v>
      </c>
      <c r="E3085" t="s">
        <v>117</v>
      </c>
      <c r="F3085">
        <v>4244</v>
      </c>
      <c r="G3085">
        <v>11652</v>
      </c>
      <c r="H3085">
        <v>5600</v>
      </c>
      <c r="I3085">
        <v>0</v>
      </c>
      <c r="J3085">
        <v>198</v>
      </c>
      <c r="K3085">
        <v>29494</v>
      </c>
    </row>
    <row r="3086" spans="1:11" x14ac:dyDescent="0.3">
      <c r="A3086" s="56">
        <v>45212</v>
      </c>
      <c r="B3086">
        <v>2023</v>
      </c>
      <c r="C3086">
        <v>10</v>
      </c>
      <c r="D3086">
        <v>13</v>
      </c>
      <c r="E3086" t="s">
        <v>118</v>
      </c>
      <c r="F3086">
        <v>4076</v>
      </c>
      <c r="G3086">
        <v>12874</v>
      </c>
      <c r="H3086">
        <v>5824</v>
      </c>
      <c r="I3086">
        <v>0</v>
      </c>
      <c r="J3086">
        <v>50</v>
      </c>
      <c r="K3086">
        <v>31520</v>
      </c>
    </row>
    <row r="3087" spans="1:11" x14ac:dyDescent="0.3">
      <c r="A3087" s="56">
        <v>45212</v>
      </c>
      <c r="B3087">
        <v>2023</v>
      </c>
      <c r="C3087">
        <v>10</v>
      </c>
      <c r="D3087">
        <v>13</v>
      </c>
      <c r="E3087" t="s">
        <v>119</v>
      </c>
      <c r="F3087">
        <v>3614</v>
      </c>
      <c r="G3087">
        <v>13840</v>
      </c>
      <c r="H3087">
        <v>6366</v>
      </c>
      <c r="I3087">
        <v>16</v>
      </c>
      <c r="J3087">
        <v>172</v>
      </c>
      <c r="K3087">
        <v>32745</v>
      </c>
    </row>
    <row r="3088" spans="1:11" x14ac:dyDescent="0.3">
      <c r="A3088" s="56">
        <v>45212</v>
      </c>
      <c r="B3088">
        <v>2023</v>
      </c>
      <c r="C3088">
        <v>10</v>
      </c>
      <c r="D3088">
        <v>13</v>
      </c>
      <c r="E3088" t="s">
        <v>120</v>
      </c>
      <c r="F3088">
        <v>4057</v>
      </c>
      <c r="G3088">
        <v>13590</v>
      </c>
      <c r="H3088">
        <v>6380</v>
      </c>
      <c r="I3088">
        <v>143</v>
      </c>
      <c r="J3088">
        <v>372</v>
      </c>
      <c r="K3088">
        <v>33383</v>
      </c>
    </row>
    <row r="3089" spans="1:11" x14ac:dyDescent="0.3">
      <c r="A3089" s="56">
        <v>45212</v>
      </c>
      <c r="B3089">
        <v>2023</v>
      </c>
      <c r="C3089">
        <v>10</v>
      </c>
      <c r="D3089">
        <v>13</v>
      </c>
      <c r="E3089" t="s">
        <v>121</v>
      </c>
      <c r="F3089">
        <v>4463</v>
      </c>
      <c r="G3089">
        <v>13596</v>
      </c>
      <c r="H3089">
        <v>6380</v>
      </c>
      <c r="I3089">
        <v>332</v>
      </c>
      <c r="J3089">
        <v>734</v>
      </c>
      <c r="K3089">
        <v>34296</v>
      </c>
    </row>
    <row r="3090" spans="1:11" x14ac:dyDescent="0.3">
      <c r="A3090" s="56">
        <v>45212</v>
      </c>
      <c r="B3090">
        <v>2023</v>
      </c>
      <c r="C3090">
        <v>10</v>
      </c>
      <c r="D3090">
        <v>13</v>
      </c>
      <c r="E3090" t="s">
        <v>122</v>
      </c>
      <c r="F3090">
        <v>4682</v>
      </c>
      <c r="G3090">
        <v>14094</v>
      </c>
      <c r="H3090">
        <v>6380</v>
      </c>
      <c r="I3090">
        <v>648</v>
      </c>
      <c r="J3090">
        <v>310</v>
      </c>
      <c r="K3090">
        <v>34865</v>
      </c>
    </row>
    <row r="3091" spans="1:11" x14ac:dyDescent="0.3">
      <c r="A3091" s="56">
        <v>45212</v>
      </c>
      <c r="B3091">
        <v>2023</v>
      </c>
      <c r="C3091">
        <v>10</v>
      </c>
      <c r="D3091">
        <v>13</v>
      </c>
      <c r="E3091" t="s">
        <v>123</v>
      </c>
      <c r="F3091">
        <v>4230</v>
      </c>
      <c r="G3091">
        <v>14656</v>
      </c>
      <c r="H3091">
        <v>6380</v>
      </c>
      <c r="I3091">
        <v>953</v>
      </c>
      <c r="J3091">
        <v>188</v>
      </c>
      <c r="K3091">
        <v>34956</v>
      </c>
    </row>
    <row r="3092" spans="1:11" x14ac:dyDescent="0.3">
      <c r="A3092" s="56">
        <v>45212</v>
      </c>
      <c r="B3092">
        <v>2023</v>
      </c>
      <c r="C3092">
        <v>10</v>
      </c>
      <c r="D3092">
        <v>13</v>
      </c>
      <c r="E3092" t="s">
        <v>124</v>
      </c>
      <c r="F3092">
        <v>3778</v>
      </c>
      <c r="G3092">
        <v>14966</v>
      </c>
      <c r="H3092">
        <v>6396</v>
      </c>
      <c r="I3092">
        <v>1541</v>
      </c>
      <c r="J3092">
        <v>128</v>
      </c>
      <c r="K3092">
        <v>35260</v>
      </c>
    </row>
    <row r="3093" spans="1:11" x14ac:dyDescent="0.3">
      <c r="A3093" s="56">
        <v>45212</v>
      </c>
      <c r="B3093">
        <v>2023</v>
      </c>
      <c r="C3093">
        <v>10</v>
      </c>
      <c r="D3093">
        <v>13</v>
      </c>
      <c r="E3093" t="s">
        <v>125</v>
      </c>
      <c r="F3093">
        <v>3039</v>
      </c>
      <c r="G3093">
        <v>15877</v>
      </c>
      <c r="H3093">
        <v>6386</v>
      </c>
      <c r="I3093">
        <v>1881</v>
      </c>
      <c r="J3093">
        <v>0</v>
      </c>
      <c r="K3093">
        <v>35185</v>
      </c>
    </row>
    <row r="3094" spans="1:11" x14ac:dyDescent="0.3">
      <c r="A3094" s="56">
        <v>45212</v>
      </c>
      <c r="B3094">
        <v>2023</v>
      </c>
      <c r="C3094">
        <v>10</v>
      </c>
      <c r="D3094">
        <v>13</v>
      </c>
      <c r="E3094" t="s">
        <v>126</v>
      </c>
      <c r="F3094">
        <v>2507</v>
      </c>
      <c r="G3094">
        <v>16083</v>
      </c>
      <c r="H3094">
        <v>6370</v>
      </c>
      <c r="I3094">
        <v>2623</v>
      </c>
      <c r="J3094">
        <v>32</v>
      </c>
      <c r="K3094">
        <v>35398</v>
      </c>
    </row>
    <row r="3095" spans="1:11" x14ac:dyDescent="0.3">
      <c r="A3095" s="56">
        <v>45212</v>
      </c>
      <c r="B3095">
        <v>2023</v>
      </c>
      <c r="C3095">
        <v>10</v>
      </c>
      <c r="D3095">
        <v>13</v>
      </c>
      <c r="E3095" t="s">
        <v>127</v>
      </c>
      <c r="F3095">
        <v>2642</v>
      </c>
      <c r="G3095">
        <v>16299</v>
      </c>
      <c r="H3095">
        <v>6352</v>
      </c>
      <c r="I3095">
        <v>3467</v>
      </c>
      <c r="J3095">
        <v>0</v>
      </c>
      <c r="K3095">
        <v>36691</v>
      </c>
    </row>
    <row r="3096" spans="1:11" x14ac:dyDescent="0.3">
      <c r="A3096" s="56">
        <v>45212</v>
      </c>
      <c r="B3096">
        <v>2023</v>
      </c>
      <c r="C3096">
        <v>10</v>
      </c>
      <c r="D3096">
        <v>13</v>
      </c>
      <c r="E3096" t="s">
        <v>128</v>
      </c>
      <c r="F3096">
        <v>2759</v>
      </c>
      <c r="G3096">
        <v>16411</v>
      </c>
      <c r="H3096">
        <v>6317</v>
      </c>
      <c r="I3096">
        <v>3532</v>
      </c>
      <c r="J3096">
        <v>0</v>
      </c>
      <c r="K3096">
        <v>36842</v>
      </c>
    </row>
    <row r="3097" spans="1:11" x14ac:dyDescent="0.3">
      <c r="A3097" s="56">
        <v>45212</v>
      </c>
      <c r="B3097">
        <v>2023</v>
      </c>
      <c r="C3097">
        <v>10</v>
      </c>
      <c r="D3097">
        <v>13</v>
      </c>
      <c r="E3097" t="s">
        <v>129</v>
      </c>
      <c r="F3097">
        <v>3124</v>
      </c>
      <c r="G3097">
        <v>16641</v>
      </c>
      <c r="H3097">
        <v>5617</v>
      </c>
      <c r="I3097">
        <v>3865</v>
      </c>
      <c r="J3097">
        <v>0</v>
      </c>
      <c r="K3097">
        <v>37175</v>
      </c>
    </row>
    <row r="3098" spans="1:11" x14ac:dyDescent="0.3">
      <c r="A3098" s="56">
        <v>45212</v>
      </c>
      <c r="B3098">
        <v>2023</v>
      </c>
      <c r="C3098">
        <v>10</v>
      </c>
      <c r="D3098">
        <v>13</v>
      </c>
      <c r="E3098" t="s">
        <v>130</v>
      </c>
      <c r="F3098">
        <v>3405</v>
      </c>
      <c r="G3098">
        <v>16289</v>
      </c>
      <c r="H3098">
        <v>5537</v>
      </c>
      <c r="I3098">
        <v>3397</v>
      </c>
      <c r="J3098">
        <v>0</v>
      </c>
      <c r="K3098">
        <v>36616</v>
      </c>
    </row>
    <row r="3099" spans="1:11" x14ac:dyDescent="0.3">
      <c r="A3099" s="56">
        <v>45212</v>
      </c>
      <c r="B3099">
        <v>2023</v>
      </c>
      <c r="C3099">
        <v>10</v>
      </c>
      <c r="D3099">
        <v>13</v>
      </c>
      <c r="E3099" t="s">
        <v>131</v>
      </c>
      <c r="F3099">
        <v>3738</v>
      </c>
      <c r="G3099">
        <v>15788</v>
      </c>
      <c r="H3099">
        <v>5032</v>
      </c>
      <c r="I3099">
        <v>3017</v>
      </c>
      <c r="J3099">
        <v>0</v>
      </c>
      <c r="K3099">
        <v>35683</v>
      </c>
    </row>
    <row r="3100" spans="1:11" x14ac:dyDescent="0.3">
      <c r="A3100" s="56">
        <v>45212</v>
      </c>
      <c r="B3100">
        <v>2023</v>
      </c>
      <c r="C3100">
        <v>10</v>
      </c>
      <c r="D3100">
        <v>13</v>
      </c>
      <c r="E3100" t="s">
        <v>132</v>
      </c>
      <c r="F3100">
        <v>3980</v>
      </c>
      <c r="G3100">
        <v>15224</v>
      </c>
      <c r="H3100">
        <v>4993</v>
      </c>
      <c r="I3100">
        <v>2744</v>
      </c>
      <c r="J3100">
        <v>0</v>
      </c>
      <c r="K3100">
        <v>35189</v>
      </c>
    </row>
    <row r="3101" spans="1:11" x14ac:dyDescent="0.3">
      <c r="A3101" s="56">
        <v>45212</v>
      </c>
      <c r="B3101">
        <v>2023</v>
      </c>
      <c r="C3101">
        <v>10</v>
      </c>
      <c r="D3101">
        <v>13</v>
      </c>
      <c r="E3101" t="s">
        <v>133</v>
      </c>
      <c r="F3101">
        <v>4167</v>
      </c>
      <c r="G3101">
        <v>15455</v>
      </c>
      <c r="H3101">
        <v>4671</v>
      </c>
      <c r="I3101">
        <v>2448</v>
      </c>
      <c r="J3101">
        <v>42</v>
      </c>
      <c r="K3101">
        <v>35247</v>
      </c>
    </row>
    <row r="3102" spans="1:11" x14ac:dyDescent="0.3">
      <c r="A3102" s="56">
        <v>45212</v>
      </c>
      <c r="B3102">
        <v>2023</v>
      </c>
      <c r="C3102">
        <v>10</v>
      </c>
      <c r="D3102">
        <v>13</v>
      </c>
      <c r="E3102" t="s">
        <v>134</v>
      </c>
      <c r="F3102">
        <v>4092</v>
      </c>
      <c r="G3102">
        <v>15721</v>
      </c>
      <c r="H3102">
        <v>4696</v>
      </c>
      <c r="I3102">
        <v>2250</v>
      </c>
      <c r="J3102">
        <v>154</v>
      </c>
      <c r="K3102">
        <v>35447</v>
      </c>
    </row>
    <row r="3103" spans="1:11" x14ac:dyDescent="0.3">
      <c r="A3103" s="56">
        <v>45212</v>
      </c>
      <c r="B3103">
        <v>2023</v>
      </c>
      <c r="C3103">
        <v>10</v>
      </c>
      <c r="D3103">
        <v>13</v>
      </c>
      <c r="E3103" t="s">
        <v>135</v>
      </c>
      <c r="F3103">
        <v>3473</v>
      </c>
      <c r="G3103">
        <v>16261</v>
      </c>
      <c r="H3103">
        <v>5149</v>
      </c>
      <c r="I3103">
        <v>1841</v>
      </c>
      <c r="J3103">
        <v>124</v>
      </c>
      <c r="K3103">
        <v>35086</v>
      </c>
    </row>
    <row r="3104" spans="1:11" x14ac:dyDescent="0.3">
      <c r="A3104" s="56">
        <v>45212</v>
      </c>
      <c r="B3104">
        <v>2023</v>
      </c>
      <c r="C3104">
        <v>10</v>
      </c>
      <c r="D3104">
        <v>13</v>
      </c>
      <c r="E3104" t="s">
        <v>136</v>
      </c>
      <c r="F3104">
        <v>3187</v>
      </c>
      <c r="G3104">
        <v>17053</v>
      </c>
      <c r="H3104">
        <v>5194</v>
      </c>
      <c r="I3104">
        <v>1504</v>
      </c>
      <c r="J3104">
        <v>238</v>
      </c>
      <c r="K3104">
        <v>35174</v>
      </c>
    </row>
    <row r="3105" spans="1:11" x14ac:dyDescent="0.3">
      <c r="A3105" s="56">
        <v>45212</v>
      </c>
      <c r="B3105">
        <v>2023</v>
      </c>
      <c r="C3105">
        <v>10</v>
      </c>
      <c r="D3105">
        <v>13</v>
      </c>
      <c r="E3105" t="s">
        <v>137</v>
      </c>
      <c r="F3105">
        <v>2868</v>
      </c>
      <c r="G3105">
        <v>17406</v>
      </c>
      <c r="H3105">
        <v>5834</v>
      </c>
      <c r="I3105">
        <v>1082</v>
      </c>
      <c r="J3105">
        <v>702</v>
      </c>
      <c r="K3105">
        <v>35754</v>
      </c>
    </row>
    <row r="3106" spans="1:11" x14ac:dyDescent="0.3">
      <c r="A3106" s="56">
        <v>45212</v>
      </c>
      <c r="B3106">
        <v>2023</v>
      </c>
      <c r="C3106">
        <v>10</v>
      </c>
      <c r="D3106">
        <v>13</v>
      </c>
      <c r="E3106" t="s">
        <v>138</v>
      </c>
      <c r="F3106">
        <v>3170</v>
      </c>
      <c r="G3106">
        <v>17070</v>
      </c>
      <c r="H3106">
        <v>5900</v>
      </c>
      <c r="I3106">
        <v>603</v>
      </c>
      <c r="J3106">
        <v>806</v>
      </c>
      <c r="K3106">
        <v>35664</v>
      </c>
    </row>
    <row r="3107" spans="1:11" x14ac:dyDescent="0.3">
      <c r="A3107" s="56">
        <v>45212</v>
      </c>
      <c r="B3107">
        <v>2023</v>
      </c>
      <c r="C3107">
        <v>10</v>
      </c>
      <c r="D3107">
        <v>13</v>
      </c>
      <c r="E3107" t="s">
        <v>139</v>
      </c>
      <c r="F3107">
        <v>3734</v>
      </c>
      <c r="G3107">
        <v>16861</v>
      </c>
      <c r="H3107">
        <v>5317</v>
      </c>
      <c r="I3107">
        <v>162</v>
      </c>
      <c r="J3107">
        <v>788</v>
      </c>
      <c r="K3107">
        <v>35566</v>
      </c>
    </row>
    <row r="3108" spans="1:11" x14ac:dyDescent="0.3">
      <c r="A3108" s="56">
        <v>45212</v>
      </c>
      <c r="B3108">
        <v>2023</v>
      </c>
      <c r="C3108">
        <v>10</v>
      </c>
      <c r="D3108">
        <v>13</v>
      </c>
      <c r="E3108" t="s">
        <v>140</v>
      </c>
      <c r="F3108">
        <v>3692</v>
      </c>
      <c r="G3108">
        <v>16807</v>
      </c>
      <c r="H3108">
        <v>5376</v>
      </c>
      <c r="I3108">
        <v>2</v>
      </c>
      <c r="J3108">
        <v>596</v>
      </c>
      <c r="K3108">
        <v>35350</v>
      </c>
    </row>
    <row r="3109" spans="1:11" x14ac:dyDescent="0.3">
      <c r="A3109" s="56">
        <v>45212</v>
      </c>
      <c r="B3109">
        <v>2023</v>
      </c>
      <c r="C3109">
        <v>10</v>
      </c>
      <c r="D3109">
        <v>13</v>
      </c>
      <c r="E3109" t="s">
        <v>141</v>
      </c>
      <c r="F3109">
        <v>3441</v>
      </c>
      <c r="G3109">
        <v>16759</v>
      </c>
      <c r="H3109">
        <v>5910</v>
      </c>
      <c r="I3109">
        <v>0</v>
      </c>
      <c r="J3109">
        <v>288</v>
      </c>
      <c r="K3109">
        <v>34796</v>
      </c>
    </row>
    <row r="3110" spans="1:11" x14ac:dyDescent="0.3">
      <c r="A3110" s="56">
        <v>45212</v>
      </c>
      <c r="B3110">
        <v>2023</v>
      </c>
      <c r="C3110">
        <v>10</v>
      </c>
      <c r="D3110">
        <v>13</v>
      </c>
      <c r="E3110" t="s">
        <v>142</v>
      </c>
      <c r="F3110">
        <v>3326</v>
      </c>
      <c r="G3110">
        <v>16698</v>
      </c>
      <c r="H3110">
        <v>5882</v>
      </c>
      <c r="I3110">
        <v>0</v>
      </c>
      <c r="J3110">
        <v>188</v>
      </c>
      <c r="K3110">
        <v>33705</v>
      </c>
    </row>
    <row r="3111" spans="1:11" x14ac:dyDescent="0.3">
      <c r="A3111" s="56">
        <v>45212</v>
      </c>
      <c r="B3111">
        <v>2023</v>
      </c>
      <c r="C3111">
        <v>10</v>
      </c>
      <c r="D3111">
        <v>13</v>
      </c>
      <c r="E3111" t="s">
        <v>143</v>
      </c>
      <c r="F3111">
        <v>3271</v>
      </c>
      <c r="G3111">
        <v>16621</v>
      </c>
      <c r="H3111">
        <v>5255</v>
      </c>
      <c r="I3111">
        <v>0</v>
      </c>
      <c r="J3111">
        <v>132</v>
      </c>
      <c r="K3111">
        <v>32256</v>
      </c>
    </row>
    <row r="3112" spans="1:11" x14ac:dyDescent="0.3">
      <c r="A3112" s="56">
        <v>45212</v>
      </c>
      <c r="B3112">
        <v>2023</v>
      </c>
      <c r="C3112">
        <v>10</v>
      </c>
      <c r="D3112">
        <v>13</v>
      </c>
      <c r="E3112" t="s">
        <v>144</v>
      </c>
      <c r="F3112">
        <v>2842</v>
      </c>
      <c r="G3112">
        <v>16561</v>
      </c>
      <c r="H3112">
        <v>5142</v>
      </c>
      <c r="I3112">
        <v>0</v>
      </c>
      <c r="J3112">
        <v>116</v>
      </c>
      <c r="K3112">
        <v>30950</v>
      </c>
    </row>
    <row r="3113" spans="1:11" x14ac:dyDescent="0.3">
      <c r="A3113" s="56">
        <v>45212</v>
      </c>
      <c r="B3113">
        <v>2023</v>
      </c>
      <c r="C3113">
        <v>10</v>
      </c>
      <c r="D3113">
        <v>13</v>
      </c>
      <c r="E3113" t="s">
        <v>145</v>
      </c>
      <c r="F3113">
        <v>2818</v>
      </c>
      <c r="G3113">
        <v>16531</v>
      </c>
      <c r="H3113">
        <v>4244</v>
      </c>
      <c r="I3113">
        <v>0</v>
      </c>
      <c r="J3113">
        <v>0</v>
      </c>
      <c r="K3113">
        <v>29652</v>
      </c>
    </row>
    <row r="3114" spans="1:11" x14ac:dyDescent="0.3">
      <c r="A3114" s="56">
        <v>45212</v>
      </c>
      <c r="B3114">
        <v>2023</v>
      </c>
      <c r="C3114">
        <v>10</v>
      </c>
      <c r="D3114">
        <v>13</v>
      </c>
      <c r="E3114" t="s">
        <v>146</v>
      </c>
      <c r="F3114">
        <v>2651</v>
      </c>
      <c r="G3114">
        <v>16494</v>
      </c>
      <c r="H3114">
        <v>4112</v>
      </c>
      <c r="I3114">
        <v>0</v>
      </c>
      <c r="J3114">
        <v>0</v>
      </c>
      <c r="K3114">
        <v>29386</v>
      </c>
    </row>
    <row r="3115" spans="1:11" x14ac:dyDescent="0.3">
      <c r="A3115" s="56">
        <v>45212</v>
      </c>
      <c r="B3115">
        <v>2023</v>
      </c>
      <c r="C3115">
        <v>10</v>
      </c>
      <c r="D3115">
        <v>13</v>
      </c>
      <c r="E3115" t="s">
        <v>147</v>
      </c>
      <c r="F3115">
        <v>3035</v>
      </c>
      <c r="G3115">
        <v>16417</v>
      </c>
      <c r="H3115">
        <v>2112</v>
      </c>
      <c r="I3115">
        <v>0</v>
      </c>
      <c r="J3115">
        <v>0</v>
      </c>
      <c r="K3115">
        <v>27906</v>
      </c>
    </row>
    <row r="3116" spans="1:11" x14ac:dyDescent="0.3">
      <c r="A3116" s="56">
        <v>45212</v>
      </c>
      <c r="B3116">
        <v>2023</v>
      </c>
      <c r="C3116">
        <v>10</v>
      </c>
      <c r="D3116">
        <v>13</v>
      </c>
      <c r="E3116" t="s">
        <v>148</v>
      </c>
      <c r="F3116">
        <v>3116</v>
      </c>
      <c r="G3116">
        <v>16313</v>
      </c>
      <c r="H3116">
        <v>1988</v>
      </c>
      <c r="I3116">
        <v>0</v>
      </c>
      <c r="J3116">
        <v>0</v>
      </c>
      <c r="K3116">
        <v>27357</v>
      </c>
    </row>
    <row r="3117" spans="1:11" x14ac:dyDescent="0.3">
      <c r="A3117" s="56">
        <v>45212</v>
      </c>
      <c r="B3117">
        <v>2023</v>
      </c>
      <c r="C3117">
        <v>10</v>
      </c>
      <c r="D3117">
        <v>13</v>
      </c>
      <c r="E3117" t="s">
        <v>149</v>
      </c>
      <c r="F3117">
        <v>2815</v>
      </c>
      <c r="G3117">
        <v>16196</v>
      </c>
      <c r="H3117">
        <v>2440</v>
      </c>
      <c r="I3117">
        <v>0</v>
      </c>
      <c r="J3117">
        <v>0</v>
      </c>
      <c r="K3117">
        <v>27336</v>
      </c>
    </row>
    <row r="3118" spans="1:11" x14ac:dyDescent="0.3">
      <c r="A3118" s="56">
        <v>45212</v>
      </c>
      <c r="B3118">
        <v>2023</v>
      </c>
      <c r="C3118">
        <v>10</v>
      </c>
      <c r="D3118">
        <v>13</v>
      </c>
      <c r="E3118" t="s">
        <v>150</v>
      </c>
      <c r="F3118">
        <v>2942</v>
      </c>
      <c r="G3118">
        <v>16051</v>
      </c>
      <c r="H3118">
        <v>2402</v>
      </c>
      <c r="I3118">
        <v>0</v>
      </c>
      <c r="J3118">
        <v>0</v>
      </c>
      <c r="K3118">
        <v>27101</v>
      </c>
    </row>
    <row r="3119" spans="1:11" x14ac:dyDescent="0.3">
      <c r="A3119" s="56">
        <v>45212</v>
      </c>
      <c r="B3119">
        <v>2023</v>
      </c>
      <c r="C3119">
        <v>10</v>
      </c>
      <c r="D3119">
        <v>13</v>
      </c>
      <c r="E3119" t="s">
        <v>151</v>
      </c>
      <c r="F3119">
        <v>3175</v>
      </c>
      <c r="G3119">
        <v>15880</v>
      </c>
      <c r="H3119">
        <v>886</v>
      </c>
      <c r="I3119">
        <v>0</v>
      </c>
      <c r="J3119">
        <v>0</v>
      </c>
      <c r="K3119">
        <v>25766</v>
      </c>
    </row>
    <row r="3120" spans="1:11" x14ac:dyDescent="0.3">
      <c r="A3120" s="56">
        <v>45212</v>
      </c>
      <c r="B3120">
        <v>2023</v>
      </c>
      <c r="C3120">
        <v>10</v>
      </c>
      <c r="D3120">
        <v>13</v>
      </c>
      <c r="E3120" t="s">
        <v>152</v>
      </c>
      <c r="F3120">
        <v>3105</v>
      </c>
      <c r="G3120">
        <v>15709</v>
      </c>
      <c r="H3120">
        <v>814</v>
      </c>
      <c r="I3120">
        <v>0</v>
      </c>
      <c r="J3120">
        <v>0</v>
      </c>
      <c r="K3120">
        <v>25326</v>
      </c>
    </row>
    <row r="3121" spans="1:11" x14ac:dyDescent="0.3">
      <c r="A3121" s="56">
        <v>45212</v>
      </c>
      <c r="B3121">
        <v>2023</v>
      </c>
      <c r="C3121">
        <v>10</v>
      </c>
      <c r="D3121">
        <v>13</v>
      </c>
      <c r="E3121" t="s">
        <v>153</v>
      </c>
      <c r="F3121">
        <v>3110</v>
      </c>
      <c r="G3121">
        <v>15543</v>
      </c>
      <c r="H3121">
        <v>828</v>
      </c>
      <c r="I3121">
        <v>0</v>
      </c>
      <c r="J3121">
        <v>0</v>
      </c>
      <c r="K3121">
        <v>25076</v>
      </c>
    </row>
    <row r="3122" spans="1:11" x14ac:dyDescent="0.3">
      <c r="A3122" s="56">
        <v>45213</v>
      </c>
      <c r="B3122">
        <v>2023</v>
      </c>
      <c r="C3122">
        <v>10</v>
      </c>
      <c r="D3122">
        <v>14</v>
      </c>
      <c r="E3122" t="s">
        <v>106</v>
      </c>
      <c r="F3122">
        <v>3189</v>
      </c>
      <c r="G3122">
        <v>15385</v>
      </c>
      <c r="H3122">
        <v>830</v>
      </c>
      <c r="I3122">
        <v>0</v>
      </c>
      <c r="J3122">
        <v>0</v>
      </c>
      <c r="K3122">
        <v>25010</v>
      </c>
    </row>
    <row r="3123" spans="1:11" x14ac:dyDescent="0.3">
      <c r="A3123" s="56">
        <v>45213</v>
      </c>
      <c r="B3123">
        <v>2023</v>
      </c>
      <c r="C3123">
        <v>10</v>
      </c>
      <c r="D3123">
        <v>14</v>
      </c>
      <c r="E3123" t="s">
        <v>107</v>
      </c>
      <c r="F3123">
        <v>3065</v>
      </c>
      <c r="G3123">
        <v>15237</v>
      </c>
      <c r="H3123">
        <v>760</v>
      </c>
      <c r="I3123">
        <v>0</v>
      </c>
      <c r="J3123">
        <v>0</v>
      </c>
      <c r="K3123">
        <v>24775</v>
      </c>
    </row>
    <row r="3124" spans="1:11" x14ac:dyDescent="0.3">
      <c r="A3124" s="56">
        <v>45213</v>
      </c>
      <c r="B3124">
        <v>2023</v>
      </c>
      <c r="C3124">
        <v>10</v>
      </c>
      <c r="D3124">
        <v>14</v>
      </c>
      <c r="E3124" t="s">
        <v>108</v>
      </c>
      <c r="F3124">
        <v>3136</v>
      </c>
      <c r="G3124">
        <v>15095</v>
      </c>
      <c r="H3124">
        <v>744</v>
      </c>
      <c r="I3124">
        <v>0</v>
      </c>
      <c r="J3124">
        <v>0</v>
      </c>
      <c r="K3124">
        <v>24542</v>
      </c>
    </row>
    <row r="3125" spans="1:11" x14ac:dyDescent="0.3">
      <c r="A3125" s="56">
        <v>45213</v>
      </c>
      <c r="B3125">
        <v>2023</v>
      </c>
      <c r="C3125">
        <v>10</v>
      </c>
      <c r="D3125">
        <v>14</v>
      </c>
      <c r="E3125" t="s">
        <v>109</v>
      </c>
      <c r="F3125">
        <v>3297</v>
      </c>
      <c r="G3125">
        <v>14972</v>
      </c>
      <c r="H3125">
        <v>148</v>
      </c>
      <c r="I3125">
        <v>0</v>
      </c>
      <c r="J3125">
        <v>0</v>
      </c>
      <c r="K3125">
        <v>24027</v>
      </c>
    </row>
    <row r="3126" spans="1:11" x14ac:dyDescent="0.3">
      <c r="A3126" s="56">
        <v>45213</v>
      </c>
      <c r="B3126">
        <v>2023</v>
      </c>
      <c r="C3126">
        <v>10</v>
      </c>
      <c r="D3126">
        <v>14</v>
      </c>
      <c r="E3126" t="s">
        <v>110</v>
      </c>
      <c r="F3126">
        <v>3281</v>
      </c>
      <c r="G3126">
        <v>14847</v>
      </c>
      <c r="H3126">
        <v>126</v>
      </c>
      <c r="I3126">
        <v>0</v>
      </c>
      <c r="J3126">
        <v>0</v>
      </c>
      <c r="K3126">
        <v>23863</v>
      </c>
    </row>
    <row r="3127" spans="1:11" x14ac:dyDescent="0.3">
      <c r="A3127" s="56">
        <v>45213</v>
      </c>
      <c r="B3127">
        <v>2023</v>
      </c>
      <c r="C3127">
        <v>10</v>
      </c>
      <c r="D3127">
        <v>14</v>
      </c>
      <c r="E3127" t="s">
        <v>111</v>
      </c>
      <c r="F3127">
        <v>3355</v>
      </c>
      <c r="G3127">
        <v>14712</v>
      </c>
      <c r="H3127">
        <v>246</v>
      </c>
      <c r="I3127">
        <v>0</v>
      </c>
      <c r="J3127">
        <v>0</v>
      </c>
      <c r="K3127">
        <v>24001</v>
      </c>
    </row>
    <row r="3128" spans="1:11" x14ac:dyDescent="0.3">
      <c r="A3128" s="56">
        <v>45213</v>
      </c>
      <c r="B3128">
        <v>2023</v>
      </c>
      <c r="C3128">
        <v>10</v>
      </c>
      <c r="D3128">
        <v>14</v>
      </c>
      <c r="E3128" t="s">
        <v>112</v>
      </c>
      <c r="F3128">
        <v>3256</v>
      </c>
      <c r="G3128">
        <v>14562</v>
      </c>
      <c r="H3128">
        <v>276</v>
      </c>
      <c r="I3128">
        <v>0</v>
      </c>
      <c r="J3128">
        <v>0</v>
      </c>
      <c r="K3128">
        <v>23706</v>
      </c>
    </row>
    <row r="3129" spans="1:11" x14ac:dyDescent="0.3">
      <c r="A3129" s="56">
        <v>45213</v>
      </c>
      <c r="B3129">
        <v>2023</v>
      </c>
      <c r="C3129">
        <v>10</v>
      </c>
      <c r="D3129">
        <v>14</v>
      </c>
      <c r="E3129" t="s">
        <v>113</v>
      </c>
      <c r="F3129">
        <v>3171</v>
      </c>
      <c r="G3129">
        <v>14391</v>
      </c>
      <c r="H3129">
        <v>728</v>
      </c>
      <c r="I3129">
        <v>0</v>
      </c>
      <c r="J3129">
        <v>0</v>
      </c>
      <c r="K3129">
        <v>23901</v>
      </c>
    </row>
    <row r="3130" spans="1:11" x14ac:dyDescent="0.3">
      <c r="A3130" s="56">
        <v>45213</v>
      </c>
      <c r="B3130">
        <v>2023</v>
      </c>
      <c r="C3130">
        <v>10</v>
      </c>
      <c r="D3130">
        <v>14</v>
      </c>
      <c r="E3130" t="s">
        <v>114</v>
      </c>
      <c r="F3130">
        <v>3110</v>
      </c>
      <c r="G3130">
        <v>14706</v>
      </c>
      <c r="H3130">
        <v>784</v>
      </c>
      <c r="I3130">
        <v>0</v>
      </c>
      <c r="J3130">
        <v>0</v>
      </c>
      <c r="K3130">
        <v>24265</v>
      </c>
    </row>
    <row r="3131" spans="1:11" x14ac:dyDescent="0.3">
      <c r="A3131" s="56">
        <v>45213</v>
      </c>
      <c r="B3131">
        <v>2023</v>
      </c>
      <c r="C3131">
        <v>10</v>
      </c>
      <c r="D3131">
        <v>14</v>
      </c>
      <c r="E3131" t="s">
        <v>115</v>
      </c>
      <c r="F3131">
        <v>3201</v>
      </c>
      <c r="G3131">
        <v>14951</v>
      </c>
      <c r="H3131">
        <v>1034</v>
      </c>
      <c r="I3131">
        <v>0</v>
      </c>
      <c r="J3131">
        <v>0</v>
      </c>
      <c r="K3131">
        <v>24827</v>
      </c>
    </row>
    <row r="3132" spans="1:11" x14ac:dyDescent="0.3">
      <c r="A3132" s="56">
        <v>45213</v>
      </c>
      <c r="B3132">
        <v>2023</v>
      </c>
      <c r="C3132">
        <v>10</v>
      </c>
      <c r="D3132">
        <v>14</v>
      </c>
      <c r="E3132" t="s">
        <v>116</v>
      </c>
      <c r="F3132">
        <v>3196</v>
      </c>
      <c r="G3132">
        <v>15142</v>
      </c>
      <c r="H3132">
        <v>1110</v>
      </c>
      <c r="I3132">
        <v>0</v>
      </c>
      <c r="J3132">
        <v>0</v>
      </c>
      <c r="K3132">
        <v>25345</v>
      </c>
    </row>
    <row r="3133" spans="1:11" x14ac:dyDescent="0.3">
      <c r="A3133" s="56">
        <v>45213</v>
      </c>
      <c r="B3133">
        <v>2023</v>
      </c>
      <c r="C3133">
        <v>10</v>
      </c>
      <c r="D3133">
        <v>14</v>
      </c>
      <c r="E3133" t="s">
        <v>117</v>
      </c>
      <c r="F3133">
        <v>3218</v>
      </c>
      <c r="G3133">
        <v>14668</v>
      </c>
      <c r="H3133">
        <v>2578</v>
      </c>
      <c r="I3133">
        <v>0</v>
      </c>
      <c r="J3133">
        <v>0</v>
      </c>
      <c r="K3133">
        <v>26200</v>
      </c>
    </row>
    <row r="3134" spans="1:11" x14ac:dyDescent="0.3">
      <c r="A3134" s="56">
        <v>45213</v>
      </c>
      <c r="B3134">
        <v>2023</v>
      </c>
      <c r="C3134">
        <v>10</v>
      </c>
      <c r="D3134">
        <v>14</v>
      </c>
      <c r="E3134" t="s">
        <v>118</v>
      </c>
      <c r="F3134">
        <v>3278</v>
      </c>
      <c r="G3134">
        <v>14430</v>
      </c>
      <c r="H3134">
        <v>2692</v>
      </c>
      <c r="I3134">
        <v>0</v>
      </c>
      <c r="J3134">
        <v>0</v>
      </c>
      <c r="K3134">
        <v>26477</v>
      </c>
    </row>
    <row r="3135" spans="1:11" x14ac:dyDescent="0.3">
      <c r="A3135" s="56">
        <v>45213</v>
      </c>
      <c r="B3135">
        <v>2023</v>
      </c>
      <c r="C3135">
        <v>10</v>
      </c>
      <c r="D3135">
        <v>14</v>
      </c>
      <c r="E3135" t="s">
        <v>119</v>
      </c>
      <c r="F3135">
        <v>3244</v>
      </c>
      <c r="G3135">
        <v>14659</v>
      </c>
      <c r="H3135">
        <v>3814</v>
      </c>
      <c r="I3135">
        <v>75</v>
      </c>
      <c r="J3135">
        <v>0</v>
      </c>
      <c r="K3135">
        <v>27496</v>
      </c>
    </row>
    <row r="3136" spans="1:11" x14ac:dyDescent="0.3">
      <c r="A3136" s="56">
        <v>45213</v>
      </c>
      <c r="B3136">
        <v>2023</v>
      </c>
      <c r="C3136">
        <v>10</v>
      </c>
      <c r="D3136">
        <v>14</v>
      </c>
      <c r="E3136" t="s">
        <v>120</v>
      </c>
      <c r="F3136">
        <v>3215</v>
      </c>
      <c r="G3136">
        <v>14750</v>
      </c>
      <c r="H3136">
        <v>3896</v>
      </c>
      <c r="I3136">
        <v>680</v>
      </c>
      <c r="J3136">
        <v>0</v>
      </c>
      <c r="K3136">
        <v>28478</v>
      </c>
    </row>
    <row r="3137" spans="1:11" x14ac:dyDescent="0.3">
      <c r="A3137" s="56">
        <v>45213</v>
      </c>
      <c r="B3137">
        <v>2023</v>
      </c>
      <c r="C3137">
        <v>10</v>
      </c>
      <c r="D3137">
        <v>14</v>
      </c>
      <c r="E3137" t="s">
        <v>121</v>
      </c>
      <c r="F3137">
        <v>3395</v>
      </c>
      <c r="G3137">
        <v>14423</v>
      </c>
      <c r="H3137">
        <v>3968</v>
      </c>
      <c r="I3137">
        <v>1773</v>
      </c>
      <c r="J3137">
        <v>0</v>
      </c>
      <c r="K3137">
        <v>29330</v>
      </c>
    </row>
    <row r="3138" spans="1:11" x14ac:dyDescent="0.3">
      <c r="A3138" s="56">
        <v>45213</v>
      </c>
      <c r="B3138">
        <v>2023</v>
      </c>
      <c r="C3138">
        <v>10</v>
      </c>
      <c r="D3138">
        <v>14</v>
      </c>
      <c r="E3138" t="s">
        <v>122</v>
      </c>
      <c r="F3138">
        <v>2991</v>
      </c>
      <c r="G3138">
        <v>14394</v>
      </c>
      <c r="H3138">
        <v>3946</v>
      </c>
      <c r="I3138">
        <v>3009</v>
      </c>
      <c r="J3138">
        <v>0</v>
      </c>
      <c r="K3138">
        <v>30178</v>
      </c>
    </row>
    <row r="3139" spans="1:11" x14ac:dyDescent="0.3">
      <c r="A3139" s="56">
        <v>45213</v>
      </c>
      <c r="B3139">
        <v>2023</v>
      </c>
      <c r="C3139">
        <v>10</v>
      </c>
      <c r="D3139">
        <v>14</v>
      </c>
      <c r="E3139" t="s">
        <v>123</v>
      </c>
      <c r="F3139">
        <v>2925</v>
      </c>
      <c r="G3139">
        <v>14480</v>
      </c>
      <c r="H3139">
        <v>3600</v>
      </c>
      <c r="I3139">
        <v>4411</v>
      </c>
      <c r="J3139">
        <v>0</v>
      </c>
      <c r="K3139">
        <v>31011</v>
      </c>
    </row>
    <row r="3140" spans="1:11" x14ac:dyDescent="0.3">
      <c r="A3140" s="56">
        <v>45213</v>
      </c>
      <c r="B3140">
        <v>2023</v>
      </c>
      <c r="C3140">
        <v>10</v>
      </c>
      <c r="D3140">
        <v>14</v>
      </c>
      <c r="E3140" t="s">
        <v>124</v>
      </c>
      <c r="F3140">
        <v>3035</v>
      </c>
      <c r="G3140">
        <v>14267</v>
      </c>
      <c r="H3140">
        <v>3532</v>
      </c>
      <c r="I3140">
        <v>5294</v>
      </c>
      <c r="J3140">
        <v>0</v>
      </c>
      <c r="K3140">
        <v>31692</v>
      </c>
    </row>
    <row r="3141" spans="1:11" x14ac:dyDescent="0.3">
      <c r="A3141" s="56">
        <v>45213</v>
      </c>
      <c r="B3141">
        <v>2023</v>
      </c>
      <c r="C3141">
        <v>10</v>
      </c>
      <c r="D3141">
        <v>14</v>
      </c>
      <c r="E3141" t="s">
        <v>125</v>
      </c>
      <c r="F3141">
        <v>2974</v>
      </c>
      <c r="G3141">
        <v>14083</v>
      </c>
      <c r="H3141">
        <v>3494</v>
      </c>
      <c r="I3141">
        <v>6177</v>
      </c>
      <c r="J3141">
        <v>0</v>
      </c>
      <c r="K3141">
        <v>32284</v>
      </c>
    </row>
    <row r="3142" spans="1:11" x14ac:dyDescent="0.3">
      <c r="A3142" s="56">
        <v>45213</v>
      </c>
      <c r="B3142">
        <v>2023</v>
      </c>
      <c r="C3142">
        <v>10</v>
      </c>
      <c r="D3142">
        <v>14</v>
      </c>
      <c r="E3142" t="s">
        <v>126</v>
      </c>
      <c r="F3142">
        <v>2729</v>
      </c>
      <c r="G3142">
        <v>13929</v>
      </c>
      <c r="H3142">
        <v>3482</v>
      </c>
      <c r="I3142">
        <v>6672</v>
      </c>
      <c r="J3142">
        <v>0</v>
      </c>
      <c r="K3142">
        <v>32448</v>
      </c>
    </row>
    <row r="3143" spans="1:11" x14ac:dyDescent="0.3">
      <c r="A3143" s="56">
        <v>45213</v>
      </c>
      <c r="B3143">
        <v>2023</v>
      </c>
      <c r="C3143">
        <v>10</v>
      </c>
      <c r="D3143">
        <v>14</v>
      </c>
      <c r="E3143" t="s">
        <v>127</v>
      </c>
      <c r="F3143">
        <v>2649</v>
      </c>
      <c r="G3143">
        <v>14308</v>
      </c>
      <c r="H3143">
        <v>3872</v>
      </c>
      <c r="I3143">
        <v>6995</v>
      </c>
      <c r="J3143">
        <v>0</v>
      </c>
      <c r="K3143">
        <v>33236</v>
      </c>
    </row>
    <row r="3144" spans="1:11" x14ac:dyDescent="0.3">
      <c r="A3144" s="56">
        <v>45213</v>
      </c>
      <c r="B3144">
        <v>2023</v>
      </c>
      <c r="C3144">
        <v>10</v>
      </c>
      <c r="D3144">
        <v>14</v>
      </c>
      <c r="E3144" t="s">
        <v>128</v>
      </c>
      <c r="F3144">
        <v>2536</v>
      </c>
      <c r="G3144">
        <v>14436</v>
      </c>
      <c r="H3144">
        <v>3918</v>
      </c>
      <c r="I3144">
        <v>7032</v>
      </c>
      <c r="J3144">
        <v>0</v>
      </c>
      <c r="K3144">
        <v>33333</v>
      </c>
    </row>
    <row r="3145" spans="1:11" x14ac:dyDescent="0.3">
      <c r="A3145" s="56">
        <v>45213</v>
      </c>
      <c r="B3145">
        <v>2023</v>
      </c>
      <c r="C3145">
        <v>10</v>
      </c>
      <c r="D3145">
        <v>14</v>
      </c>
      <c r="E3145" t="s">
        <v>129</v>
      </c>
      <c r="F3145">
        <v>2632</v>
      </c>
      <c r="G3145">
        <v>13729</v>
      </c>
      <c r="H3145">
        <v>4432</v>
      </c>
      <c r="I3145">
        <v>7039</v>
      </c>
      <c r="J3145">
        <v>0</v>
      </c>
      <c r="K3145">
        <v>33245</v>
      </c>
    </row>
    <row r="3146" spans="1:11" x14ac:dyDescent="0.3">
      <c r="A3146" s="56">
        <v>45213</v>
      </c>
      <c r="B3146">
        <v>2023</v>
      </c>
      <c r="C3146">
        <v>10</v>
      </c>
      <c r="D3146">
        <v>14</v>
      </c>
      <c r="E3146" t="s">
        <v>130</v>
      </c>
      <c r="F3146">
        <v>2521</v>
      </c>
      <c r="G3146">
        <v>13908</v>
      </c>
      <c r="H3146">
        <v>4438</v>
      </c>
      <c r="I3146">
        <v>6928</v>
      </c>
      <c r="J3146">
        <v>0</v>
      </c>
      <c r="K3146">
        <v>33164</v>
      </c>
    </row>
    <row r="3147" spans="1:11" x14ac:dyDescent="0.3">
      <c r="A3147" s="56">
        <v>45213</v>
      </c>
      <c r="B3147">
        <v>2023</v>
      </c>
      <c r="C3147">
        <v>10</v>
      </c>
      <c r="D3147">
        <v>14</v>
      </c>
      <c r="E3147" t="s">
        <v>131</v>
      </c>
      <c r="F3147">
        <v>2833</v>
      </c>
      <c r="G3147">
        <v>14014</v>
      </c>
      <c r="H3147">
        <v>3652</v>
      </c>
      <c r="I3147">
        <v>6498</v>
      </c>
      <c r="J3147">
        <v>0</v>
      </c>
      <c r="K3147">
        <v>32412</v>
      </c>
    </row>
    <row r="3148" spans="1:11" x14ac:dyDescent="0.3">
      <c r="A3148" s="56">
        <v>45213</v>
      </c>
      <c r="B3148">
        <v>2023</v>
      </c>
      <c r="C3148">
        <v>10</v>
      </c>
      <c r="D3148">
        <v>14</v>
      </c>
      <c r="E3148" t="s">
        <v>132</v>
      </c>
      <c r="F3148">
        <v>2619</v>
      </c>
      <c r="G3148">
        <v>14041</v>
      </c>
      <c r="H3148">
        <v>3598</v>
      </c>
      <c r="I3148">
        <v>6065</v>
      </c>
      <c r="J3148">
        <v>0</v>
      </c>
      <c r="K3148">
        <v>31810</v>
      </c>
    </row>
    <row r="3149" spans="1:11" x14ac:dyDescent="0.3">
      <c r="A3149" s="56">
        <v>45213</v>
      </c>
      <c r="B3149">
        <v>2023</v>
      </c>
      <c r="C3149">
        <v>10</v>
      </c>
      <c r="D3149">
        <v>14</v>
      </c>
      <c r="E3149" t="s">
        <v>133</v>
      </c>
      <c r="F3149">
        <v>2620</v>
      </c>
      <c r="G3149">
        <v>14264</v>
      </c>
      <c r="H3149">
        <v>3282</v>
      </c>
      <c r="I3149">
        <v>5483</v>
      </c>
      <c r="J3149">
        <v>0</v>
      </c>
      <c r="K3149">
        <v>31166</v>
      </c>
    </row>
    <row r="3150" spans="1:11" x14ac:dyDescent="0.3">
      <c r="A3150" s="56">
        <v>45213</v>
      </c>
      <c r="B3150">
        <v>2023</v>
      </c>
      <c r="C3150">
        <v>10</v>
      </c>
      <c r="D3150">
        <v>14</v>
      </c>
      <c r="E3150" t="s">
        <v>134</v>
      </c>
      <c r="F3150">
        <v>2690</v>
      </c>
      <c r="G3150">
        <v>14603</v>
      </c>
      <c r="H3150">
        <v>3290</v>
      </c>
      <c r="I3150">
        <v>4769</v>
      </c>
      <c r="J3150">
        <v>0</v>
      </c>
      <c r="K3150">
        <v>31187</v>
      </c>
    </row>
    <row r="3151" spans="1:11" x14ac:dyDescent="0.3">
      <c r="A3151" s="56">
        <v>45213</v>
      </c>
      <c r="B3151">
        <v>2023</v>
      </c>
      <c r="C3151">
        <v>10</v>
      </c>
      <c r="D3151">
        <v>14</v>
      </c>
      <c r="E3151" t="s">
        <v>135</v>
      </c>
      <c r="F3151">
        <v>2820</v>
      </c>
      <c r="G3151">
        <v>14971</v>
      </c>
      <c r="H3151">
        <v>3836</v>
      </c>
      <c r="I3151">
        <v>3941</v>
      </c>
      <c r="J3151">
        <v>0</v>
      </c>
      <c r="K3151">
        <v>32060</v>
      </c>
    </row>
    <row r="3152" spans="1:11" x14ac:dyDescent="0.3">
      <c r="A3152" s="56">
        <v>45213</v>
      </c>
      <c r="B3152">
        <v>2023</v>
      </c>
      <c r="C3152">
        <v>10</v>
      </c>
      <c r="D3152">
        <v>14</v>
      </c>
      <c r="E3152" t="s">
        <v>136</v>
      </c>
      <c r="F3152">
        <v>2998</v>
      </c>
      <c r="G3152">
        <v>14648</v>
      </c>
      <c r="H3152">
        <v>3950</v>
      </c>
      <c r="I3152">
        <v>3158</v>
      </c>
      <c r="J3152">
        <v>304</v>
      </c>
      <c r="K3152">
        <v>32375</v>
      </c>
    </row>
    <row r="3153" spans="1:11" x14ac:dyDescent="0.3">
      <c r="A3153" s="56">
        <v>45213</v>
      </c>
      <c r="B3153">
        <v>2023</v>
      </c>
      <c r="C3153">
        <v>10</v>
      </c>
      <c r="D3153">
        <v>14</v>
      </c>
      <c r="E3153" t="s">
        <v>137</v>
      </c>
      <c r="F3153">
        <v>3160</v>
      </c>
      <c r="G3153">
        <v>14398</v>
      </c>
      <c r="H3153">
        <v>5466</v>
      </c>
      <c r="I3153">
        <v>2169</v>
      </c>
      <c r="J3153">
        <v>946</v>
      </c>
      <c r="K3153">
        <v>33503</v>
      </c>
    </row>
    <row r="3154" spans="1:11" x14ac:dyDescent="0.3">
      <c r="A3154" s="56">
        <v>45213</v>
      </c>
      <c r="B3154">
        <v>2023</v>
      </c>
      <c r="C3154">
        <v>10</v>
      </c>
      <c r="D3154">
        <v>14</v>
      </c>
      <c r="E3154" t="s">
        <v>138</v>
      </c>
      <c r="F3154">
        <v>3391</v>
      </c>
      <c r="G3154">
        <v>13853</v>
      </c>
      <c r="H3154">
        <v>5534</v>
      </c>
      <c r="I3154">
        <v>1015</v>
      </c>
      <c r="J3154">
        <v>1198</v>
      </c>
      <c r="K3154">
        <v>33039</v>
      </c>
    </row>
    <row r="3155" spans="1:11" x14ac:dyDescent="0.3">
      <c r="A3155" s="56">
        <v>45213</v>
      </c>
      <c r="B3155">
        <v>2023</v>
      </c>
      <c r="C3155">
        <v>10</v>
      </c>
      <c r="D3155">
        <v>14</v>
      </c>
      <c r="E3155" t="s">
        <v>139</v>
      </c>
      <c r="F3155">
        <v>3764</v>
      </c>
      <c r="G3155">
        <v>12931</v>
      </c>
      <c r="H3155">
        <v>5806</v>
      </c>
      <c r="I3155">
        <v>216</v>
      </c>
      <c r="J3155">
        <v>1358</v>
      </c>
      <c r="K3155">
        <v>32818</v>
      </c>
    </row>
    <row r="3156" spans="1:11" x14ac:dyDescent="0.3">
      <c r="A3156" s="56">
        <v>45213</v>
      </c>
      <c r="B3156">
        <v>2023</v>
      </c>
      <c r="C3156">
        <v>10</v>
      </c>
      <c r="D3156">
        <v>14</v>
      </c>
      <c r="E3156" t="s">
        <v>140</v>
      </c>
      <c r="F3156">
        <v>4015</v>
      </c>
      <c r="G3156">
        <v>13437</v>
      </c>
      <c r="H3156">
        <v>5834</v>
      </c>
      <c r="I3156">
        <v>1</v>
      </c>
      <c r="J3156">
        <v>1114</v>
      </c>
      <c r="K3156">
        <v>33593</v>
      </c>
    </row>
    <row r="3157" spans="1:11" x14ac:dyDescent="0.3">
      <c r="A3157" s="56">
        <v>45213</v>
      </c>
      <c r="B3157">
        <v>2023</v>
      </c>
      <c r="C3157">
        <v>10</v>
      </c>
      <c r="D3157">
        <v>14</v>
      </c>
      <c r="E3157" t="s">
        <v>141</v>
      </c>
      <c r="F3157">
        <v>3341</v>
      </c>
      <c r="G3157">
        <v>14103</v>
      </c>
      <c r="H3157">
        <v>6194</v>
      </c>
      <c r="I3157">
        <v>0</v>
      </c>
      <c r="J3157">
        <v>968</v>
      </c>
      <c r="K3157">
        <v>33296</v>
      </c>
    </row>
    <row r="3158" spans="1:11" x14ac:dyDescent="0.3">
      <c r="A3158" s="56">
        <v>45213</v>
      </c>
      <c r="B3158">
        <v>2023</v>
      </c>
      <c r="C3158">
        <v>10</v>
      </c>
      <c r="D3158">
        <v>14</v>
      </c>
      <c r="E3158" t="s">
        <v>142</v>
      </c>
      <c r="F3158">
        <v>3050</v>
      </c>
      <c r="G3158">
        <v>14168</v>
      </c>
      <c r="H3158">
        <v>6196</v>
      </c>
      <c r="I3158">
        <v>0</v>
      </c>
      <c r="J3158">
        <v>1124</v>
      </c>
      <c r="K3158">
        <v>33017</v>
      </c>
    </row>
    <row r="3159" spans="1:11" x14ac:dyDescent="0.3">
      <c r="A3159" s="56">
        <v>45213</v>
      </c>
      <c r="B3159">
        <v>2023</v>
      </c>
      <c r="C3159">
        <v>10</v>
      </c>
      <c r="D3159">
        <v>14</v>
      </c>
      <c r="E3159" t="s">
        <v>143</v>
      </c>
      <c r="F3159">
        <v>2975</v>
      </c>
      <c r="G3159">
        <v>14624</v>
      </c>
      <c r="H3159">
        <v>5710</v>
      </c>
      <c r="I3159">
        <v>0</v>
      </c>
      <c r="J3159">
        <v>644</v>
      </c>
      <c r="K3159">
        <v>32248</v>
      </c>
    </row>
    <row r="3160" spans="1:11" x14ac:dyDescent="0.3">
      <c r="A3160" s="56">
        <v>45213</v>
      </c>
      <c r="B3160">
        <v>2023</v>
      </c>
      <c r="C3160">
        <v>10</v>
      </c>
      <c r="D3160">
        <v>14</v>
      </c>
      <c r="E3160" t="s">
        <v>144</v>
      </c>
      <c r="F3160">
        <v>2915</v>
      </c>
      <c r="G3160">
        <v>14589</v>
      </c>
      <c r="H3160">
        <v>5678</v>
      </c>
      <c r="I3160">
        <v>0</v>
      </c>
      <c r="J3160">
        <v>654</v>
      </c>
      <c r="K3160">
        <v>31424</v>
      </c>
    </row>
    <row r="3161" spans="1:11" x14ac:dyDescent="0.3">
      <c r="A3161" s="56">
        <v>45213</v>
      </c>
      <c r="B3161">
        <v>2023</v>
      </c>
      <c r="C3161">
        <v>10</v>
      </c>
      <c r="D3161">
        <v>14</v>
      </c>
      <c r="E3161" t="s">
        <v>145</v>
      </c>
      <c r="F3161">
        <v>2870</v>
      </c>
      <c r="G3161">
        <v>14252</v>
      </c>
      <c r="H3161">
        <v>5126</v>
      </c>
      <c r="I3161">
        <v>0</v>
      </c>
      <c r="J3161">
        <v>350</v>
      </c>
      <c r="K3161">
        <v>30340</v>
      </c>
    </row>
    <row r="3162" spans="1:11" x14ac:dyDescent="0.3">
      <c r="A3162" s="56">
        <v>45213</v>
      </c>
      <c r="B3162">
        <v>2023</v>
      </c>
      <c r="C3162">
        <v>10</v>
      </c>
      <c r="D3162">
        <v>14</v>
      </c>
      <c r="E3162" t="s">
        <v>146</v>
      </c>
      <c r="F3162">
        <v>2838</v>
      </c>
      <c r="G3162">
        <v>13664</v>
      </c>
      <c r="H3162">
        <v>4992</v>
      </c>
      <c r="I3162">
        <v>0</v>
      </c>
      <c r="J3162">
        <v>364</v>
      </c>
      <c r="K3162">
        <v>29522</v>
      </c>
    </row>
    <row r="3163" spans="1:11" x14ac:dyDescent="0.3">
      <c r="A3163" s="56">
        <v>45213</v>
      </c>
      <c r="B3163">
        <v>2023</v>
      </c>
      <c r="C3163">
        <v>10</v>
      </c>
      <c r="D3163">
        <v>14</v>
      </c>
      <c r="E3163" t="s">
        <v>147</v>
      </c>
      <c r="F3163">
        <v>3340</v>
      </c>
      <c r="G3163">
        <v>13512</v>
      </c>
      <c r="H3163">
        <v>2686</v>
      </c>
      <c r="I3163">
        <v>0</v>
      </c>
      <c r="J3163">
        <v>0</v>
      </c>
      <c r="K3163">
        <v>27491</v>
      </c>
    </row>
    <row r="3164" spans="1:11" x14ac:dyDescent="0.3">
      <c r="A3164" s="56">
        <v>45213</v>
      </c>
      <c r="B3164">
        <v>2023</v>
      </c>
      <c r="C3164">
        <v>10</v>
      </c>
      <c r="D3164">
        <v>14</v>
      </c>
      <c r="E3164" t="s">
        <v>148</v>
      </c>
      <c r="F3164">
        <v>2800</v>
      </c>
      <c r="G3164">
        <v>13789</v>
      </c>
      <c r="H3164">
        <v>2588</v>
      </c>
      <c r="I3164">
        <v>0</v>
      </c>
      <c r="J3164">
        <v>0</v>
      </c>
      <c r="K3164">
        <v>26529</v>
      </c>
    </row>
    <row r="3165" spans="1:11" x14ac:dyDescent="0.3">
      <c r="A3165" s="56">
        <v>45213</v>
      </c>
      <c r="B3165">
        <v>2023</v>
      </c>
      <c r="C3165">
        <v>10</v>
      </c>
      <c r="D3165">
        <v>14</v>
      </c>
      <c r="E3165" t="s">
        <v>149</v>
      </c>
      <c r="F3165">
        <v>2798</v>
      </c>
      <c r="G3165">
        <v>13865</v>
      </c>
      <c r="H3165">
        <v>2474</v>
      </c>
      <c r="I3165">
        <v>0</v>
      </c>
      <c r="J3165">
        <v>0</v>
      </c>
      <c r="K3165">
        <v>25734</v>
      </c>
    </row>
    <row r="3166" spans="1:11" x14ac:dyDescent="0.3">
      <c r="A3166" s="56">
        <v>45213</v>
      </c>
      <c r="B3166">
        <v>2023</v>
      </c>
      <c r="C3166">
        <v>10</v>
      </c>
      <c r="D3166">
        <v>14</v>
      </c>
      <c r="E3166" t="s">
        <v>150</v>
      </c>
      <c r="F3166">
        <v>2789</v>
      </c>
      <c r="G3166">
        <v>13246</v>
      </c>
      <c r="H3166">
        <v>2386</v>
      </c>
      <c r="I3166">
        <v>0</v>
      </c>
      <c r="J3166">
        <v>0</v>
      </c>
      <c r="K3166">
        <v>24746</v>
      </c>
    </row>
    <row r="3167" spans="1:11" x14ac:dyDescent="0.3">
      <c r="A3167" s="56">
        <v>45213</v>
      </c>
      <c r="B3167">
        <v>2023</v>
      </c>
      <c r="C3167">
        <v>10</v>
      </c>
      <c r="D3167">
        <v>14</v>
      </c>
      <c r="E3167" t="s">
        <v>151</v>
      </c>
      <c r="F3167">
        <v>3713</v>
      </c>
      <c r="G3167">
        <v>13254</v>
      </c>
      <c r="H3167">
        <v>1402</v>
      </c>
      <c r="I3167">
        <v>0</v>
      </c>
      <c r="J3167">
        <v>0</v>
      </c>
      <c r="K3167">
        <v>25169</v>
      </c>
    </row>
    <row r="3168" spans="1:11" x14ac:dyDescent="0.3">
      <c r="A3168" s="56">
        <v>45213</v>
      </c>
      <c r="B3168">
        <v>2023</v>
      </c>
      <c r="C3168">
        <v>10</v>
      </c>
      <c r="D3168">
        <v>14</v>
      </c>
      <c r="E3168" t="s">
        <v>152</v>
      </c>
      <c r="F3168">
        <v>3671</v>
      </c>
      <c r="G3168">
        <v>13279</v>
      </c>
      <c r="H3168">
        <v>1396</v>
      </c>
      <c r="I3168">
        <v>0</v>
      </c>
      <c r="J3168">
        <v>0</v>
      </c>
      <c r="K3168">
        <v>25263</v>
      </c>
    </row>
    <row r="3169" spans="1:11" x14ac:dyDescent="0.3">
      <c r="A3169" s="56">
        <v>45213</v>
      </c>
      <c r="B3169">
        <v>2023</v>
      </c>
      <c r="C3169">
        <v>10</v>
      </c>
      <c r="D3169">
        <v>14</v>
      </c>
      <c r="E3169" t="s">
        <v>153</v>
      </c>
      <c r="F3169">
        <v>3928</v>
      </c>
      <c r="G3169">
        <v>13372</v>
      </c>
      <c r="H3169">
        <v>1396</v>
      </c>
      <c r="I3169">
        <v>0</v>
      </c>
      <c r="J3169">
        <v>0</v>
      </c>
      <c r="K3169">
        <v>25877</v>
      </c>
    </row>
    <row r="3170" spans="1:11" x14ac:dyDescent="0.3">
      <c r="A3170" s="56"/>
      <c r="E3170"/>
    </row>
    <row r="3171" spans="1:11" x14ac:dyDescent="0.3">
      <c r="A3171" s="56"/>
      <c r="E3171"/>
    </row>
    <row r="3172" spans="1:11" x14ac:dyDescent="0.3">
      <c r="A3172" s="56"/>
      <c r="E3172"/>
    </row>
    <row r="3173" spans="1:11" x14ac:dyDescent="0.3">
      <c r="A3173" s="56"/>
      <c r="E3173"/>
    </row>
    <row r="3174" spans="1:11" x14ac:dyDescent="0.3">
      <c r="A3174" s="56"/>
      <c r="E3174"/>
    </row>
    <row r="3175" spans="1:11" x14ac:dyDescent="0.3">
      <c r="A3175" s="56"/>
      <c r="E3175"/>
    </row>
    <row r="3176" spans="1:11" x14ac:dyDescent="0.3">
      <c r="A3176" s="56"/>
      <c r="E3176"/>
    </row>
    <row r="3177" spans="1:11" x14ac:dyDescent="0.3">
      <c r="A3177" s="56"/>
      <c r="E3177"/>
    </row>
    <row r="3178" spans="1:11" x14ac:dyDescent="0.3">
      <c r="A3178" s="56"/>
      <c r="E3178"/>
    </row>
    <row r="3179" spans="1:11" x14ac:dyDescent="0.3">
      <c r="A3179" s="56"/>
      <c r="E3179"/>
    </row>
    <row r="3180" spans="1:11" x14ac:dyDescent="0.3">
      <c r="A3180" s="56"/>
      <c r="E3180"/>
    </row>
    <row r="3181" spans="1:11" x14ac:dyDescent="0.3">
      <c r="A3181" s="56"/>
      <c r="E3181"/>
    </row>
    <row r="3182" spans="1:11" x14ac:dyDescent="0.3">
      <c r="A3182" s="56"/>
      <c r="E3182"/>
    </row>
    <row r="3183" spans="1:11" x14ac:dyDescent="0.3">
      <c r="A3183" s="56"/>
      <c r="E3183"/>
    </row>
    <row r="3184" spans="1:11" x14ac:dyDescent="0.3">
      <c r="A3184" s="56"/>
      <c r="E3184"/>
    </row>
    <row r="3185" spans="1:5" x14ac:dyDescent="0.3">
      <c r="A3185" s="56"/>
      <c r="E3185"/>
    </row>
    <row r="3186" spans="1:5" x14ac:dyDescent="0.3">
      <c r="A3186" s="56"/>
      <c r="E3186"/>
    </row>
    <row r="3187" spans="1:5" x14ac:dyDescent="0.3">
      <c r="A3187" s="56"/>
      <c r="E3187"/>
    </row>
    <row r="3188" spans="1:5" x14ac:dyDescent="0.3">
      <c r="A3188" s="56"/>
      <c r="E3188"/>
    </row>
    <row r="3189" spans="1:5" x14ac:dyDescent="0.3">
      <c r="A3189" s="56"/>
      <c r="E3189"/>
    </row>
    <row r="3190" spans="1:5" x14ac:dyDescent="0.3">
      <c r="A3190" s="56"/>
      <c r="E3190"/>
    </row>
    <row r="3191" spans="1:5" x14ac:dyDescent="0.3">
      <c r="A3191" s="56"/>
      <c r="E3191"/>
    </row>
    <row r="3192" spans="1:5" x14ac:dyDescent="0.3">
      <c r="A3192" s="56"/>
      <c r="E3192"/>
    </row>
    <row r="3193" spans="1:5" x14ac:dyDescent="0.3">
      <c r="A3193" s="56"/>
      <c r="E3193"/>
    </row>
    <row r="3194" spans="1:5" x14ac:dyDescent="0.3">
      <c r="A3194" s="56"/>
      <c r="E3194"/>
    </row>
    <row r="3195" spans="1:5" x14ac:dyDescent="0.3">
      <c r="A3195" s="56"/>
      <c r="E3195"/>
    </row>
    <row r="3196" spans="1:5" x14ac:dyDescent="0.3">
      <c r="A3196" s="56"/>
      <c r="E3196"/>
    </row>
    <row r="3197" spans="1:5" x14ac:dyDescent="0.3">
      <c r="A3197" s="56"/>
      <c r="E3197"/>
    </row>
    <row r="3198" spans="1:5" x14ac:dyDescent="0.3">
      <c r="A3198" s="56"/>
      <c r="E3198"/>
    </row>
    <row r="3199" spans="1:5" x14ac:dyDescent="0.3">
      <c r="A3199" s="56"/>
      <c r="E3199"/>
    </row>
    <row r="3200" spans="1:5" x14ac:dyDescent="0.3">
      <c r="A3200" s="56"/>
      <c r="E3200"/>
    </row>
    <row r="3201" spans="1:5" x14ac:dyDescent="0.3">
      <c r="A3201" s="56"/>
      <c r="E3201"/>
    </row>
    <row r="3202" spans="1:5" x14ac:dyDescent="0.3">
      <c r="A3202" s="56"/>
      <c r="E3202"/>
    </row>
    <row r="3203" spans="1:5" x14ac:dyDescent="0.3">
      <c r="A3203" s="56"/>
      <c r="E3203"/>
    </row>
    <row r="3204" spans="1:5" x14ac:dyDescent="0.3">
      <c r="A3204" s="56"/>
      <c r="E3204"/>
    </row>
    <row r="3205" spans="1:5" x14ac:dyDescent="0.3">
      <c r="A3205" s="56"/>
      <c r="E3205"/>
    </row>
    <row r="3206" spans="1:5" x14ac:dyDescent="0.3">
      <c r="A3206" s="56"/>
      <c r="E3206"/>
    </row>
    <row r="3207" spans="1:5" x14ac:dyDescent="0.3">
      <c r="A3207" s="56"/>
      <c r="E3207"/>
    </row>
    <row r="3208" spans="1:5" x14ac:dyDescent="0.3">
      <c r="A3208" s="56"/>
      <c r="E3208"/>
    </row>
    <row r="3209" spans="1:5" x14ac:dyDescent="0.3">
      <c r="A3209" s="56"/>
      <c r="E3209"/>
    </row>
    <row r="3210" spans="1:5" x14ac:dyDescent="0.3">
      <c r="A3210" s="56"/>
      <c r="E3210"/>
    </row>
    <row r="3211" spans="1:5" x14ac:dyDescent="0.3">
      <c r="A3211" s="56"/>
      <c r="E3211"/>
    </row>
    <row r="3212" spans="1:5" x14ac:dyDescent="0.3">
      <c r="A3212" s="56"/>
      <c r="E3212"/>
    </row>
    <row r="3213" spans="1:5" x14ac:dyDescent="0.3">
      <c r="A3213" s="56"/>
      <c r="E3213"/>
    </row>
    <row r="3214" spans="1:5" x14ac:dyDescent="0.3">
      <c r="A3214" s="56"/>
      <c r="E3214"/>
    </row>
    <row r="3215" spans="1:5" x14ac:dyDescent="0.3">
      <c r="A3215" s="56"/>
      <c r="E3215"/>
    </row>
    <row r="3216" spans="1:5" x14ac:dyDescent="0.3">
      <c r="A3216" s="56"/>
      <c r="E3216"/>
    </row>
    <row r="3217" spans="1:5" x14ac:dyDescent="0.3">
      <c r="A3217" s="56"/>
      <c r="E3217"/>
    </row>
    <row r="3218" spans="1:5" x14ac:dyDescent="0.3">
      <c r="A3218" s="56"/>
      <c r="E3218"/>
    </row>
    <row r="3219" spans="1:5" x14ac:dyDescent="0.3">
      <c r="A3219" s="56"/>
      <c r="E3219"/>
    </row>
    <row r="3220" spans="1:5" x14ac:dyDescent="0.3">
      <c r="A3220" s="56"/>
      <c r="E3220"/>
    </row>
    <row r="3221" spans="1:5" x14ac:dyDescent="0.3">
      <c r="A3221" s="56"/>
      <c r="E3221"/>
    </row>
    <row r="3222" spans="1:5" x14ac:dyDescent="0.3">
      <c r="A3222" s="56"/>
      <c r="E3222"/>
    </row>
    <row r="3223" spans="1:5" x14ac:dyDescent="0.3">
      <c r="A3223" s="56"/>
      <c r="E3223"/>
    </row>
    <row r="3224" spans="1:5" x14ac:dyDescent="0.3">
      <c r="A3224" s="56"/>
      <c r="E3224"/>
    </row>
    <row r="3225" spans="1:5" x14ac:dyDescent="0.3">
      <c r="A3225" s="56"/>
      <c r="E3225"/>
    </row>
    <row r="3226" spans="1:5" x14ac:dyDescent="0.3">
      <c r="A3226" s="56"/>
      <c r="E3226"/>
    </row>
    <row r="3227" spans="1:5" x14ac:dyDescent="0.3">
      <c r="A3227" s="56"/>
      <c r="E3227"/>
    </row>
    <row r="3228" spans="1:5" x14ac:dyDescent="0.3">
      <c r="A3228" s="56"/>
      <c r="E3228"/>
    </row>
    <row r="3229" spans="1:5" x14ac:dyDescent="0.3">
      <c r="A3229" s="56"/>
      <c r="E3229"/>
    </row>
    <row r="3230" spans="1:5" x14ac:dyDescent="0.3">
      <c r="A3230" s="56"/>
      <c r="E3230"/>
    </row>
    <row r="3231" spans="1:5" x14ac:dyDescent="0.3">
      <c r="A3231" s="56"/>
      <c r="E3231"/>
    </row>
    <row r="3232" spans="1:5" x14ac:dyDescent="0.3">
      <c r="A3232" s="56"/>
      <c r="E3232"/>
    </row>
    <row r="3233" spans="1:5" x14ac:dyDescent="0.3">
      <c r="A3233" s="56"/>
      <c r="E3233"/>
    </row>
    <row r="3234" spans="1:5" x14ac:dyDescent="0.3">
      <c r="A3234" s="56"/>
      <c r="E3234"/>
    </row>
    <row r="3235" spans="1:5" x14ac:dyDescent="0.3">
      <c r="A3235" s="56"/>
      <c r="E3235"/>
    </row>
    <row r="3236" spans="1:5" x14ac:dyDescent="0.3">
      <c r="A3236" s="56"/>
      <c r="E3236"/>
    </row>
    <row r="3237" spans="1:5" x14ac:dyDescent="0.3">
      <c r="A3237" s="56"/>
      <c r="E3237"/>
    </row>
    <row r="3238" spans="1:5" x14ac:dyDescent="0.3">
      <c r="A3238" s="56"/>
      <c r="E3238"/>
    </row>
    <row r="3239" spans="1:5" x14ac:dyDescent="0.3">
      <c r="A3239" s="56"/>
      <c r="E3239"/>
    </row>
    <row r="3240" spans="1:5" x14ac:dyDescent="0.3">
      <c r="A3240" s="56"/>
      <c r="E3240"/>
    </row>
    <row r="3241" spans="1:5" x14ac:dyDescent="0.3">
      <c r="A3241" s="56"/>
      <c r="E3241"/>
    </row>
    <row r="3242" spans="1:5" x14ac:dyDescent="0.3">
      <c r="A3242" s="56"/>
      <c r="E3242"/>
    </row>
    <row r="3243" spans="1:5" x14ac:dyDescent="0.3">
      <c r="A3243" s="56"/>
      <c r="E3243"/>
    </row>
    <row r="3244" spans="1:5" x14ac:dyDescent="0.3">
      <c r="A3244" s="56"/>
      <c r="E3244"/>
    </row>
    <row r="3245" spans="1:5" x14ac:dyDescent="0.3">
      <c r="A3245" s="56"/>
      <c r="E3245"/>
    </row>
    <row r="3246" spans="1:5" x14ac:dyDescent="0.3">
      <c r="A3246" s="56"/>
      <c r="E3246"/>
    </row>
    <row r="3247" spans="1:5" x14ac:dyDescent="0.3">
      <c r="A3247" s="56"/>
      <c r="E3247"/>
    </row>
    <row r="3248" spans="1:5" x14ac:dyDescent="0.3">
      <c r="A3248" s="56"/>
      <c r="E3248"/>
    </row>
    <row r="3249" spans="1:5" x14ac:dyDescent="0.3">
      <c r="A3249" s="56"/>
      <c r="E3249"/>
    </row>
    <row r="3250" spans="1:5" x14ac:dyDescent="0.3">
      <c r="A3250" s="56"/>
      <c r="E3250"/>
    </row>
    <row r="3251" spans="1:5" x14ac:dyDescent="0.3">
      <c r="A3251" s="56"/>
      <c r="E3251"/>
    </row>
    <row r="3252" spans="1:5" x14ac:dyDescent="0.3">
      <c r="A3252" s="56"/>
      <c r="E3252"/>
    </row>
    <row r="3253" spans="1:5" x14ac:dyDescent="0.3">
      <c r="A3253" s="56"/>
      <c r="E3253"/>
    </row>
    <row r="3254" spans="1:5" x14ac:dyDescent="0.3">
      <c r="A3254" s="56"/>
      <c r="E3254"/>
    </row>
    <row r="3255" spans="1:5" x14ac:dyDescent="0.3">
      <c r="A3255" s="56"/>
      <c r="E3255"/>
    </row>
    <row r="3256" spans="1:5" x14ac:dyDescent="0.3">
      <c r="A3256" s="56"/>
      <c r="E3256"/>
    </row>
    <row r="3257" spans="1:5" x14ac:dyDescent="0.3">
      <c r="A3257" s="56"/>
      <c r="E3257"/>
    </row>
    <row r="3258" spans="1:5" x14ac:dyDescent="0.3">
      <c r="A3258" s="56"/>
      <c r="E3258"/>
    </row>
    <row r="3259" spans="1:5" x14ac:dyDescent="0.3">
      <c r="A3259" s="56"/>
      <c r="E3259"/>
    </row>
    <row r="3260" spans="1:5" x14ac:dyDescent="0.3">
      <c r="A3260" s="56"/>
      <c r="E3260"/>
    </row>
    <row r="3261" spans="1:5" x14ac:dyDescent="0.3">
      <c r="A3261" s="56"/>
      <c r="E3261"/>
    </row>
    <row r="3262" spans="1:5" x14ac:dyDescent="0.3">
      <c r="A3262" s="56"/>
      <c r="E3262"/>
    </row>
    <row r="3263" spans="1:5" x14ac:dyDescent="0.3">
      <c r="A3263" s="56"/>
      <c r="E3263"/>
    </row>
    <row r="3264" spans="1:5" x14ac:dyDescent="0.3">
      <c r="A3264" s="56"/>
      <c r="E3264"/>
    </row>
    <row r="3265" spans="1:5" x14ac:dyDescent="0.3">
      <c r="A3265" s="56"/>
      <c r="E3265"/>
    </row>
    <row r="3266" spans="1:5" x14ac:dyDescent="0.3">
      <c r="A3266" s="56"/>
      <c r="E3266"/>
    </row>
    <row r="3267" spans="1:5" x14ac:dyDescent="0.3">
      <c r="A3267" s="56"/>
      <c r="E3267"/>
    </row>
    <row r="3268" spans="1:5" x14ac:dyDescent="0.3">
      <c r="A3268" s="56"/>
      <c r="E3268"/>
    </row>
    <row r="3269" spans="1:5" x14ac:dyDescent="0.3">
      <c r="A3269" s="56"/>
      <c r="E3269"/>
    </row>
    <row r="3270" spans="1:5" x14ac:dyDescent="0.3">
      <c r="A3270" s="56"/>
      <c r="E3270"/>
    </row>
    <row r="3271" spans="1:5" x14ac:dyDescent="0.3">
      <c r="A3271" s="56"/>
      <c r="E3271"/>
    </row>
    <row r="3272" spans="1:5" x14ac:dyDescent="0.3">
      <c r="A3272" s="56"/>
      <c r="E3272"/>
    </row>
    <row r="3273" spans="1:5" x14ac:dyDescent="0.3">
      <c r="A3273" s="56"/>
      <c r="E3273"/>
    </row>
    <row r="3274" spans="1:5" x14ac:dyDescent="0.3">
      <c r="A3274" s="56"/>
      <c r="E3274"/>
    </row>
    <row r="3275" spans="1:5" x14ac:dyDescent="0.3">
      <c r="A3275" s="56"/>
      <c r="E3275"/>
    </row>
    <row r="3276" spans="1:5" x14ac:dyDescent="0.3">
      <c r="A3276" s="56"/>
      <c r="E3276"/>
    </row>
    <row r="3277" spans="1:5" x14ac:dyDescent="0.3">
      <c r="A3277" s="56"/>
      <c r="E3277"/>
    </row>
    <row r="3278" spans="1:5" x14ac:dyDescent="0.3">
      <c r="A3278" s="56"/>
      <c r="E3278"/>
    </row>
    <row r="3279" spans="1:5" x14ac:dyDescent="0.3">
      <c r="A3279" s="56"/>
      <c r="E3279"/>
    </row>
    <row r="3280" spans="1:5" x14ac:dyDescent="0.3">
      <c r="A3280" s="56"/>
      <c r="E3280"/>
    </row>
    <row r="3281" spans="1:5" x14ac:dyDescent="0.3">
      <c r="A3281" s="56"/>
      <c r="E3281"/>
    </row>
    <row r="3282" spans="1:5" x14ac:dyDescent="0.3">
      <c r="A3282" s="56"/>
      <c r="E3282"/>
    </row>
    <row r="3283" spans="1:5" x14ac:dyDescent="0.3">
      <c r="A3283" s="56"/>
      <c r="E3283"/>
    </row>
    <row r="3284" spans="1:5" x14ac:dyDescent="0.3">
      <c r="A3284" s="56"/>
      <c r="E3284"/>
    </row>
    <row r="3285" spans="1:5" x14ac:dyDescent="0.3">
      <c r="A3285" s="56"/>
      <c r="E3285"/>
    </row>
    <row r="3286" spans="1:5" x14ac:dyDescent="0.3">
      <c r="A3286" s="56"/>
      <c r="E3286"/>
    </row>
    <row r="3287" spans="1:5" x14ac:dyDescent="0.3">
      <c r="A3287" s="56"/>
      <c r="E3287"/>
    </row>
    <row r="3288" spans="1:5" x14ac:dyDescent="0.3">
      <c r="A3288" s="56"/>
      <c r="E3288"/>
    </row>
    <row r="3289" spans="1:5" x14ac:dyDescent="0.3">
      <c r="A3289" s="56"/>
      <c r="E3289"/>
    </row>
    <row r="3290" spans="1:5" x14ac:dyDescent="0.3">
      <c r="A3290" s="56"/>
      <c r="E3290"/>
    </row>
    <row r="3291" spans="1:5" x14ac:dyDescent="0.3">
      <c r="A3291" s="56"/>
      <c r="E3291"/>
    </row>
    <row r="3292" spans="1:5" x14ac:dyDescent="0.3">
      <c r="A3292" s="56"/>
      <c r="E3292"/>
    </row>
    <row r="3293" spans="1:5" x14ac:dyDescent="0.3">
      <c r="A3293" s="56"/>
      <c r="E3293"/>
    </row>
    <row r="3294" spans="1:5" x14ac:dyDescent="0.3">
      <c r="A3294" s="56"/>
      <c r="E3294"/>
    </row>
    <row r="3295" spans="1:5" x14ac:dyDescent="0.3">
      <c r="A3295" s="56"/>
      <c r="E3295"/>
    </row>
    <row r="3296" spans="1:5" x14ac:dyDescent="0.3">
      <c r="A3296" s="56"/>
      <c r="E3296"/>
    </row>
    <row r="3297" spans="1:5" x14ac:dyDescent="0.3">
      <c r="A3297" s="56"/>
      <c r="E3297"/>
    </row>
    <row r="3298" spans="1:5" x14ac:dyDescent="0.3">
      <c r="A3298" s="56"/>
      <c r="E3298"/>
    </row>
    <row r="3299" spans="1:5" x14ac:dyDescent="0.3">
      <c r="A3299" s="56"/>
      <c r="E3299"/>
    </row>
    <row r="3300" spans="1:5" x14ac:dyDescent="0.3">
      <c r="A3300" s="56"/>
      <c r="E3300"/>
    </row>
    <row r="3301" spans="1:5" x14ac:dyDescent="0.3">
      <c r="A3301" s="56"/>
      <c r="E3301"/>
    </row>
    <row r="3302" spans="1:5" x14ac:dyDescent="0.3">
      <c r="A3302" s="56"/>
      <c r="E3302"/>
    </row>
    <row r="3303" spans="1:5" x14ac:dyDescent="0.3">
      <c r="A3303" s="56"/>
      <c r="E3303"/>
    </row>
    <row r="3304" spans="1:5" x14ac:dyDescent="0.3">
      <c r="A3304" s="56"/>
      <c r="E3304"/>
    </row>
    <row r="3305" spans="1:5" x14ac:dyDescent="0.3">
      <c r="A3305" s="56"/>
      <c r="E3305"/>
    </row>
    <row r="3306" spans="1:5" x14ac:dyDescent="0.3">
      <c r="A3306" s="56"/>
      <c r="E3306"/>
    </row>
    <row r="3307" spans="1:5" x14ac:dyDescent="0.3">
      <c r="A3307" s="56"/>
      <c r="E3307"/>
    </row>
    <row r="3308" spans="1:5" x14ac:dyDescent="0.3">
      <c r="A3308" s="56"/>
      <c r="E3308"/>
    </row>
    <row r="3309" spans="1:5" x14ac:dyDescent="0.3">
      <c r="A3309" s="56"/>
      <c r="E3309"/>
    </row>
    <row r="3310" spans="1:5" x14ac:dyDescent="0.3">
      <c r="A3310" s="56"/>
      <c r="E3310"/>
    </row>
    <row r="3311" spans="1:5" x14ac:dyDescent="0.3">
      <c r="A3311" s="56"/>
      <c r="E3311"/>
    </row>
    <row r="3312" spans="1:5" x14ac:dyDescent="0.3">
      <c r="A3312" s="56"/>
      <c r="E3312"/>
    </row>
    <row r="3313" spans="1:5" x14ac:dyDescent="0.3">
      <c r="A3313" s="56"/>
      <c r="E3313"/>
    </row>
    <row r="3314" spans="1:5" x14ac:dyDescent="0.3">
      <c r="A3314" s="56"/>
      <c r="E3314"/>
    </row>
    <row r="3315" spans="1:5" x14ac:dyDescent="0.3">
      <c r="A3315" s="56"/>
      <c r="E3315"/>
    </row>
    <row r="3316" spans="1:5" x14ac:dyDescent="0.3">
      <c r="A3316" s="56"/>
      <c r="E3316"/>
    </row>
    <row r="3317" spans="1:5" x14ac:dyDescent="0.3">
      <c r="A3317" s="56"/>
      <c r="E3317"/>
    </row>
    <row r="3318" spans="1:5" x14ac:dyDescent="0.3">
      <c r="A3318" s="56"/>
      <c r="E3318"/>
    </row>
    <row r="3319" spans="1:5" x14ac:dyDescent="0.3">
      <c r="A3319" s="56"/>
      <c r="E3319"/>
    </row>
    <row r="3320" spans="1:5" x14ac:dyDescent="0.3">
      <c r="A3320" s="56"/>
      <c r="E3320"/>
    </row>
    <row r="3321" spans="1:5" x14ac:dyDescent="0.3">
      <c r="A3321" s="56"/>
      <c r="E3321"/>
    </row>
    <row r="3322" spans="1:5" x14ac:dyDescent="0.3">
      <c r="A3322" s="56"/>
      <c r="E3322"/>
    </row>
    <row r="3323" spans="1:5" x14ac:dyDescent="0.3">
      <c r="A3323" s="56"/>
      <c r="E3323"/>
    </row>
    <row r="3324" spans="1:5" x14ac:dyDescent="0.3">
      <c r="A3324" s="56"/>
      <c r="E3324"/>
    </row>
    <row r="3325" spans="1:5" x14ac:dyDescent="0.3">
      <c r="A3325" s="56"/>
      <c r="E3325"/>
    </row>
    <row r="3326" spans="1:5" x14ac:dyDescent="0.3">
      <c r="A3326" s="56"/>
      <c r="E3326"/>
    </row>
    <row r="3327" spans="1:5" x14ac:dyDescent="0.3">
      <c r="A3327" s="56"/>
      <c r="E3327"/>
    </row>
    <row r="3328" spans="1:5" x14ac:dyDescent="0.3">
      <c r="A3328" s="56"/>
      <c r="E3328"/>
    </row>
    <row r="3329" spans="1:5" x14ac:dyDescent="0.3">
      <c r="A3329" s="56"/>
      <c r="E3329"/>
    </row>
    <row r="3330" spans="1:5" x14ac:dyDescent="0.3">
      <c r="A3330" s="56"/>
      <c r="E3330"/>
    </row>
    <row r="3331" spans="1:5" x14ac:dyDescent="0.3">
      <c r="A3331" s="56"/>
      <c r="E3331"/>
    </row>
    <row r="3332" spans="1:5" x14ac:dyDescent="0.3">
      <c r="A3332" s="56"/>
      <c r="E3332"/>
    </row>
    <row r="3333" spans="1:5" x14ac:dyDescent="0.3">
      <c r="A3333" s="56"/>
      <c r="E3333"/>
    </row>
    <row r="3334" spans="1:5" x14ac:dyDescent="0.3">
      <c r="A3334" s="56"/>
      <c r="E3334"/>
    </row>
    <row r="3335" spans="1:5" x14ac:dyDescent="0.3">
      <c r="A3335" s="56"/>
      <c r="E3335"/>
    </row>
    <row r="3336" spans="1:5" x14ac:dyDescent="0.3">
      <c r="A3336" s="56"/>
      <c r="E3336"/>
    </row>
    <row r="3337" spans="1:5" x14ac:dyDescent="0.3">
      <c r="A3337" s="56"/>
      <c r="E3337"/>
    </row>
    <row r="3338" spans="1:5" x14ac:dyDescent="0.3">
      <c r="A3338" s="56"/>
      <c r="E3338"/>
    </row>
    <row r="3339" spans="1:5" x14ac:dyDescent="0.3">
      <c r="A3339" s="56"/>
      <c r="E3339"/>
    </row>
    <row r="3340" spans="1:5" x14ac:dyDescent="0.3">
      <c r="A3340" s="56"/>
      <c r="E3340"/>
    </row>
    <row r="3341" spans="1:5" x14ac:dyDescent="0.3">
      <c r="A3341" s="56"/>
      <c r="E3341"/>
    </row>
    <row r="3342" spans="1:5" x14ac:dyDescent="0.3">
      <c r="A3342" s="56"/>
      <c r="E3342"/>
    </row>
    <row r="3343" spans="1:5" x14ac:dyDescent="0.3">
      <c r="A3343" s="56"/>
      <c r="E3343"/>
    </row>
    <row r="3344" spans="1:5" x14ac:dyDescent="0.3">
      <c r="A3344" s="56"/>
      <c r="E3344"/>
    </row>
    <row r="3345" spans="1:5" x14ac:dyDescent="0.3">
      <c r="A3345" s="56"/>
      <c r="E3345"/>
    </row>
    <row r="3346" spans="1:5" x14ac:dyDescent="0.3">
      <c r="A3346" s="56"/>
      <c r="E3346"/>
    </row>
    <row r="3347" spans="1:5" x14ac:dyDescent="0.3">
      <c r="A3347" s="56"/>
      <c r="E3347"/>
    </row>
    <row r="3348" spans="1:5" x14ac:dyDescent="0.3">
      <c r="A3348" s="56"/>
      <c r="E3348"/>
    </row>
    <row r="3349" spans="1:5" x14ac:dyDescent="0.3">
      <c r="A3349" s="56"/>
      <c r="E3349"/>
    </row>
    <row r="3350" spans="1:5" x14ac:dyDescent="0.3">
      <c r="A3350" s="56"/>
      <c r="E3350"/>
    </row>
    <row r="3351" spans="1:5" x14ac:dyDescent="0.3">
      <c r="A3351" s="56"/>
      <c r="E3351"/>
    </row>
    <row r="3352" spans="1:5" x14ac:dyDescent="0.3">
      <c r="A3352" s="56"/>
      <c r="E3352"/>
    </row>
    <row r="3353" spans="1:5" x14ac:dyDescent="0.3">
      <c r="A3353" s="56"/>
      <c r="E3353"/>
    </row>
    <row r="3354" spans="1:5" x14ac:dyDescent="0.3">
      <c r="A3354" s="56"/>
      <c r="E3354"/>
    </row>
    <row r="3355" spans="1:5" x14ac:dyDescent="0.3">
      <c r="A3355" s="56"/>
      <c r="E3355"/>
    </row>
    <row r="3356" spans="1:5" x14ac:dyDescent="0.3">
      <c r="A3356" s="56"/>
      <c r="E3356"/>
    </row>
    <row r="3357" spans="1:5" x14ac:dyDescent="0.3">
      <c r="A3357" s="56"/>
      <c r="E3357"/>
    </row>
    <row r="3358" spans="1:5" x14ac:dyDescent="0.3">
      <c r="A3358" s="56"/>
      <c r="E3358"/>
    </row>
    <row r="3359" spans="1:5" x14ac:dyDescent="0.3">
      <c r="A3359" s="56"/>
      <c r="E3359"/>
    </row>
    <row r="3360" spans="1:5" x14ac:dyDescent="0.3">
      <c r="A3360" s="56"/>
      <c r="E3360"/>
    </row>
    <row r="3361" spans="1:5" x14ac:dyDescent="0.3">
      <c r="A3361" s="56"/>
      <c r="E3361"/>
    </row>
    <row r="3362" spans="1:5" x14ac:dyDescent="0.3">
      <c r="A3362" s="56"/>
      <c r="E3362"/>
    </row>
    <row r="3363" spans="1:5" x14ac:dyDescent="0.3">
      <c r="A3363" s="56"/>
      <c r="E3363"/>
    </row>
    <row r="3364" spans="1:5" x14ac:dyDescent="0.3">
      <c r="A3364" s="56"/>
      <c r="E3364"/>
    </row>
    <row r="3365" spans="1:5" x14ac:dyDescent="0.3">
      <c r="A3365" s="56"/>
      <c r="E3365"/>
    </row>
    <row r="3366" spans="1:5" x14ac:dyDescent="0.3">
      <c r="A3366" s="56"/>
      <c r="E3366"/>
    </row>
    <row r="3367" spans="1:5" x14ac:dyDescent="0.3">
      <c r="A3367" s="56"/>
      <c r="E3367"/>
    </row>
    <row r="3368" spans="1:5" x14ac:dyDescent="0.3">
      <c r="A3368" s="56"/>
      <c r="E3368"/>
    </row>
    <row r="3369" spans="1:5" x14ac:dyDescent="0.3">
      <c r="A3369" s="56"/>
      <c r="E3369"/>
    </row>
    <row r="3370" spans="1:5" x14ac:dyDescent="0.3">
      <c r="A3370" s="56"/>
      <c r="E3370"/>
    </row>
    <row r="3371" spans="1:5" x14ac:dyDescent="0.3">
      <c r="A3371" s="56"/>
      <c r="E3371"/>
    </row>
    <row r="3372" spans="1:5" x14ac:dyDescent="0.3">
      <c r="A3372" s="56"/>
      <c r="E3372"/>
    </row>
    <row r="3373" spans="1:5" x14ac:dyDescent="0.3">
      <c r="A3373" s="56"/>
      <c r="E3373"/>
    </row>
    <row r="3374" spans="1:5" x14ac:dyDescent="0.3">
      <c r="A3374" s="56"/>
      <c r="E3374"/>
    </row>
    <row r="3375" spans="1:5" x14ac:dyDescent="0.3">
      <c r="A3375" s="56"/>
      <c r="E3375"/>
    </row>
    <row r="3376" spans="1:5" x14ac:dyDescent="0.3">
      <c r="A3376" s="56"/>
      <c r="E3376"/>
    </row>
    <row r="3377" spans="1:5" x14ac:dyDescent="0.3">
      <c r="A3377" s="56"/>
      <c r="E3377"/>
    </row>
    <row r="3378" spans="1:5" x14ac:dyDescent="0.3">
      <c r="A3378" s="56"/>
      <c r="E3378"/>
    </row>
    <row r="3379" spans="1:5" x14ac:dyDescent="0.3">
      <c r="A3379" s="56"/>
      <c r="E3379"/>
    </row>
    <row r="3380" spans="1:5" x14ac:dyDescent="0.3">
      <c r="A3380" s="56"/>
      <c r="E3380"/>
    </row>
    <row r="3381" spans="1:5" x14ac:dyDescent="0.3">
      <c r="A3381" s="56"/>
      <c r="E3381"/>
    </row>
    <row r="3382" spans="1:5" x14ac:dyDescent="0.3">
      <c r="A3382" s="56"/>
      <c r="E3382"/>
    </row>
    <row r="3383" spans="1:5" x14ac:dyDescent="0.3">
      <c r="A3383" s="56"/>
      <c r="E3383"/>
    </row>
    <row r="3384" spans="1:5" x14ac:dyDescent="0.3">
      <c r="A3384" s="56"/>
      <c r="E3384"/>
    </row>
    <row r="3385" spans="1:5" x14ac:dyDescent="0.3">
      <c r="A3385" s="56"/>
      <c r="E3385"/>
    </row>
    <row r="3386" spans="1:5" x14ac:dyDescent="0.3">
      <c r="A3386" s="56"/>
      <c r="E3386"/>
    </row>
    <row r="3387" spans="1:5" x14ac:dyDescent="0.3">
      <c r="A3387" s="56"/>
      <c r="E3387"/>
    </row>
    <row r="3388" spans="1:5" x14ac:dyDescent="0.3">
      <c r="A3388" s="56"/>
      <c r="E3388"/>
    </row>
    <row r="3389" spans="1:5" x14ac:dyDescent="0.3">
      <c r="A3389" s="56"/>
      <c r="E3389"/>
    </row>
    <row r="3390" spans="1:5" x14ac:dyDescent="0.3">
      <c r="A3390" s="56"/>
      <c r="E3390"/>
    </row>
    <row r="3391" spans="1:5" x14ac:dyDescent="0.3">
      <c r="A3391" s="56"/>
      <c r="E3391"/>
    </row>
    <row r="3392" spans="1:5" x14ac:dyDescent="0.3">
      <c r="A3392" s="56"/>
      <c r="E3392"/>
    </row>
    <row r="3393" spans="1:5" x14ac:dyDescent="0.3">
      <c r="A3393" s="56"/>
      <c r="E3393"/>
    </row>
    <row r="3394" spans="1:5" x14ac:dyDescent="0.3">
      <c r="A3394" s="56"/>
      <c r="E3394"/>
    </row>
    <row r="3395" spans="1:5" x14ac:dyDescent="0.3">
      <c r="A3395" s="56"/>
      <c r="E3395"/>
    </row>
    <row r="3396" spans="1:5" x14ac:dyDescent="0.3">
      <c r="A3396" s="56"/>
      <c r="E3396"/>
    </row>
    <row r="3397" spans="1:5" x14ac:dyDescent="0.3">
      <c r="A3397" s="56"/>
      <c r="E3397"/>
    </row>
    <row r="3398" spans="1:5" x14ac:dyDescent="0.3">
      <c r="A3398" s="56"/>
      <c r="E3398"/>
    </row>
    <row r="3399" spans="1:5" x14ac:dyDescent="0.3">
      <c r="A3399" s="56"/>
      <c r="E3399"/>
    </row>
    <row r="3400" spans="1:5" x14ac:dyDescent="0.3">
      <c r="A3400" s="56"/>
      <c r="E3400"/>
    </row>
    <row r="3401" spans="1:5" x14ac:dyDescent="0.3">
      <c r="A3401" s="56"/>
      <c r="E3401"/>
    </row>
    <row r="3402" spans="1:5" x14ac:dyDescent="0.3">
      <c r="A3402" s="56"/>
      <c r="E3402"/>
    </row>
    <row r="3403" spans="1:5" x14ac:dyDescent="0.3">
      <c r="A3403" s="56"/>
      <c r="E3403"/>
    </row>
    <row r="3404" spans="1:5" x14ac:dyDescent="0.3">
      <c r="A3404" s="56"/>
      <c r="E3404"/>
    </row>
    <row r="3405" spans="1:5" x14ac:dyDescent="0.3">
      <c r="A3405" s="56"/>
      <c r="E3405"/>
    </row>
    <row r="3406" spans="1:5" x14ac:dyDescent="0.3">
      <c r="A3406" s="56"/>
      <c r="E3406"/>
    </row>
    <row r="3407" spans="1:5" x14ac:dyDescent="0.3">
      <c r="A3407" s="56"/>
      <c r="E3407"/>
    </row>
    <row r="3408" spans="1:5" x14ac:dyDescent="0.3">
      <c r="A3408" s="56"/>
      <c r="E3408"/>
    </row>
    <row r="3409" spans="1:11" x14ac:dyDescent="0.3">
      <c r="A3409" s="56"/>
      <c r="E3409"/>
    </row>
    <row r="3410" spans="1:11" x14ac:dyDescent="0.3">
      <c r="A3410" s="56">
        <v>45219</v>
      </c>
      <c r="B3410">
        <v>2023</v>
      </c>
      <c r="C3410">
        <v>10</v>
      </c>
      <c r="D3410">
        <v>20</v>
      </c>
      <c r="E3410" t="s">
        <v>106</v>
      </c>
      <c r="F3410">
        <v>3920</v>
      </c>
      <c r="G3410">
        <v>15412</v>
      </c>
      <c r="H3410">
        <v>2194</v>
      </c>
      <c r="I3410">
        <v>0</v>
      </c>
      <c r="J3410">
        <v>0</v>
      </c>
      <c r="K3410">
        <v>26767</v>
      </c>
    </row>
    <row r="3411" spans="1:11" x14ac:dyDescent="0.3">
      <c r="A3411" s="56">
        <v>45219</v>
      </c>
      <c r="B3411">
        <v>2023</v>
      </c>
      <c r="C3411">
        <v>10</v>
      </c>
      <c r="D3411">
        <v>20</v>
      </c>
      <c r="E3411" t="s">
        <v>107</v>
      </c>
      <c r="F3411">
        <v>4421</v>
      </c>
      <c r="G3411">
        <v>15691</v>
      </c>
      <c r="H3411">
        <v>1504</v>
      </c>
      <c r="I3411">
        <v>0</v>
      </c>
      <c r="J3411">
        <v>0</v>
      </c>
      <c r="K3411">
        <v>26875</v>
      </c>
    </row>
    <row r="3412" spans="1:11" x14ac:dyDescent="0.3">
      <c r="A3412" s="56">
        <v>45219</v>
      </c>
      <c r="B3412">
        <v>2023</v>
      </c>
      <c r="C3412">
        <v>10</v>
      </c>
      <c r="D3412">
        <v>20</v>
      </c>
      <c r="E3412" t="s">
        <v>108</v>
      </c>
      <c r="F3412">
        <v>4215</v>
      </c>
      <c r="G3412">
        <v>15954</v>
      </c>
      <c r="H3412">
        <v>1452</v>
      </c>
      <c r="I3412">
        <v>0</v>
      </c>
      <c r="J3412">
        <v>0</v>
      </c>
      <c r="K3412">
        <v>26877</v>
      </c>
    </row>
    <row r="3413" spans="1:11" x14ac:dyDescent="0.3">
      <c r="A3413" s="56">
        <v>45219</v>
      </c>
      <c r="B3413">
        <v>2023</v>
      </c>
      <c r="C3413">
        <v>10</v>
      </c>
      <c r="D3413">
        <v>20</v>
      </c>
      <c r="E3413" t="s">
        <v>109</v>
      </c>
      <c r="F3413">
        <v>4347</v>
      </c>
      <c r="G3413">
        <v>16188</v>
      </c>
      <c r="H3413">
        <v>686</v>
      </c>
      <c r="I3413">
        <v>0</v>
      </c>
      <c r="J3413">
        <v>0</v>
      </c>
      <c r="K3413">
        <v>26485</v>
      </c>
    </row>
    <row r="3414" spans="1:11" x14ac:dyDescent="0.3">
      <c r="A3414" s="56">
        <v>45219</v>
      </c>
      <c r="B3414">
        <v>2023</v>
      </c>
      <c r="C3414">
        <v>10</v>
      </c>
      <c r="D3414">
        <v>20</v>
      </c>
      <c r="E3414" t="s">
        <v>110</v>
      </c>
      <c r="F3414">
        <v>4024</v>
      </c>
      <c r="G3414">
        <v>16442</v>
      </c>
      <c r="H3414">
        <v>614</v>
      </c>
      <c r="I3414">
        <v>0</v>
      </c>
      <c r="J3414">
        <v>0</v>
      </c>
      <c r="K3414">
        <v>26271</v>
      </c>
    </row>
    <row r="3415" spans="1:11" x14ac:dyDescent="0.3">
      <c r="A3415" s="56">
        <v>45219</v>
      </c>
      <c r="B3415">
        <v>2023</v>
      </c>
      <c r="C3415">
        <v>10</v>
      </c>
      <c r="D3415">
        <v>20</v>
      </c>
      <c r="E3415" t="s">
        <v>111</v>
      </c>
      <c r="F3415">
        <v>4131</v>
      </c>
      <c r="G3415">
        <v>16473</v>
      </c>
      <c r="H3415">
        <v>56</v>
      </c>
      <c r="I3415">
        <v>0</v>
      </c>
      <c r="J3415">
        <v>0</v>
      </c>
      <c r="K3415">
        <v>25881</v>
      </c>
    </row>
    <row r="3416" spans="1:11" x14ac:dyDescent="0.3">
      <c r="A3416" s="56">
        <v>45219</v>
      </c>
      <c r="B3416">
        <v>2023</v>
      </c>
      <c r="C3416">
        <v>10</v>
      </c>
      <c r="D3416">
        <v>20</v>
      </c>
      <c r="E3416" t="s">
        <v>112</v>
      </c>
      <c r="F3416">
        <v>4062</v>
      </c>
      <c r="G3416">
        <v>16573</v>
      </c>
      <c r="H3416">
        <v>46</v>
      </c>
      <c r="I3416">
        <v>0</v>
      </c>
      <c r="J3416">
        <v>0</v>
      </c>
      <c r="K3416">
        <v>25980</v>
      </c>
    </row>
    <row r="3417" spans="1:11" x14ac:dyDescent="0.3">
      <c r="A3417" s="56">
        <v>45219</v>
      </c>
      <c r="B3417">
        <v>2023</v>
      </c>
      <c r="C3417">
        <v>10</v>
      </c>
      <c r="D3417">
        <v>20</v>
      </c>
      <c r="E3417" t="s">
        <v>113</v>
      </c>
      <c r="F3417">
        <v>3915</v>
      </c>
      <c r="G3417">
        <v>16844</v>
      </c>
      <c r="H3417">
        <v>0</v>
      </c>
      <c r="I3417">
        <v>0</v>
      </c>
      <c r="J3417">
        <v>0</v>
      </c>
      <c r="K3417">
        <v>26283</v>
      </c>
    </row>
    <row r="3418" spans="1:11" x14ac:dyDescent="0.3">
      <c r="A3418" s="56">
        <v>45219</v>
      </c>
      <c r="B3418">
        <v>2023</v>
      </c>
      <c r="C3418">
        <v>10</v>
      </c>
      <c r="D3418">
        <v>20</v>
      </c>
      <c r="E3418" t="s">
        <v>114</v>
      </c>
      <c r="F3418">
        <v>4151</v>
      </c>
      <c r="G3418">
        <v>17097</v>
      </c>
      <c r="H3418">
        <v>0</v>
      </c>
      <c r="I3418">
        <v>0</v>
      </c>
      <c r="J3418">
        <v>0</v>
      </c>
      <c r="K3418">
        <v>27103</v>
      </c>
    </row>
    <row r="3419" spans="1:11" x14ac:dyDescent="0.3">
      <c r="A3419" s="56">
        <v>45219</v>
      </c>
      <c r="B3419">
        <v>2023</v>
      </c>
      <c r="C3419">
        <v>10</v>
      </c>
      <c r="D3419">
        <v>20</v>
      </c>
      <c r="E3419" t="s">
        <v>115</v>
      </c>
      <c r="F3419">
        <v>4631</v>
      </c>
      <c r="G3419">
        <v>17271</v>
      </c>
      <c r="H3419">
        <v>430</v>
      </c>
      <c r="I3419">
        <v>0</v>
      </c>
      <c r="J3419">
        <v>0</v>
      </c>
      <c r="K3419">
        <v>28506</v>
      </c>
    </row>
    <row r="3420" spans="1:11" x14ac:dyDescent="0.3">
      <c r="A3420" s="56">
        <v>45219</v>
      </c>
      <c r="B3420">
        <v>2023</v>
      </c>
      <c r="C3420">
        <v>10</v>
      </c>
      <c r="D3420">
        <v>20</v>
      </c>
      <c r="E3420" t="s">
        <v>116</v>
      </c>
      <c r="F3420">
        <v>5519</v>
      </c>
      <c r="G3420">
        <v>17220</v>
      </c>
      <c r="H3420">
        <v>474</v>
      </c>
      <c r="I3420">
        <v>0</v>
      </c>
      <c r="J3420">
        <v>142</v>
      </c>
      <c r="K3420">
        <v>30116</v>
      </c>
    </row>
    <row r="3421" spans="1:11" x14ac:dyDescent="0.3">
      <c r="A3421" s="56">
        <v>45219</v>
      </c>
      <c r="B3421">
        <v>2023</v>
      </c>
      <c r="C3421">
        <v>10</v>
      </c>
      <c r="D3421">
        <v>20</v>
      </c>
      <c r="E3421" t="s">
        <v>117</v>
      </c>
      <c r="F3421">
        <v>5735</v>
      </c>
      <c r="G3421">
        <v>17312</v>
      </c>
      <c r="H3421">
        <v>1350</v>
      </c>
      <c r="I3421">
        <v>0</v>
      </c>
      <c r="J3421">
        <v>554</v>
      </c>
      <c r="K3421">
        <v>32112</v>
      </c>
    </row>
    <row r="3422" spans="1:11" x14ac:dyDescent="0.3">
      <c r="A3422" s="56">
        <v>45219</v>
      </c>
      <c r="B3422">
        <v>2023</v>
      </c>
      <c r="C3422">
        <v>10</v>
      </c>
      <c r="D3422">
        <v>20</v>
      </c>
      <c r="E3422" t="s">
        <v>118</v>
      </c>
      <c r="F3422">
        <v>6371</v>
      </c>
      <c r="G3422">
        <v>17699</v>
      </c>
      <c r="H3422">
        <v>1444</v>
      </c>
      <c r="I3422">
        <v>0</v>
      </c>
      <c r="J3422">
        <v>242</v>
      </c>
      <c r="K3422">
        <v>33190</v>
      </c>
    </row>
    <row r="3423" spans="1:11" x14ac:dyDescent="0.3">
      <c r="A3423" s="56">
        <v>45219</v>
      </c>
      <c r="B3423">
        <v>2023</v>
      </c>
      <c r="C3423">
        <v>10</v>
      </c>
      <c r="D3423">
        <v>20</v>
      </c>
      <c r="E3423" t="s">
        <v>119</v>
      </c>
      <c r="F3423">
        <v>5642</v>
      </c>
      <c r="G3423">
        <v>18114</v>
      </c>
      <c r="H3423">
        <v>3108</v>
      </c>
      <c r="I3423">
        <v>0</v>
      </c>
      <c r="J3423">
        <v>412</v>
      </c>
      <c r="K3423">
        <v>34584</v>
      </c>
    </row>
    <row r="3424" spans="1:11" x14ac:dyDescent="0.3">
      <c r="A3424" s="56">
        <v>45219</v>
      </c>
      <c r="B3424">
        <v>2023</v>
      </c>
      <c r="C3424">
        <v>10</v>
      </c>
      <c r="D3424">
        <v>20</v>
      </c>
      <c r="E3424" t="s">
        <v>120</v>
      </c>
      <c r="F3424">
        <v>5888</v>
      </c>
      <c r="G3424">
        <v>18248</v>
      </c>
      <c r="H3424">
        <v>3186</v>
      </c>
      <c r="I3424">
        <v>32</v>
      </c>
      <c r="J3424">
        <v>58</v>
      </c>
      <c r="K3424">
        <v>34720</v>
      </c>
    </row>
    <row r="3425" spans="1:11" x14ac:dyDescent="0.3">
      <c r="A3425" s="56">
        <v>45219</v>
      </c>
      <c r="B3425">
        <v>2023</v>
      </c>
      <c r="C3425">
        <v>10</v>
      </c>
      <c r="D3425">
        <v>20</v>
      </c>
      <c r="E3425" t="s">
        <v>121</v>
      </c>
      <c r="F3425">
        <v>5974</v>
      </c>
      <c r="G3425">
        <v>18334</v>
      </c>
      <c r="H3425">
        <v>3698</v>
      </c>
      <c r="I3425">
        <v>141</v>
      </c>
      <c r="J3425">
        <v>138</v>
      </c>
      <c r="K3425">
        <v>35504</v>
      </c>
    </row>
    <row r="3426" spans="1:11" x14ac:dyDescent="0.3">
      <c r="A3426" s="56">
        <v>45219</v>
      </c>
      <c r="B3426">
        <v>2023</v>
      </c>
      <c r="C3426">
        <v>10</v>
      </c>
      <c r="D3426">
        <v>20</v>
      </c>
      <c r="E3426" t="s">
        <v>122</v>
      </c>
      <c r="F3426">
        <v>6312</v>
      </c>
      <c r="G3426">
        <v>18399</v>
      </c>
      <c r="H3426">
        <v>3704</v>
      </c>
      <c r="I3426">
        <v>305</v>
      </c>
      <c r="J3426">
        <v>228</v>
      </c>
      <c r="K3426">
        <v>36167</v>
      </c>
    </row>
    <row r="3427" spans="1:11" x14ac:dyDescent="0.3">
      <c r="A3427" s="56">
        <v>45219</v>
      </c>
      <c r="B3427">
        <v>2023</v>
      </c>
      <c r="C3427">
        <v>10</v>
      </c>
      <c r="D3427">
        <v>20</v>
      </c>
      <c r="E3427" t="s">
        <v>123</v>
      </c>
      <c r="F3427">
        <v>6254</v>
      </c>
      <c r="G3427">
        <v>18575</v>
      </c>
      <c r="H3427">
        <v>3890</v>
      </c>
      <c r="I3427">
        <v>496</v>
      </c>
      <c r="J3427">
        <v>0</v>
      </c>
      <c r="K3427">
        <v>36581</v>
      </c>
    </row>
    <row r="3428" spans="1:11" x14ac:dyDescent="0.3">
      <c r="A3428" s="56">
        <v>45219</v>
      </c>
      <c r="B3428">
        <v>2023</v>
      </c>
      <c r="C3428">
        <v>10</v>
      </c>
      <c r="D3428">
        <v>20</v>
      </c>
      <c r="E3428" t="s">
        <v>124</v>
      </c>
      <c r="F3428">
        <v>6398</v>
      </c>
      <c r="G3428">
        <v>18550</v>
      </c>
      <c r="H3428">
        <v>3878</v>
      </c>
      <c r="I3428">
        <v>741</v>
      </c>
      <c r="J3428">
        <v>8</v>
      </c>
      <c r="K3428">
        <v>36915</v>
      </c>
    </row>
    <row r="3429" spans="1:11" x14ac:dyDescent="0.3">
      <c r="A3429" s="56">
        <v>45219</v>
      </c>
      <c r="B3429">
        <v>2023</v>
      </c>
      <c r="C3429">
        <v>10</v>
      </c>
      <c r="D3429">
        <v>20</v>
      </c>
      <c r="E3429" t="s">
        <v>125</v>
      </c>
      <c r="F3429">
        <v>6471</v>
      </c>
      <c r="G3429">
        <v>18442</v>
      </c>
      <c r="H3429">
        <v>3620</v>
      </c>
      <c r="I3429">
        <v>1010</v>
      </c>
      <c r="J3429">
        <v>0</v>
      </c>
      <c r="K3429">
        <v>36884</v>
      </c>
    </row>
    <row r="3430" spans="1:11" x14ac:dyDescent="0.3">
      <c r="A3430" s="56">
        <v>45219</v>
      </c>
      <c r="B3430">
        <v>2023</v>
      </c>
      <c r="C3430">
        <v>10</v>
      </c>
      <c r="D3430">
        <v>20</v>
      </c>
      <c r="E3430" t="s">
        <v>126</v>
      </c>
      <c r="F3430">
        <v>6677</v>
      </c>
      <c r="G3430">
        <v>18224</v>
      </c>
      <c r="H3430">
        <v>3616</v>
      </c>
      <c r="I3430">
        <v>1226</v>
      </c>
      <c r="J3430">
        <v>10</v>
      </c>
      <c r="K3430">
        <v>36982</v>
      </c>
    </row>
    <row r="3431" spans="1:11" x14ac:dyDescent="0.3">
      <c r="A3431" s="56">
        <v>45219</v>
      </c>
      <c r="B3431">
        <v>2023</v>
      </c>
      <c r="C3431">
        <v>10</v>
      </c>
      <c r="D3431">
        <v>20</v>
      </c>
      <c r="E3431" t="s">
        <v>127</v>
      </c>
      <c r="F3431">
        <v>6673</v>
      </c>
      <c r="G3431">
        <v>17814</v>
      </c>
      <c r="H3431">
        <v>3846</v>
      </c>
      <c r="I3431">
        <v>1360</v>
      </c>
      <c r="J3431">
        <v>64</v>
      </c>
      <c r="K3431">
        <v>37028</v>
      </c>
    </row>
    <row r="3432" spans="1:11" x14ac:dyDescent="0.3">
      <c r="A3432" s="56">
        <v>45219</v>
      </c>
      <c r="B3432">
        <v>2023</v>
      </c>
      <c r="C3432">
        <v>10</v>
      </c>
      <c r="D3432">
        <v>20</v>
      </c>
      <c r="E3432" t="s">
        <v>128</v>
      </c>
      <c r="F3432">
        <v>6692</v>
      </c>
      <c r="G3432">
        <v>17616</v>
      </c>
      <c r="H3432">
        <v>3866</v>
      </c>
      <c r="I3432">
        <v>1422</v>
      </c>
      <c r="J3432">
        <v>114</v>
      </c>
      <c r="K3432">
        <v>36925</v>
      </c>
    </row>
    <row r="3433" spans="1:11" x14ac:dyDescent="0.3">
      <c r="A3433" s="56">
        <v>45219</v>
      </c>
      <c r="B3433">
        <v>2023</v>
      </c>
      <c r="C3433">
        <v>10</v>
      </c>
      <c r="D3433">
        <v>20</v>
      </c>
      <c r="E3433" t="s">
        <v>129</v>
      </c>
      <c r="F3433">
        <v>6243</v>
      </c>
      <c r="G3433">
        <v>17427</v>
      </c>
      <c r="H3433">
        <v>4454</v>
      </c>
      <c r="I3433">
        <v>1510</v>
      </c>
      <c r="J3433">
        <v>22</v>
      </c>
      <c r="K3433">
        <v>36873</v>
      </c>
    </row>
    <row r="3434" spans="1:11" x14ac:dyDescent="0.3">
      <c r="A3434" s="56">
        <v>45219</v>
      </c>
      <c r="B3434">
        <v>2023</v>
      </c>
      <c r="C3434">
        <v>10</v>
      </c>
      <c r="D3434">
        <v>20</v>
      </c>
      <c r="E3434" t="s">
        <v>130</v>
      </c>
      <c r="F3434">
        <v>5716</v>
      </c>
      <c r="G3434">
        <v>17488</v>
      </c>
      <c r="H3434">
        <v>4434</v>
      </c>
      <c r="I3434">
        <v>1721</v>
      </c>
      <c r="J3434">
        <v>30</v>
      </c>
      <c r="K3434">
        <v>36571</v>
      </c>
    </row>
    <row r="3435" spans="1:11" x14ac:dyDescent="0.3">
      <c r="A3435" s="56">
        <v>45219</v>
      </c>
      <c r="B3435">
        <v>2023</v>
      </c>
      <c r="C3435">
        <v>10</v>
      </c>
      <c r="D3435">
        <v>20</v>
      </c>
      <c r="E3435" t="s">
        <v>131</v>
      </c>
      <c r="F3435">
        <v>5654</v>
      </c>
      <c r="G3435">
        <v>17470</v>
      </c>
      <c r="H3435">
        <v>3928</v>
      </c>
      <c r="I3435">
        <v>1858</v>
      </c>
      <c r="J3435">
        <v>0</v>
      </c>
      <c r="K3435">
        <v>36063</v>
      </c>
    </row>
    <row r="3436" spans="1:11" x14ac:dyDescent="0.3">
      <c r="A3436" s="56">
        <v>45219</v>
      </c>
      <c r="B3436">
        <v>2023</v>
      </c>
      <c r="C3436">
        <v>10</v>
      </c>
      <c r="D3436">
        <v>20</v>
      </c>
      <c r="E3436" t="s">
        <v>132</v>
      </c>
      <c r="F3436">
        <v>5188</v>
      </c>
      <c r="G3436">
        <v>17270</v>
      </c>
      <c r="H3436">
        <v>3928</v>
      </c>
      <c r="I3436">
        <v>1791</v>
      </c>
      <c r="J3436">
        <v>80</v>
      </c>
      <c r="K3436">
        <v>35490</v>
      </c>
    </row>
    <row r="3437" spans="1:11" x14ac:dyDescent="0.3">
      <c r="A3437" s="56">
        <v>45219</v>
      </c>
      <c r="B3437">
        <v>2023</v>
      </c>
      <c r="C3437">
        <v>10</v>
      </c>
      <c r="D3437">
        <v>20</v>
      </c>
      <c r="E3437" t="s">
        <v>133</v>
      </c>
      <c r="F3437">
        <v>5478</v>
      </c>
      <c r="G3437">
        <v>17255</v>
      </c>
      <c r="H3437">
        <v>3800</v>
      </c>
      <c r="I3437">
        <v>1689</v>
      </c>
      <c r="J3437">
        <v>278</v>
      </c>
      <c r="K3437">
        <v>35764</v>
      </c>
    </row>
    <row r="3438" spans="1:11" x14ac:dyDescent="0.3">
      <c r="A3438" s="56">
        <v>45219</v>
      </c>
      <c r="B3438">
        <v>2023</v>
      </c>
      <c r="C3438">
        <v>10</v>
      </c>
      <c r="D3438">
        <v>20</v>
      </c>
      <c r="E3438" t="s">
        <v>134</v>
      </c>
      <c r="F3438">
        <v>5997</v>
      </c>
      <c r="G3438">
        <v>17342</v>
      </c>
      <c r="H3438">
        <v>3800</v>
      </c>
      <c r="I3438">
        <v>1328</v>
      </c>
      <c r="J3438">
        <v>110</v>
      </c>
      <c r="K3438">
        <v>35968</v>
      </c>
    </row>
    <row r="3439" spans="1:11" x14ac:dyDescent="0.3">
      <c r="A3439" s="56">
        <v>45219</v>
      </c>
      <c r="B3439">
        <v>2023</v>
      </c>
      <c r="C3439">
        <v>10</v>
      </c>
      <c r="D3439">
        <v>20</v>
      </c>
      <c r="E3439" t="s">
        <v>135</v>
      </c>
      <c r="F3439">
        <v>6223</v>
      </c>
      <c r="G3439">
        <v>17269</v>
      </c>
      <c r="H3439">
        <v>3978</v>
      </c>
      <c r="I3439">
        <v>1140</v>
      </c>
      <c r="J3439">
        <v>212</v>
      </c>
      <c r="K3439">
        <v>36358</v>
      </c>
    </row>
    <row r="3440" spans="1:11" x14ac:dyDescent="0.3">
      <c r="A3440" s="56">
        <v>45219</v>
      </c>
      <c r="B3440">
        <v>2023</v>
      </c>
      <c r="C3440">
        <v>10</v>
      </c>
      <c r="D3440">
        <v>20</v>
      </c>
      <c r="E3440" t="s">
        <v>136</v>
      </c>
      <c r="F3440">
        <v>6928</v>
      </c>
      <c r="G3440">
        <v>17320</v>
      </c>
      <c r="H3440">
        <v>4066</v>
      </c>
      <c r="I3440">
        <v>750</v>
      </c>
      <c r="J3440">
        <v>430</v>
      </c>
      <c r="K3440">
        <v>37099</v>
      </c>
    </row>
    <row r="3441" spans="1:11" x14ac:dyDescent="0.3">
      <c r="A3441" s="56">
        <v>45219</v>
      </c>
      <c r="B3441">
        <v>2023</v>
      </c>
      <c r="C3441">
        <v>10</v>
      </c>
      <c r="D3441">
        <v>20</v>
      </c>
      <c r="E3441" t="s">
        <v>137</v>
      </c>
      <c r="F3441">
        <v>7538</v>
      </c>
      <c r="G3441">
        <v>17472</v>
      </c>
      <c r="H3441">
        <v>3764</v>
      </c>
      <c r="I3441">
        <v>388</v>
      </c>
      <c r="J3441">
        <v>674</v>
      </c>
      <c r="K3441">
        <v>37662</v>
      </c>
    </row>
    <row r="3442" spans="1:11" x14ac:dyDescent="0.3">
      <c r="A3442" s="56">
        <v>45219</v>
      </c>
      <c r="B3442">
        <v>2023</v>
      </c>
      <c r="C3442">
        <v>10</v>
      </c>
      <c r="D3442">
        <v>20</v>
      </c>
      <c r="E3442" t="s">
        <v>138</v>
      </c>
      <c r="F3442">
        <v>7564</v>
      </c>
      <c r="G3442">
        <v>17629</v>
      </c>
      <c r="H3442">
        <v>3806</v>
      </c>
      <c r="I3442">
        <v>162</v>
      </c>
      <c r="J3442">
        <v>682</v>
      </c>
      <c r="K3442">
        <v>37861</v>
      </c>
    </row>
    <row r="3443" spans="1:11" x14ac:dyDescent="0.3">
      <c r="A3443" s="56">
        <v>45219</v>
      </c>
      <c r="B3443">
        <v>2023</v>
      </c>
      <c r="C3443">
        <v>10</v>
      </c>
      <c r="D3443">
        <v>20</v>
      </c>
      <c r="E3443" t="s">
        <v>139</v>
      </c>
      <c r="F3443">
        <v>7672</v>
      </c>
      <c r="G3443">
        <v>17843</v>
      </c>
      <c r="H3443">
        <v>3722</v>
      </c>
      <c r="I3443">
        <v>14</v>
      </c>
      <c r="J3443">
        <v>686</v>
      </c>
      <c r="K3443">
        <v>38054</v>
      </c>
    </row>
    <row r="3444" spans="1:11" x14ac:dyDescent="0.3">
      <c r="A3444" s="56">
        <v>45219</v>
      </c>
      <c r="B3444">
        <v>2023</v>
      </c>
      <c r="C3444">
        <v>10</v>
      </c>
      <c r="D3444">
        <v>20</v>
      </c>
      <c r="E3444" t="s">
        <v>140</v>
      </c>
      <c r="F3444">
        <v>7490</v>
      </c>
      <c r="G3444">
        <v>17641</v>
      </c>
      <c r="H3444">
        <v>3628</v>
      </c>
      <c r="I3444">
        <v>0</v>
      </c>
      <c r="J3444">
        <v>736</v>
      </c>
      <c r="K3444">
        <v>37573</v>
      </c>
    </row>
    <row r="3445" spans="1:11" x14ac:dyDescent="0.3">
      <c r="A3445" s="56">
        <v>45219</v>
      </c>
      <c r="B3445">
        <v>2023</v>
      </c>
      <c r="C3445">
        <v>10</v>
      </c>
      <c r="D3445">
        <v>20</v>
      </c>
      <c r="E3445" t="s">
        <v>141</v>
      </c>
      <c r="F3445">
        <v>6437</v>
      </c>
      <c r="G3445">
        <v>17244</v>
      </c>
      <c r="H3445">
        <v>4202</v>
      </c>
      <c r="I3445">
        <v>0</v>
      </c>
      <c r="J3445">
        <v>712</v>
      </c>
      <c r="K3445">
        <v>36391</v>
      </c>
    </row>
    <row r="3446" spans="1:11" x14ac:dyDescent="0.3">
      <c r="A3446" s="56">
        <v>45219</v>
      </c>
      <c r="B3446">
        <v>2023</v>
      </c>
      <c r="C3446">
        <v>10</v>
      </c>
      <c r="D3446">
        <v>20</v>
      </c>
      <c r="E3446" t="s">
        <v>142</v>
      </c>
      <c r="F3446">
        <v>6584</v>
      </c>
      <c r="G3446">
        <v>16729</v>
      </c>
      <c r="H3446">
        <v>4232</v>
      </c>
      <c r="I3446">
        <v>0</v>
      </c>
      <c r="J3446">
        <v>284</v>
      </c>
      <c r="K3446">
        <v>35398</v>
      </c>
    </row>
    <row r="3447" spans="1:11" x14ac:dyDescent="0.3">
      <c r="A3447" s="56">
        <v>45219</v>
      </c>
      <c r="B3447">
        <v>2023</v>
      </c>
      <c r="C3447">
        <v>10</v>
      </c>
      <c r="D3447">
        <v>20</v>
      </c>
      <c r="E3447" t="s">
        <v>143</v>
      </c>
      <c r="F3447">
        <v>6204</v>
      </c>
      <c r="G3447">
        <v>16298</v>
      </c>
      <c r="H3447">
        <v>4286</v>
      </c>
      <c r="I3447">
        <v>0</v>
      </c>
      <c r="J3447">
        <v>38</v>
      </c>
      <c r="K3447">
        <v>34275</v>
      </c>
    </row>
    <row r="3448" spans="1:11" x14ac:dyDescent="0.3">
      <c r="A3448" s="56">
        <v>45219</v>
      </c>
      <c r="B3448">
        <v>2023</v>
      </c>
      <c r="C3448">
        <v>10</v>
      </c>
      <c r="D3448">
        <v>20</v>
      </c>
      <c r="E3448" t="s">
        <v>144</v>
      </c>
      <c r="F3448">
        <v>5314</v>
      </c>
      <c r="G3448">
        <v>16162</v>
      </c>
      <c r="H3448">
        <v>4272</v>
      </c>
      <c r="I3448">
        <v>0</v>
      </c>
      <c r="J3448">
        <v>0</v>
      </c>
      <c r="K3448">
        <v>33081</v>
      </c>
    </row>
    <row r="3449" spans="1:11" x14ac:dyDescent="0.3">
      <c r="A3449" s="56">
        <v>45219</v>
      </c>
      <c r="B3449">
        <v>2023</v>
      </c>
      <c r="C3449">
        <v>10</v>
      </c>
      <c r="D3449">
        <v>20</v>
      </c>
      <c r="E3449" t="s">
        <v>145</v>
      </c>
      <c r="F3449">
        <v>4472</v>
      </c>
      <c r="G3449">
        <v>15918</v>
      </c>
      <c r="H3449">
        <v>3862</v>
      </c>
      <c r="I3449">
        <v>0</v>
      </c>
      <c r="J3449">
        <v>110</v>
      </c>
      <c r="K3449">
        <v>31738</v>
      </c>
    </row>
    <row r="3450" spans="1:11" x14ac:dyDescent="0.3">
      <c r="A3450" s="56">
        <v>45219</v>
      </c>
      <c r="B3450">
        <v>2023</v>
      </c>
      <c r="C3450">
        <v>10</v>
      </c>
      <c r="D3450">
        <v>20</v>
      </c>
      <c r="E3450" t="s">
        <v>146</v>
      </c>
      <c r="F3450">
        <v>4281</v>
      </c>
      <c r="G3450">
        <v>15389</v>
      </c>
      <c r="H3450">
        <v>3832</v>
      </c>
      <c r="I3450">
        <v>0</v>
      </c>
      <c r="J3450">
        <v>114</v>
      </c>
      <c r="K3450">
        <v>31018</v>
      </c>
    </row>
    <row r="3451" spans="1:11" x14ac:dyDescent="0.3">
      <c r="A3451" s="56">
        <v>45219</v>
      </c>
      <c r="B3451">
        <v>2023</v>
      </c>
      <c r="C3451">
        <v>10</v>
      </c>
      <c r="D3451">
        <v>20</v>
      </c>
      <c r="E3451" t="s">
        <v>147</v>
      </c>
      <c r="F3451">
        <v>4174</v>
      </c>
      <c r="G3451">
        <v>15009</v>
      </c>
      <c r="H3451">
        <v>3314</v>
      </c>
      <c r="I3451">
        <v>0</v>
      </c>
      <c r="J3451">
        <v>38</v>
      </c>
      <c r="K3451">
        <v>29655</v>
      </c>
    </row>
    <row r="3452" spans="1:11" x14ac:dyDescent="0.3">
      <c r="A3452" s="56">
        <v>45219</v>
      </c>
      <c r="B3452">
        <v>2023</v>
      </c>
      <c r="C3452">
        <v>10</v>
      </c>
      <c r="D3452">
        <v>20</v>
      </c>
      <c r="E3452" t="s">
        <v>148</v>
      </c>
      <c r="F3452">
        <v>4177</v>
      </c>
      <c r="G3452">
        <v>14467</v>
      </c>
      <c r="H3452">
        <v>3306</v>
      </c>
      <c r="I3452">
        <v>0</v>
      </c>
      <c r="J3452">
        <v>0</v>
      </c>
      <c r="K3452">
        <v>28341</v>
      </c>
    </row>
    <row r="3453" spans="1:11" x14ac:dyDescent="0.3">
      <c r="A3453" s="56">
        <v>45219</v>
      </c>
      <c r="B3453">
        <v>2023</v>
      </c>
      <c r="C3453">
        <v>10</v>
      </c>
      <c r="D3453">
        <v>20</v>
      </c>
      <c r="E3453" t="s">
        <v>149</v>
      </c>
      <c r="F3453">
        <v>4256</v>
      </c>
      <c r="G3453">
        <v>13148</v>
      </c>
      <c r="H3453">
        <v>3456</v>
      </c>
      <c r="I3453">
        <v>0</v>
      </c>
      <c r="J3453">
        <v>0</v>
      </c>
      <c r="K3453">
        <v>27224</v>
      </c>
    </row>
    <row r="3454" spans="1:11" x14ac:dyDescent="0.3">
      <c r="A3454" s="56">
        <v>45219</v>
      </c>
      <c r="B3454">
        <v>2023</v>
      </c>
      <c r="C3454">
        <v>10</v>
      </c>
      <c r="D3454">
        <v>20</v>
      </c>
      <c r="E3454" t="s">
        <v>150</v>
      </c>
      <c r="F3454">
        <v>4401</v>
      </c>
      <c r="G3454">
        <v>11875</v>
      </c>
      <c r="H3454">
        <v>3430</v>
      </c>
      <c r="I3454">
        <v>0</v>
      </c>
      <c r="J3454">
        <v>0</v>
      </c>
      <c r="K3454">
        <v>26101</v>
      </c>
    </row>
    <row r="3455" spans="1:11" x14ac:dyDescent="0.3">
      <c r="A3455" s="56">
        <v>45219</v>
      </c>
      <c r="B3455">
        <v>2023</v>
      </c>
      <c r="C3455">
        <v>10</v>
      </c>
      <c r="D3455">
        <v>20</v>
      </c>
      <c r="E3455" t="s">
        <v>151</v>
      </c>
      <c r="F3455">
        <v>4749</v>
      </c>
      <c r="G3455">
        <v>11638</v>
      </c>
      <c r="H3455">
        <v>2518</v>
      </c>
      <c r="I3455">
        <v>0</v>
      </c>
      <c r="J3455">
        <v>0</v>
      </c>
      <c r="K3455">
        <v>25394</v>
      </c>
    </row>
    <row r="3456" spans="1:11" x14ac:dyDescent="0.3">
      <c r="A3456" s="56">
        <v>45219</v>
      </c>
      <c r="B3456">
        <v>2023</v>
      </c>
      <c r="C3456">
        <v>10</v>
      </c>
      <c r="D3456">
        <v>20</v>
      </c>
      <c r="E3456" t="s">
        <v>152</v>
      </c>
      <c r="F3456">
        <v>4646</v>
      </c>
      <c r="G3456">
        <v>11821</v>
      </c>
      <c r="H3456">
        <v>2500</v>
      </c>
      <c r="I3456">
        <v>0</v>
      </c>
      <c r="J3456">
        <v>0</v>
      </c>
      <c r="K3456">
        <v>25460</v>
      </c>
    </row>
    <row r="3457" spans="1:11" x14ac:dyDescent="0.3">
      <c r="A3457" s="56">
        <v>45219</v>
      </c>
      <c r="B3457">
        <v>2023</v>
      </c>
      <c r="C3457">
        <v>10</v>
      </c>
      <c r="D3457">
        <v>20</v>
      </c>
      <c r="E3457" t="s">
        <v>153</v>
      </c>
      <c r="F3457">
        <v>4224</v>
      </c>
      <c r="G3457">
        <v>12293</v>
      </c>
      <c r="H3457">
        <v>2368</v>
      </c>
      <c r="I3457">
        <v>0</v>
      </c>
      <c r="J3457">
        <v>0</v>
      </c>
      <c r="K3457">
        <v>25337</v>
      </c>
    </row>
    <row r="3458" spans="1:11" x14ac:dyDescent="0.3">
      <c r="A3458" s="56">
        <v>45220</v>
      </c>
      <c r="B3458">
        <v>2023</v>
      </c>
      <c r="C3458">
        <v>10</v>
      </c>
      <c r="D3458">
        <v>21</v>
      </c>
      <c r="E3458" t="s">
        <v>106</v>
      </c>
      <c r="F3458">
        <v>4082</v>
      </c>
      <c r="G3458">
        <v>12813</v>
      </c>
      <c r="H3458">
        <v>2366</v>
      </c>
      <c r="I3458">
        <v>0</v>
      </c>
      <c r="J3458">
        <v>0</v>
      </c>
      <c r="K3458">
        <v>25485</v>
      </c>
    </row>
    <row r="3459" spans="1:11" x14ac:dyDescent="0.3">
      <c r="A3459" s="56">
        <v>45220</v>
      </c>
      <c r="B3459">
        <v>2023</v>
      </c>
      <c r="C3459">
        <v>10</v>
      </c>
      <c r="D3459">
        <v>21</v>
      </c>
      <c r="E3459" t="s">
        <v>107</v>
      </c>
      <c r="F3459">
        <v>3367</v>
      </c>
      <c r="G3459">
        <v>13364</v>
      </c>
      <c r="H3459">
        <v>2582</v>
      </c>
      <c r="I3459">
        <v>0</v>
      </c>
      <c r="J3459">
        <v>0</v>
      </c>
      <c r="K3459">
        <v>25401</v>
      </c>
    </row>
    <row r="3460" spans="1:11" x14ac:dyDescent="0.3">
      <c r="A3460" s="56">
        <v>45220</v>
      </c>
      <c r="B3460">
        <v>2023</v>
      </c>
      <c r="C3460">
        <v>10</v>
      </c>
      <c r="D3460">
        <v>21</v>
      </c>
      <c r="E3460" t="s">
        <v>108</v>
      </c>
      <c r="F3460">
        <v>3263</v>
      </c>
      <c r="G3460">
        <v>13399</v>
      </c>
      <c r="H3460">
        <v>2584</v>
      </c>
      <c r="I3460">
        <v>0</v>
      </c>
      <c r="J3460">
        <v>0</v>
      </c>
      <c r="K3460">
        <v>25241</v>
      </c>
    </row>
    <row r="3461" spans="1:11" x14ac:dyDescent="0.3">
      <c r="A3461" s="56">
        <v>45220</v>
      </c>
      <c r="B3461">
        <v>2023</v>
      </c>
      <c r="C3461">
        <v>10</v>
      </c>
      <c r="D3461">
        <v>21</v>
      </c>
      <c r="E3461" t="s">
        <v>109</v>
      </c>
      <c r="F3461">
        <v>3079</v>
      </c>
      <c r="G3461">
        <v>13251</v>
      </c>
      <c r="H3461">
        <v>2456</v>
      </c>
      <c r="I3461">
        <v>0</v>
      </c>
      <c r="J3461">
        <v>0</v>
      </c>
      <c r="K3461">
        <v>24936</v>
      </c>
    </row>
    <row r="3462" spans="1:11" x14ac:dyDescent="0.3">
      <c r="A3462" s="56">
        <v>45220</v>
      </c>
      <c r="B3462">
        <v>2023</v>
      </c>
      <c r="C3462">
        <v>10</v>
      </c>
      <c r="D3462">
        <v>21</v>
      </c>
      <c r="E3462" t="s">
        <v>110</v>
      </c>
      <c r="F3462">
        <v>2980</v>
      </c>
      <c r="G3462">
        <v>13359</v>
      </c>
      <c r="H3462">
        <v>2458</v>
      </c>
      <c r="I3462">
        <v>0</v>
      </c>
      <c r="J3462">
        <v>0</v>
      </c>
      <c r="K3462">
        <v>24859</v>
      </c>
    </row>
    <row r="3463" spans="1:11" x14ac:dyDescent="0.3">
      <c r="A3463" s="56">
        <v>45220</v>
      </c>
      <c r="B3463">
        <v>2023</v>
      </c>
      <c r="C3463">
        <v>10</v>
      </c>
      <c r="D3463">
        <v>21</v>
      </c>
      <c r="E3463" t="s">
        <v>111</v>
      </c>
      <c r="F3463">
        <v>3116</v>
      </c>
      <c r="G3463">
        <v>13256</v>
      </c>
      <c r="H3463">
        <v>2478</v>
      </c>
      <c r="I3463">
        <v>0</v>
      </c>
      <c r="J3463">
        <v>0</v>
      </c>
      <c r="K3463">
        <v>24835</v>
      </c>
    </row>
    <row r="3464" spans="1:11" x14ac:dyDescent="0.3">
      <c r="A3464" s="56">
        <v>45220</v>
      </c>
      <c r="B3464">
        <v>2023</v>
      </c>
      <c r="C3464">
        <v>10</v>
      </c>
      <c r="D3464">
        <v>21</v>
      </c>
      <c r="E3464" t="s">
        <v>112</v>
      </c>
      <c r="F3464">
        <v>3194</v>
      </c>
      <c r="G3464">
        <v>13186</v>
      </c>
      <c r="H3464">
        <v>2474</v>
      </c>
      <c r="I3464">
        <v>0</v>
      </c>
      <c r="J3464">
        <v>0</v>
      </c>
      <c r="K3464">
        <v>24858</v>
      </c>
    </row>
    <row r="3465" spans="1:11" x14ac:dyDescent="0.3">
      <c r="A3465" s="56">
        <v>45220</v>
      </c>
      <c r="B3465">
        <v>2023</v>
      </c>
      <c r="C3465">
        <v>10</v>
      </c>
      <c r="D3465">
        <v>21</v>
      </c>
      <c r="E3465" t="s">
        <v>113</v>
      </c>
      <c r="F3465">
        <v>3622</v>
      </c>
      <c r="G3465">
        <v>12851</v>
      </c>
      <c r="H3465">
        <v>2380</v>
      </c>
      <c r="I3465">
        <v>0</v>
      </c>
      <c r="J3465">
        <v>0</v>
      </c>
      <c r="K3465">
        <v>25031</v>
      </c>
    </row>
    <row r="3466" spans="1:11" x14ac:dyDescent="0.3">
      <c r="A3466" s="56">
        <v>45220</v>
      </c>
      <c r="B3466">
        <v>2023</v>
      </c>
      <c r="C3466">
        <v>10</v>
      </c>
      <c r="D3466">
        <v>21</v>
      </c>
      <c r="E3466" t="s">
        <v>114</v>
      </c>
      <c r="F3466">
        <v>3419</v>
      </c>
      <c r="G3466">
        <v>12721</v>
      </c>
      <c r="H3466">
        <v>2384</v>
      </c>
      <c r="I3466">
        <v>0</v>
      </c>
      <c r="J3466">
        <v>0</v>
      </c>
      <c r="K3466">
        <v>24802</v>
      </c>
    </row>
    <row r="3467" spans="1:11" x14ac:dyDescent="0.3">
      <c r="A3467" s="56">
        <v>45220</v>
      </c>
      <c r="B3467">
        <v>2023</v>
      </c>
      <c r="C3467">
        <v>10</v>
      </c>
      <c r="D3467">
        <v>21</v>
      </c>
      <c r="E3467" t="s">
        <v>115</v>
      </c>
      <c r="F3467">
        <v>3123</v>
      </c>
      <c r="G3467">
        <v>12487</v>
      </c>
      <c r="H3467">
        <v>3372</v>
      </c>
      <c r="I3467">
        <v>0</v>
      </c>
      <c r="J3467">
        <v>0</v>
      </c>
      <c r="K3467">
        <v>25239</v>
      </c>
    </row>
    <row r="3468" spans="1:11" x14ac:dyDescent="0.3">
      <c r="A3468" s="56">
        <v>45220</v>
      </c>
      <c r="B3468">
        <v>2023</v>
      </c>
      <c r="C3468">
        <v>10</v>
      </c>
      <c r="D3468">
        <v>21</v>
      </c>
      <c r="E3468" t="s">
        <v>116</v>
      </c>
      <c r="F3468">
        <v>3358</v>
      </c>
      <c r="G3468">
        <v>12372</v>
      </c>
      <c r="H3468">
        <v>3452</v>
      </c>
      <c r="I3468">
        <v>0</v>
      </c>
      <c r="J3468">
        <v>0</v>
      </c>
      <c r="K3468">
        <v>25914</v>
      </c>
    </row>
    <row r="3469" spans="1:11" x14ac:dyDescent="0.3">
      <c r="A3469" s="56">
        <v>45220</v>
      </c>
      <c r="B3469">
        <v>2023</v>
      </c>
      <c r="C3469">
        <v>10</v>
      </c>
      <c r="D3469">
        <v>21</v>
      </c>
      <c r="E3469" t="s">
        <v>117</v>
      </c>
      <c r="F3469">
        <v>3105</v>
      </c>
      <c r="G3469">
        <v>12055</v>
      </c>
      <c r="H3469">
        <v>4822</v>
      </c>
      <c r="I3469">
        <v>0</v>
      </c>
      <c r="J3469">
        <v>0</v>
      </c>
      <c r="K3469">
        <v>26602</v>
      </c>
    </row>
    <row r="3470" spans="1:11" x14ac:dyDescent="0.3">
      <c r="A3470" s="56">
        <v>45220</v>
      </c>
      <c r="B3470">
        <v>2023</v>
      </c>
      <c r="C3470">
        <v>10</v>
      </c>
      <c r="D3470">
        <v>21</v>
      </c>
      <c r="E3470" t="s">
        <v>118</v>
      </c>
      <c r="F3470">
        <v>3177</v>
      </c>
      <c r="G3470">
        <v>11807</v>
      </c>
      <c r="H3470">
        <v>4902</v>
      </c>
      <c r="I3470">
        <v>0</v>
      </c>
      <c r="J3470">
        <v>300</v>
      </c>
      <c r="K3470">
        <v>27460</v>
      </c>
    </row>
    <row r="3471" spans="1:11" x14ac:dyDescent="0.3">
      <c r="A3471" s="56">
        <v>45220</v>
      </c>
      <c r="B3471">
        <v>2023</v>
      </c>
      <c r="C3471">
        <v>10</v>
      </c>
      <c r="D3471">
        <v>21</v>
      </c>
      <c r="E3471" t="s">
        <v>119</v>
      </c>
      <c r="F3471">
        <v>3539</v>
      </c>
      <c r="G3471">
        <v>11506</v>
      </c>
      <c r="H3471">
        <v>5018</v>
      </c>
      <c r="I3471">
        <v>0</v>
      </c>
      <c r="J3471">
        <v>352</v>
      </c>
      <c r="K3471">
        <v>28265</v>
      </c>
    </row>
    <row r="3472" spans="1:11" x14ac:dyDescent="0.3">
      <c r="A3472" s="56">
        <v>45220</v>
      </c>
      <c r="B3472">
        <v>2023</v>
      </c>
      <c r="C3472">
        <v>10</v>
      </c>
      <c r="D3472">
        <v>21</v>
      </c>
      <c r="E3472" t="s">
        <v>120</v>
      </c>
      <c r="F3472">
        <v>4296</v>
      </c>
      <c r="G3472">
        <v>11209</v>
      </c>
      <c r="H3472">
        <v>5020</v>
      </c>
      <c r="I3472">
        <v>142</v>
      </c>
      <c r="J3472">
        <v>536</v>
      </c>
      <c r="K3472">
        <v>29158</v>
      </c>
    </row>
    <row r="3473" spans="1:11" x14ac:dyDescent="0.3">
      <c r="A3473" s="56">
        <v>45220</v>
      </c>
      <c r="B3473">
        <v>2023</v>
      </c>
      <c r="C3473">
        <v>10</v>
      </c>
      <c r="D3473">
        <v>21</v>
      </c>
      <c r="E3473" t="s">
        <v>121</v>
      </c>
      <c r="F3473">
        <v>5158</v>
      </c>
      <c r="G3473">
        <v>11098</v>
      </c>
      <c r="H3473">
        <v>5018</v>
      </c>
      <c r="I3473">
        <v>387</v>
      </c>
      <c r="J3473">
        <v>540</v>
      </c>
      <c r="K3473">
        <v>30235</v>
      </c>
    </row>
    <row r="3474" spans="1:11" x14ac:dyDescent="0.3">
      <c r="A3474" s="56">
        <v>45220</v>
      </c>
      <c r="B3474">
        <v>2023</v>
      </c>
      <c r="C3474">
        <v>10</v>
      </c>
      <c r="D3474">
        <v>21</v>
      </c>
      <c r="E3474" t="s">
        <v>122</v>
      </c>
      <c r="F3474">
        <v>5853</v>
      </c>
      <c r="G3474">
        <v>10702</v>
      </c>
      <c r="H3474">
        <v>5020</v>
      </c>
      <c r="I3474">
        <v>576</v>
      </c>
      <c r="J3474">
        <v>482</v>
      </c>
      <c r="K3474">
        <v>30658</v>
      </c>
    </row>
    <row r="3475" spans="1:11" x14ac:dyDescent="0.3">
      <c r="A3475" s="56">
        <v>45220</v>
      </c>
      <c r="B3475">
        <v>2023</v>
      </c>
      <c r="C3475">
        <v>10</v>
      </c>
      <c r="D3475">
        <v>21</v>
      </c>
      <c r="E3475" t="s">
        <v>123</v>
      </c>
      <c r="F3475">
        <v>6307</v>
      </c>
      <c r="G3475">
        <v>10607</v>
      </c>
      <c r="H3475">
        <v>5020</v>
      </c>
      <c r="I3475">
        <v>815</v>
      </c>
      <c r="J3475">
        <v>516</v>
      </c>
      <c r="K3475">
        <v>31263</v>
      </c>
    </row>
    <row r="3476" spans="1:11" x14ac:dyDescent="0.3">
      <c r="A3476" s="56">
        <v>45220</v>
      </c>
      <c r="B3476">
        <v>2023</v>
      </c>
      <c r="C3476">
        <v>10</v>
      </c>
      <c r="D3476">
        <v>21</v>
      </c>
      <c r="E3476" t="s">
        <v>124</v>
      </c>
      <c r="F3476">
        <v>6546</v>
      </c>
      <c r="G3476">
        <v>11179</v>
      </c>
      <c r="H3476">
        <v>5020</v>
      </c>
      <c r="I3476">
        <v>1289</v>
      </c>
      <c r="J3476">
        <v>546</v>
      </c>
      <c r="K3476">
        <v>31989</v>
      </c>
    </row>
    <row r="3477" spans="1:11" x14ac:dyDescent="0.3">
      <c r="A3477" s="56">
        <v>45220</v>
      </c>
      <c r="B3477">
        <v>2023</v>
      </c>
      <c r="C3477">
        <v>10</v>
      </c>
      <c r="D3477">
        <v>21</v>
      </c>
      <c r="E3477" t="s">
        <v>125</v>
      </c>
      <c r="F3477">
        <v>6829</v>
      </c>
      <c r="G3477">
        <v>11338</v>
      </c>
      <c r="H3477">
        <v>5020</v>
      </c>
      <c r="I3477">
        <v>1661</v>
      </c>
      <c r="J3477">
        <v>572</v>
      </c>
      <c r="K3477">
        <v>32491</v>
      </c>
    </row>
    <row r="3478" spans="1:11" x14ac:dyDescent="0.3">
      <c r="A3478" s="56">
        <v>45220</v>
      </c>
      <c r="B3478">
        <v>2023</v>
      </c>
      <c r="C3478">
        <v>10</v>
      </c>
      <c r="D3478">
        <v>21</v>
      </c>
      <c r="E3478" t="s">
        <v>126</v>
      </c>
      <c r="F3478">
        <v>7110</v>
      </c>
      <c r="G3478">
        <v>11304</v>
      </c>
      <c r="H3478">
        <v>5018</v>
      </c>
      <c r="I3478">
        <v>2095</v>
      </c>
      <c r="J3478">
        <v>526</v>
      </c>
      <c r="K3478">
        <v>32816</v>
      </c>
    </row>
    <row r="3479" spans="1:11" x14ac:dyDescent="0.3">
      <c r="A3479" s="56">
        <v>45220</v>
      </c>
      <c r="B3479">
        <v>2023</v>
      </c>
      <c r="C3479">
        <v>10</v>
      </c>
      <c r="D3479">
        <v>21</v>
      </c>
      <c r="E3479" t="s">
        <v>127</v>
      </c>
      <c r="F3479">
        <v>7228</v>
      </c>
      <c r="G3479">
        <v>11382</v>
      </c>
      <c r="H3479">
        <v>5018</v>
      </c>
      <c r="I3479">
        <v>2333</v>
      </c>
      <c r="J3479">
        <v>376</v>
      </c>
      <c r="K3479">
        <v>32927</v>
      </c>
    </row>
    <row r="3480" spans="1:11" x14ac:dyDescent="0.3">
      <c r="A3480" s="56">
        <v>45220</v>
      </c>
      <c r="B3480">
        <v>2023</v>
      </c>
      <c r="C3480">
        <v>10</v>
      </c>
      <c r="D3480">
        <v>21</v>
      </c>
      <c r="E3480" t="s">
        <v>128</v>
      </c>
      <c r="F3480">
        <v>7356</v>
      </c>
      <c r="G3480">
        <v>11204</v>
      </c>
      <c r="H3480">
        <v>5020</v>
      </c>
      <c r="I3480">
        <v>2573</v>
      </c>
      <c r="J3480">
        <v>342</v>
      </c>
      <c r="K3480">
        <v>33051</v>
      </c>
    </row>
    <row r="3481" spans="1:11" x14ac:dyDescent="0.3">
      <c r="A3481" s="56">
        <v>45220</v>
      </c>
      <c r="B3481">
        <v>2023</v>
      </c>
      <c r="C3481">
        <v>10</v>
      </c>
      <c r="D3481">
        <v>21</v>
      </c>
      <c r="E3481" t="s">
        <v>129</v>
      </c>
      <c r="F3481">
        <v>6922</v>
      </c>
      <c r="G3481">
        <v>11295</v>
      </c>
      <c r="H3481">
        <v>5016</v>
      </c>
      <c r="I3481">
        <v>2710</v>
      </c>
      <c r="J3481">
        <v>480</v>
      </c>
      <c r="K3481">
        <v>33172</v>
      </c>
    </row>
    <row r="3482" spans="1:11" x14ac:dyDescent="0.3">
      <c r="A3482" s="56">
        <v>45220</v>
      </c>
      <c r="B3482">
        <v>2023</v>
      </c>
      <c r="C3482">
        <v>10</v>
      </c>
      <c r="D3482">
        <v>21</v>
      </c>
      <c r="E3482" t="s">
        <v>130</v>
      </c>
      <c r="F3482">
        <v>6910</v>
      </c>
      <c r="G3482">
        <v>10746</v>
      </c>
      <c r="H3482">
        <v>5018</v>
      </c>
      <c r="I3482">
        <v>2564</v>
      </c>
      <c r="J3482">
        <v>374</v>
      </c>
      <c r="K3482">
        <v>32842</v>
      </c>
    </row>
    <row r="3483" spans="1:11" x14ac:dyDescent="0.3">
      <c r="A3483" s="56">
        <v>45220</v>
      </c>
      <c r="B3483">
        <v>2023</v>
      </c>
      <c r="C3483">
        <v>10</v>
      </c>
      <c r="D3483">
        <v>21</v>
      </c>
      <c r="E3483" t="s">
        <v>131</v>
      </c>
      <c r="F3483">
        <v>7086</v>
      </c>
      <c r="G3483">
        <v>10753</v>
      </c>
      <c r="H3483">
        <v>5018</v>
      </c>
      <c r="I3483">
        <v>2786</v>
      </c>
      <c r="J3483">
        <v>10</v>
      </c>
      <c r="K3483">
        <v>32931</v>
      </c>
    </row>
    <row r="3484" spans="1:11" x14ac:dyDescent="0.3">
      <c r="A3484" s="56">
        <v>45220</v>
      </c>
      <c r="B3484">
        <v>2023</v>
      </c>
      <c r="C3484">
        <v>10</v>
      </c>
      <c r="D3484">
        <v>21</v>
      </c>
      <c r="E3484" t="s">
        <v>132</v>
      </c>
      <c r="F3484">
        <v>6943</v>
      </c>
      <c r="G3484">
        <v>10967</v>
      </c>
      <c r="H3484">
        <v>5020</v>
      </c>
      <c r="I3484">
        <v>2573</v>
      </c>
      <c r="J3484">
        <v>14</v>
      </c>
      <c r="K3484">
        <v>32884</v>
      </c>
    </row>
    <row r="3485" spans="1:11" x14ac:dyDescent="0.3">
      <c r="A3485" s="56">
        <v>45220</v>
      </c>
      <c r="B3485">
        <v>2023</v>
      </c>
      <c r="C3485">
        <v>10</v>
      </c>
      <c r="D3485">
        <v>21</v>
      </c>
      <c r="E3485" t="s">
        <v>133</v>
      </c>
      <c r="F3485">
        <v>6505</v>
      </c>
      <c r="G3485">
        <v>10848</v>
      </c>
      <c r="H3485">
        <v>5020</v>
      </c>
      <c r="I3485">
        <v>2262</v>
      </c>
      <c r="J3485">
        <v>20</v>
      </c>
      <c r="K3485">
        <v>32232</v>
      </c>
    </row>
    <row r="3486" spans="1:11" x14ac:dyDescent="0.3">
      <c r="A3486" s="56">
        <v>45220</v>
      </c>
      <c r="B3486">
        <v>2023</v>
      </c>
      <c r="C3486">
        <v>10</v>
      </c>
      <c r="D3486">
        <v>21</v>
      </c>
      <c r="E3486" t="s">
        <v>134</v>
      </c>
      <c r="F3486">
        <v>6505</v>
      </c>
      <c r="G3486">
        <v>10474</v>
      </c>
      <c r="H3486">
        <v>5018</v>
      </c>
      <c r="I3486">
        <v>2075</v>
      </c>
      <c r="J3486">
        <v>0</v>
      </c>
      <c r="K3486">
        <v>31844</v>
      </c>
    </row>
    <row r="3487" spans="1:11" x14ac:dyDescent="0.3">
      <c r="A3487" s="56">
        <v>45220</v>
      </c>
      <c r="B3487">
        <v>2023</v>
      </c>
      <c r="C3487">
        <v>10</v>
      </c>
      <c r="D3487">
        <v>21</v>
      </c>
      <c r="E3487" t="s">
        <v>135</v>
      </c>
      <c r="F3487">
        <v>7319</v>
      </c>
      <c r="G3487">
        <v>10525</v>
      </c>
      <c r="H3487">
        <v>5038</v>
      </c>
      <c r="I3487">
        <v>1735</v>
      </c>
      <c r="J3487">
        <v>240</v>
      </c>
      <c r="K3487">
        <v>32726</v>
      </c>
    </row>
    <row r="3488" spans="1:11" x14ac:dyDescent="0.3">
      <c r="A3488" s="56">
        <v>45220</v>
      </c>
      <c r="B3488">
        <v>2023</v>
      </c>
      <c r="C3488">
        <v>10</v>
      </c>
      <c r="D3488">
        <v>21</v>
      </c>
      <c r="E3488" t="s">
        <v>136</v>
      </c>
      <c r="F3488">
        <v>8538</v>
      </c>
      <c r="G3488">
        <v>10421</v>
      </c>
      <c r="H3488">
        <v>5040</v>
      </c>
      <c r="I3488">
        <v>1251</v>
      </c>
      <c r="J3488">
        <v>122</v>
      </c>
      <c r="K3488">
        <v>33362</v>
      </c>
    </row>
    <row r="3489" spans="1:11" x14ac:dyDescent="0.3">
      <c r="A3489" s="56">
        <v>45220</v>
      </c>
      <c r="B3489">
        <v>2023</v>
      </c>
      <c r="C3489">
        <v>10</v>
      </c>
      <c r="D3489">
        <v>21</v>
      </c>
      <c r="E3489" t="s">
        <v>137</v>
      </c>
      <c r="F3489">
        <v>9268</v>
      </c>
      <c r="G3489">
        <v>10716</v>
      </c>
      <c r="H3489">
        <v>5040</v>
      </c>
      <c r="I3489">
        <v>730</v>
      </c>
      <c r="J3489">
        <v>376</v>
      </c>
      <c r="K3489">
        <v>34223</v>
      </c>
    </row>
    <row r="3490" spans="1:11" x14ac:dyDescent="0.3">
      <c r="A3490" s="56">
        <v>45220</v>
      </c>
      <c r="B3490">
        <v>2023</v>
      </c>
      <c r="C3490">
        <v>10</v>
      </c>
      <c r="D3490">
        <v>21</v>
      </c>
      <c r="E3490" t="s">
        <v>138</v>
      </c>
      <c r="F3490">
        <v>9586</v>
      </c>
      <c r="G3490">
        <v>10453</v>
      </c>
      <c r="H3490">
        <v>5040</v>
      </c>
      <c r="I3490">
        <v>313</v>
      </c>
      <c r="J3490">
        <v>1002</v>
      </c>
      <c r="K3490">
        <v>34701</v>
      </c>
    </row>
    <row r="3491" spans="1:11" x14ac:dyDescent="0.3">
      <c r="A3491" s="56">
        <v>45220</v>
      </c>
      <c r="B3491">
        <v>2023</v>
      </c>
      <c r="C3491">
        <v>10</v>
      </c>
      <c r="D3491">
        <v>21</v>
      </c>
      <c r="E3491" t="s">
        <v>139</v>
      </c>
      <c r="F3491">
        <v>9582</v>
      </c>
      <c r="G3491">
        <v>10238</v>
      </c>
      <c r="H3491">
        <v>5042</v>
      </c>
      <c r="I3491">
        <v>29</v>
      </c>
      <c r="J3491">
        <v>1048</v>
      </c>
      <c r="K3491">
        <v>34926</v>
      </c>
    </row>
    <row r="3492" spans="1:11" x14ac:dyDescent="0.3">
      <c r="A3492" s="56">
        <v>45220</v>
      </c>
      <c r="B3492">
        <v>2023</v>
      </c>
      <c r="C3492">
        <v>10</v>
      </c>
      <c r="D3492">
        <v>21</v>
      </c>
      <c r="E3492" t="s">
        <v>140</v>
      </c>
      <c r="F3492">
        <v>9544</v>
      </c>
      <c r="G3492">
        <v>10025</v>
      </c>
      <c r="H3492">
        <v>5042</v>
      </c>
      <c r="I3492">
        <v>0</v>
      </c>
      <c r="J3492">
        <v>1110</v>
      </c>
      <c r="K3492">
        <v>34729</v>
      </c>
    </row>
    <row r="3493" spans="1:11" x14ac:dyDescent="0.3">
      <c r="A3493" s="56">
        <v>45220</v>
      </c>
      <c r="B3493">
        <v>2023</v>
      </c>
      <c r="C3493">
        <v>10</v>
      </c>
      <c r="D3493">
        <v>21</v>
      </c>
      <c r="E3493" t="s">
        <v>141</v>
      </c>
      <c r="F3493">
        <v>9210</v>
      </c>
      <c r="G3493">
        <v>9737</v>
      </c>
      <c r="H3493">
        <v>5042</v>
      </c>
      <c r="I3493">
        <v>0</v>
      </c>
      <c r="J3493">
        <v>738</v>
      </c>
      <c r="K3493">
        <v>33721</v>
      </c>
    </row>
    <row r="3494" spans="1:11" x14ac:dyDescent="0.3">
      <c r="A3494" s="56">
        <v>45220</v>
      </c>
      <c r="B3494">
        <v>2023</v>
      </c>
      <c r="C3494">
        <v>10</v>
      </c>
      <c r="D3494">
        <v>21</v>
      </c>
      <c r="E3494" t="s">
        <v>142</v>
      </c>
      <c r="F3494">
        <v>9078</v>
      </c>
      <c r="G3494">
        <v>9590</v>
      </c>
      <c r="H3494">
        <v>5042</v>
      </c>
      <c r="I3494">
        <v>0</v>
      </c>
      <c r="J3494">
        <v>850</v>
      </c>
      <c r="K3494">
        <v>33064</v>
      </c>
    </row>
    <row r="3495" spans="1:11" x14ac:dyDescent="0.3">
      <c r="A3495" s="56">
        <v>45220</v>
      </c>
      <c r="B3495">
        <v>2023</v>
      </c>
      <c r="C3495">
        <v>10</v>
      </c>
      <c r="D3495">
        <v>21</v>
      </c>
      <c r="E3495" t="s">
        <v>143</v>
      </c>
      <c r="F3495">
        <v>9373</v>
      </c>
      <c r="G3495">
        <v>8886</v>
      </c>
      <c r="H3495">
        <v>5040</v>
      </c>
      <c r="I3495">
        <v>0</v>
      </c>
      <c r="J3495">
        <v>452</v>
      </c>
      <c r="K3495">
        <v>31995</v>
      </c>
    </row>
    <row r="3496" spans="1:11" x14ac:dyDescent="0.3">
      <c r="A3496" s="56">
        <v>45220</v>
      </c>
      <c r="B3496">
        <v>2023</v>
      </c>
      <c r="C3496">
        <v>10</v>
      </c>
      <c r="D3496">
        <v>21</v>
      </c>
      <c r="E3496" t="s">
        <v>144</v>
      </c>
      <c r="F3496">
        <v>9208</v>
      </c>
      <c r="G3496">
        <v>8376</v>
      </c>
      <c r="H3496">
        <v>5042</v>
      </c>
      <c r="I3496">
        <v>0</v>
      </c>
      <c r="J3496">
        <v>242</v>
      </c>
      <c r="K3496">
        <v>31204</v>
      </c>
    </row>
    <row r="3497" spans="1:11" x14ac:dyDescent="0.3">
      <c r="A3497" s="56">
        <v>45220</v>
      </c>
      <c r="B3497">
        <v>2023</v>
      </c>
      <c r="C3497">
        <v>10</v>
      </c>
      <c r="D3497">
        <v>21</v>
      </c>
      <c r="E3497" t="s">
        <v>145</v>
      </c>
      <c r="F3497">
        <v>8224</v>
      </c>
      <c r="G3497">
        <v>8301</v>
      </c>
      <c r="H3497">
        <v>5020</v>
      </c>
      <c r="I3497">
        <v>0</v>
      </c>
      <c r="J3497">
        <v>110</v>
      </c>
      <c r="K3497">
        <v>29946</v>
      </c>
    </row>
    <row r="3498" spans="1:11" x14ac:dyDescent="0.3">
      <c r="A3498" s="56">
        <v>45220</v>
      </c>
      <c r="B3498">
        <v>2023</v>
      </c>
      <c r="C3498">
        <v>10</v>
      </c>
      <c r="D3498">
        <v>21</v>
      </c>
      <c r="E3498" t="s">
        <v>146</v>
      </c>
      <c r="F3498">
        <v>7369</v>
      </c>
      <c r="G3498">
        <v>8533</v>
      </c>
      <c r="H3498">
        <v>5020</v>
      </c>
      <c r="I3498">
        <v>0</v>
      </c>
      <c r="J3498">
        <v>0</v>
      </c>
      <c r="K3498">
        <v>28858</v>
      </c>
    </row>
    <row r="3499" spans="1:11" x14ac:dyDescent="0.3">
      <c r="A3499" s="56">
        <v>45220</v>
      </c>
      <c r="B3499">
        <v>2023</v>
      </c>
      <c r="C3499">
        <v>10</v>
      </c>
      <c r="D3499">
        <v>21</v>
      </c>
      <c r="E3499" t="s">
        <v>147</v>
      </c>
      <c r="F3499">
        <v>6378</v>
      </c>
      <c r="G3499">
        <v>9160</v>
      </c>
      <c r="H3499">
        <v>5022</v>
      </c>
      <c r="I3499">
        <v>0</v>
      </c>
      <c r="J3499">
        <v>48</v>
      </c>
      <c r="K3499">
        <v>27966</v>
      </c>
    </row>
    <row r="3500" spans="1:11" x14ac:dyDescent="0.3">
      <c r="A3500" s="56">
        <v>45220</v>
      </c>
      <c r="B3500">
        <v>2023</v>
      </c>
      <c r="C3500">
        <v>10</v>
      </c>
      <c r="D3500">
        <v>21</v>
      </c>
      <c r="E3500" t="s">
        <v>148</v>
      </c>
      <c r="F3500">
        <v>5240</v>
      </c>
      <c r="G3500">
        <v>9553</v>
      </c>
      <c r="H3500">
        <v>5020</v>
      </c>
      <c r="I3500">
        <v>0</v>
      </c>
      <c r="J3500">
        <v>232</v>
      </c>
      <c r="K3500">
        <v>26804</v>
      </c>
    </row>
    <row r="3501" spans="1:11" x14ac:dyDescent="0.3">
      <c r="A3501" s="56">
        <v>45220</v>
      </c>
      <c r="B3501">
        <v>2023</v>
      </c>
      <c r="C3501">
        <v>10</v>
      </c>
      <c r="D3501">
        <v>21</v>
      </c>
      <c r="E3501" t="s">
        <v>149</v>
      </c>
      <c r="F3501">
        <v>4002</v>
      </c>
      <c r="G3501">
        <v>9829</v>
      </c>
      <c r="H3501">
        <v>5018</v>
      </c>
      <c r="I3501">
        <v>0</v>
      </c>
      <c r="J3501">
        <v>166</v>
      </c>
      <c r="K3501">
        <v>25449</v>
      </c>
    </row>
    <row r="3502" spans="1:11" x14ac:dyDescent="0.3">
      <c r="A3502" s="56">
        <v>45220</v>
      </c>
      <c r="B3502">
        <v>2023</v>
      </c>
      <c r="C3502">
        <v>10</v>
      </c>
      <c r="D3502">
        <v>21</v>
      </c>
      <c r="E3502" t="s">
        <v>150</v>
      </c>
      <c r="F3502">
        <v>3164</v>
      </c>
      <c r="G3502">
        <v>10216</v>
      </c>
      <c r="H3502">
        <v>5002</v>
      </c>
      <c r="I3502">
        <v>0</v>
      </c>
      <c r="J3502">
        <v>102</v>
      </c>
      <c r="K3502">
        <v>24679</v>
      </c>
    </row>
    <row r="3503" spans="1:11" x14ac:dyDescent="0.3">
      <c r="A3503" s="56">
        <v>45220</v>
      </c>
      <c r="B3503">
        <v>2023</v>
      </c>
      <c r="C3503">
        <v>10</v>
      </c>
      <c r="D3503">
        <v>21</v>
      </c>
      <c r="E3503" t="s">
        <v>151</v>
      </c>
      <c r="F3503">
        <v>3399</v>
      </c>
      <c r="G3503">
        <v>10221</v>
      </c>
      <c r="H3503">
        <v>4544</v>
      </c>
      <c r="I3503">
        <v>0</v>
      </c>
      <c r="J3503">
        <v>0</v>
      </c>
      <c r="K3503">
        <v>24555</v>
      </c>
    </row>
    <row r="3504" spans="1:11" x14ac:dyDescent="0.3">
      <c r="A3504" s="56">
        <v>45220</v>
      </c>
      <c r="B3504">
        <v>2023</v>
      </c>
      <c r="C3504">
        <v>10</v>
      </c>
      <c r="D3504">
        <v>21</v>
      </c>
      <c r="E3504" t="s">
        <v>152</v>
      </c>
      <c r="F3504">
        <v>3271</v>
      </c>
      <c r="G3504">
        <v>9979</v>
      </c>
      <c r="H3504">
        <v>4504</v>
      </c>
      <c r="I3504">
        <v>0</v>
      </c>
      <c r="J3504">
        <v>0</v>
      </c>
      <c r="K3504">
        <v>24424</v>
      </c>
    </row>
    <row r="3505" spans="1:11" x14ac:dyDescent="0.3">
      <c r="A3505" s="56">
        <v>45220</v>
      </c>
      <c r="B3505">
        <v>2023</v>
      </c>
      <c r="C3505">
        <v>10</v>
      </c>
      <c r="D3505">
        <v>21</v>
      </c>
      <c r="E3505" t="s">
        <v>153</v>
      </c>
      <c r="F3505">
        <v>3488</v>
      </c>
      <c r="G3505">
        <v>10210</v>
      </c>
      <c r="H3505">
        <v>3966</v>
      </c>
      <c r="I3505">
        <v>0</v>
      </c>
      <c r="J3505">
        <v>0</v>
      </c>
      <c r="K3505">
        <v>24450</v>
      </c>
    </row>
    <row r="3506" spans="1:11" x14ac:dyDescent="0.3">
      <c r="A3506" s="56">
        <v>45221</v>
      </c>
      <c r="B3506">
        <v>2023</v>
      </c>
      <c r="C3506">
        <v>10</v>
      </c>
      <c r="D3506">
        <v>22</v>
      </c>
      <c r="E3506" t="s">
        <v>106</v>
      </c>
      <c r="F3506">
        <v>3345</v>
      </c>
      <c r="G3506">
        <v>10092</v>
      </c>
      <c r="H3506">
        <v>3920</v>
      </c>
      <c r="I3506">
        <v>0</v>
      </c>
      <c r="J3506">
        <v>0</v>
      </c>
      <c r="K3506">
        <v>24082</v>
      </c>
    </row>
    <row r="3507" spans="1:11" x14ac:dyDescent="0.3">
      <c r="A3507" s="56">
        <v>45221</v>
      </c>
      <c r="B3507">
        <v>2023</v>
      </c>
      <c r="C3507">
        <v>10</v>
      </c>
      <c r="D3507">
        <v>22</v>
      </c>
      <c r="E3507" t="s">
        <v>107</v>
      </c>
      <c r="F3507">
        <v>3608</v>
      </c>
      <c r="G3507">
        <v>9842</v>
      </c>
      <c r="H3507">
        <v>3286</v>
      </c>
      <c r="I3507">
        <v>0</v>
      </c>
      <c r="J3507">
        <v>0</v>
      </c>
      <c r="K3507">
        <v>23690</v>
      </c>
    </row>
    <row r="3508" spans="1:11" x14ac:dyDescent="0.3">
      <c r="A3508" s="56">
        <v>45221</v>
      </c>
      <c r="B3508">
        <v>2023</v>
      </c>
      <c r="C3508">
        <v>10</v>
      </c>
      <c r="D3508">
        <v>22</v>
      </c>
      <c r="E3508" t="s">
        <v>108</v>
      </c>
      <c r="F3508">
        <v>3424</v>
      </c>
      <c r="G3508">
        <v>9611</v>
      </c>
      <c r="H3508">
        <v>3256</v>
      </c>
      <c r="I3508">
        <v>0</v>
      </c>
      <c r="J3508">
        <v>0</v>
      </c>
      <c r="K3508">
        <v>23285</v>
      </c>
    </row>
    <row r="3509" spans="1:11" x14ac:dyDescent="0.3">
      <c r="A3509" s="56">
        <v>45221</v>
      </c>
      <c r="B3509">
        <v>2023</v>
      </c>
      <c r="C3509">
        <v>10</v>
      </c>
      <c r="D3509">
        <v>22</v>
      </c>
      <c r="E3509" t="s">
        <v>109</v>
      </c>
      <c r="F3509">
        <v>3670</v>
      </c>
      <c r="G3509">
        <v>9012</v>
      </c>
      <c r="H3509">
        <v>3166</v>
      </c>
      <c r="I3509">
        <v>0</v>
      </c>
      <c r="J3509">
        <v>0</v>
      </c>
      <c r="K3509">
        <v>22968</v>
      </c>
    </row>
    <row r="3510" spans="1:11" x14ac:dyDescent="0.3">
      <c r="A3510" s="56">
        <v>45221</v>
      </c>
      <c r="B3510">
        <v>2023</v>
      </c>
      <c r="C3510">
        <v>10</v>
      </c>
      <c r="D3510">
        <v>22</v>
      </c>
      <c r="E3510" t="s">
        <v>110</v>
      </c>
      <c r="F3510">
        <v>3472</v>
      </c>
      <c r="G3510">
        <v>8662</v>
      </c>
      <c r="H3510">
        <v>3158</v>
      </c>
      <c r="I3510">
        <v>0</v>
      </c>
      <c r="J3510">
        <v>0</v>
      </c>
      <c r="K3510">
        <v>22631</v>
      </c>
    </row>
    <row r="3511" spans="1:11" x14ac:dyDescent="0.3">
      <c r="A3511" s="56">
        <v>45221</v>
      </c>
      <c r="B3511">
        <v>2023</v>
      </c>
      <c r="C3511">
        <v>10</v>
      </c>
      <c r="D3511">
        <v>22</v>
      </c>
      <c r="E3511" t="s">
        <v>111</v>
      </c>
      <c r="F3511">
        <v>3122</v>
      </c>
      <c r="G3511">
        <v>8772</v>
      </c>
      <c r="H3511">
        <v>3068</v>
      </c>
      <c r="I3511">
        <v>0</v>
      </c>
      <c r="J3511">
        <v>0</v>
      </c>
      <c r="K3511">
        <v>22273</v>
      </c>
    </row>
    <row r="3512" spans="1:11" x14ac:dyDescent="0.3">
      <c r="A3512" s="56">
        <v>45221</v>
      </c>
      <c r="B3512">
        <v>2023</v>
      </c>
      <c r="C3512">
        <v>10</v>
      </c>
      <c r="D3512">
        <v>22</v>
      </c>
      <c r="E3512" t="s">
        <v>112</v>
      </c>
      <c r="F3512">
        <v>3333</v>
      </c>
      <c r="G3512">
        <v>8601</v>
      </c>
      <c r="H3512">
        <v>3070</v>
      </c>
      <c r="I3512">
        <v>0</v>
      </c>
      <c r="J3512">
        <v>0</v>
      </c>
      <c r="K3512">
        <v>22218</v>
      </c>
    </row>
    <row r="3513" spans="1:11" x14ac:dyDescent="0.3">
      <c r="A3513" s="56">
        <v>45221</v>
      </c>
      <c r="B3513">
        <v>2023</v>
      </c>
      <c r="C3513">
        <v>10</v>
      </c>
      <c r="D3513">
        <v>22</v>
      </c>
      <c r="E3513" t="s">
        <v>113</v>
      </c>
      <c r="F3513">
        <v>3307</v>
      </c>
      <c r="G3513">
        <v>8198</v>
      </c>
      <c r="H3513">
        <v>3260</v>
      </c>
      <c r="I3513">
        <v>0</v>
      </c>
      <c r="J3513">
        <v>0</v>
      </c>
      <c r="K3513">
        <v>21874</v>
      </c>
    </row>
    <row r="3514" spans="1:11" x14ac:dyDescent="0.3">
      <c r="A3514" s="56">
        <v>45221</v>
      </c>
      <c r="B3514">
        <v>2023</v>
      </c>
      <c r="C3514">
        <v>10</v>
      </c>
      <c r="D3514">
        <v>22</v>
      </c>
      <c r="E3514" t="s">
        <v>114</v>
      </c>
      <c r="F3514">
        <v>3365</v>
      </c>
      <c r="G3514">
        <v>7956</v>
      </c>
      <c r="H3514">
        <v>3282</v>
      </c>
      <c r="I3514">
        <v>0</v>
      </c>
      <c r="J3514">
        <v>0</v>
      </c>
      <c r="K3514">
        <v>21868</v>
      </c>
    </row>
    <row r="3515" spans="1:11" x14ac:dyDescent="0.3">
      <c r="A3515" s="56">
        <v>45221</v>
      </c>
      <c r="B3515">
        <v>2023</v>
      </c>
      <c r="C3515">
        <v>10</v>
      </c>
      <c r="D3515">
        <v>22</v>
      </c>
      <c r="E3515" t="s">
        <v>115</v>
      </c>
      <c r="F3515">
        <v>3700</v>
      </c>
      <c r="G3515">
        <v>7620</v>
      </c>
      <c r="H3515">
        <v>3536</v>
      </c>
      <c r="I3515">
        <v>0</v>
      </c>
      <c r="J3515">
        <v>0</v>
      </c>
      <c r="K3515">
        <v>22261</v>
      </c>
    </row>
    <row r="3516" spans="1:11" x14ac:dyDescent="0.3">
      <c r="A3516" s="56">
        <v>45221</v>
      </c>
      <c r="B3516">
        <v>2023</v>
      </c>
      <c r="C3516">
        <v>10</v>
      </c>
      <c r="D3516">
        <v>22</v>
      </c>
      <c r="E3516" t="s">
        <v>116</v>
      </c>
      <c r="F3516">
        <v>4303</v>
      </c>
      <c r="G3516">
        <v>7198</v>
      </c>
      <c r="H3516">
        <v>3596</v>
      </c>
      <c r="I3516">
        <v>0</v>
      </c>
      <c r="J3516">
        <v>54</v>
      </c>
      <c r="K3516">
        <v>22575</v>
      </c>
    </row>
    <row r="3517" spans="1:11" x14ac:dyDescent="0.3">
      <c r="A3517" s="56">
        <v>45221</v>
      </c>
      <c r="B3517">
        <v>2023</v>
      </c>
      <c r="C3517">
        <v>10</v>
      </c>
      <c r="D3517">
        <v>22</v>
      </c>
      <c r="E3517" t="s">
        <v>117</v>
      </c>
      <c r="F3517">
        <v>5423</v>
      </c>
      <c r="G3517">
        <v>6600</v>
      </c>
      <c r="H3517">
        <v>4280</v>
      </c>
      <c r="I3517">
        <v>0</v>
      </c>
      <c r="J3517">
        <v>0</v>
      </c>
      <c r="K3517">
        <v>23536</v>
      </c>
    </row>
    <row r="3518" spans="1:11" x14ac:dyDescent="0.3">
      <c r="A3518" s="56">
        <v>45221</v>
      </c>
      <c r="B3518">
        <v>2023</v>
      </c>
      <c r="C3518">
        <v>10</v>
      </c>
      <c r="D3518">
        <v>22</v>
      </c>
      <c r="E3518" t="s">
        <v>118</v>
      </c>
      <c r="F3518">
        <v>5979</v>
      </c>
      <c r="G3518">
        <v>6305</v>
      </c>
      <c r="H3518">
        <v>4332</v>
      </c>
      <c r="I3518">
        <v>0</v>
      </c>
      <c r="J3518">
        <v>172</v>
      </c>
      <c r="K3518">
        <v>23895</v>
      </c>
    </row>
    <row r="3519" spans="1:11" x14ac:dyDescent="0.3">
      <c r="A3519" s="56">
        <v>45221</v>
      </c>
      <c r="B3519">
        <v>2023</v>
      </c>
      <c r="C3519">
        <v>10</v>
      </c>
      <c r="D3519">
        <v>22</v>
      </c>
      <c r="E3519" t="s">
        <v>119</v>
      </c>
      <c r="F3519">
        <v>6697</v>
      </c>
      <c r="G3519">
        <v>6076</v>
      </c>
      <c r="H3519">
        <v>4426</v>
      </c>
      <c r="I3519">
        <v>2</v>
      </c>
      <c r="J3519">
        <v>224</v>
      </c>
      <c r="K3519">
        <v>24998</v>
      </c>
    </row>
    <row r="3520" spans="1:11" x14ac:dyDescent="0.3">
      <c r="A3520" s="56">
        <v>45221</v>
      </c>
      <c r="B3520">
        <v>2023</v>
      </c>
      <c r="C3520">
        <v>10</v>
      </c>
      <c r="D3520">
        <v>22</v>
      </c>
      <c r="E3520" t="s">
        <v>120</v>
      </c>
      <c r="F3520">
        <v>7083</v>
      </c>
      <c r="G3520">
        <v>5677</v>
      </c>
      <c r="H3520">
        <v>4472</v>
      </c>
      <c r="I3520">
        <v>253</v>
      </c>
      <c r="J3520">
        <v>292</v>
      </c>
      <c r="K3520">
        <v>25758</v>
      </c>
    </row>
    <row r="3521" spans="1:11" x14ac:dyDescent="0.3">
      <c r="A3521" s="56">
        <v>45221</v>
      </c>
      <c r="B3521">
        <v>2023</v>
      </c>
      <c r="C3521">
        <v>10</v>
      </c>
      <c r="D3521">
        <v>22</v>
      </c>
      <c r="E3521" t="s">
        <v>121</v>
      </c>
      <c r="F3521">
        <v>7399</v>
      </c>
      <c r="G3521">
        <v>5415</v>
      </c>
      <c r="H3521">
        <v>4898</v>
      </c>
      <c r="I3521">
        <v>1098</v>
      </c>
      <c r="J3521">
        <v>520</v>
      </c>
      <c r="K3521">
        <v>27397</v>
      </c>
    </row>
    <row r="3522" spans="1:11" x14ac:dyDescent="0.3">
      <c r="A3522" s="56">
        <v>45221</v>
      </c>
      <c r="B3522">
        <v>2023</v>
      </c>
      <c r="C3522">
        <v>10</v>
      </c>
      <c r="D3522">
        <v>22</v>
      </c>
      <c r="E3522" t="s">
        <v>122</v>
      </c>
      <c r="F3522">
        <v>7284</v>
      </c>
      <c r="G3522">
        <v>5312</v>
      </c>
      <c r="H3522">
        <v>4898</v>
      </c>
      <c r="I3522">
        <v>2185</v>
      </c>
      <c r="J3522">
        <v>220</v>
      </c>
      <c r="K3522">
        <v>28506</v>
      </c>
    </row>
    <row r="3523" spans="1:11" x14ac:dyDescent="0.3">
      <c r="A3523" s="56">
        <v>45221</v>
      </c>
      <c r="B3523">
        <v>2023</v>
      </c>
      <c r="C3523">
        <v>10</v>
      </c>
      <c r="D3523">
        <v>22</v>
      </c>
      <c r="E3523" t="s">
        <v>123</v>
      </c>
      <c r="F3523">
        <v>7148</v>
      </c>
      <c r="G3523">
        <v>5167</v>
      </c>
      <c r="H3523">
        <v>5018</v>
      </c>
      <c r="I3523">
        <v>3432</v>
      </c>
      <c r="J3523">
        <v>10</v>
      </c>
      <c r="K3523">
        <v>29500</v>
      </c>
    </row>
    <row r="3524" spans="1:11" x14ac:dyDescent="0.3">
      <c r="A3524" s="56">
        <v>45221</v>
      </c>
      <c r="B3524">
        <v>2023</v>
      </c>
      <c r="C3524">
        <v>10</v>
      </c>
      <c r="D3524">
        <v>22</v>
      </c>
      <c r="E3524" t="s">
        <v>124</v>
      </c>
      <c r="F3524">
        <v>6950</v>
      </c>
      <c r="G3524">
        <v>5039</v>
      </c>
      <c r="H3524">
        <v>5022</v>
      </c>
      <c r="I3524">
        <v>4498</v>
      </c>
      <c r="J3524">
        <v>0</v>
      </c>
      <c r="K3524">
        <v>30182</v>
      </c>
    </row>
    <row r="3525" spans="1:11" x14ac:dyDescent="0.3">
      <c r="A3525" s="56">
        <v>45221</v>
      </c>
      <c r="B3525">
        <v>2023</v>
      </c>
      <c r="C3525">
        <v>10</v>
      </c>
      <c r="D3525">
        <v>22</v>
      </c>
      <c r="E3525" t="s">
        <v>125</v>
      </c>
      <c r="F3525">
        <v>6905</v>
      </c>
      <c r="G3525">
        <v>5057</v>
      </c>
      <c r="H3525">
        <v>5014</v>
      </c>
      <c r="I3525">
        <v>5441</v>
      </c>
      <c r="J3525">
        <v>0</v>
      </c>
      <c r="K3525">
        <v>30800</v>
      </c>
    </row>
    <row r="3526" spans="1:11" x14ac:dyDescent="0.3">
      <c r="A3526" s="56">
        <v>45221</v>
      </c>
      <c r="B3526">
        <v>2023</v>
      </c>
      <c r="C3526">
        <v>10</v>
      </c>
      <c r="D3526">
        <v>22</v>
      </c>
      <c r="E3526" t="s">
        <v>126</v>
      </c>
      <c r="F3526">
        <v>6846</v>
      </c>
      <c r="G3526">
        <v>5189</v>
      </c>
      <c r="H3526">
        <v>5016</v>
      </c>
      <c r="I3526">
        <v>6125</v>
      </c>
      <c r="J3526">
        <v>54</v>
      </c>
      <c r="K3526">
        <v>31524</v>
      </c>
    </row>
    <row r="3527" spans="1:11" x14ac:dyDescent="0.3">
      <c r="A3527" s="56">
        <v>45221</v>
      </c>
      <c r="B3527">
        <v>2023</v>
      </c>
      <c r="C3527">
        <v>10</v>
      </c>
      <c r="D3527">
        <v>22</v>
      </c>
      <c r="E3527" t="s">
        <v>127</v>
      </c>
      <c r="F3527">
        <v>6827</v>
      </c>
      <c r="G3527">
        <v>5428</v>
      </c>
      <c r="H3527">
        <v>4978</v>
      </c>
      <c r="I3527">
        <v>6506</v>
      </c>
      <c r="J3527">
        <v>70</v>
      </c>
      <c r="K3527">
        <v>32091</v>
      </c>
    </row>
    <row r="3528" spans="1:11" x14ac:dyDescent="0.3">
      <c r="A3528" s="56">
        <v>45221</v>
      </c>
      <c r="B3528">
        <v>2023</v>
      </c>
      <c r="C3528">
        <v>10</v>
      </c>
      <c r="D3528">
        <v>22</v>
      </c>
      <c r="E3528" t="s">
        <v>128</v>
      </c>
      <c r="F3528">
        <v>6654</v>
      </c>
      <c r="G3528">
        <v>5440</v>
      </c>
      <c r="H3528">
        <v>4976</v>
      </c>
      <c r="I3528">
        <v>7002</v>
      </c>
      <c r="J3528">
        <v>86</v>
      </c>
      <c r="K3528">
        <v>32470</v>
      </c>
    </row>
    <row r="3529" spans="1:11" x14ac:dyDescent="0.3">
      <c r="A3529" s="56">
        <v>45221</v>
      </c>
      <c r="B3529">
        <v>2023</v>
      </c>
      <c r="C3529">
        <v>10</v>
      </c>
      <c r="D3529">
        <v>22</v>
      </c>
      <c r="E3529" t="s">
        <v>129</v>
      </c>
      <c r="F3529">
        <v>6868</v>
      </c>
      <c r="G3529">
        <v>5371</v>
      </c>
      <c r="H3529">
        <v>5020</v>
      </c>
      <c r="I3529">
        <v>6738</v>
      </c>
      <c r="J3529">
        <v>88</v>
      </c>
      <c r="K3529">
        <v>32288</v>
      </c>
    </row>
    <row r="3530" spans="1:11" x14ac:dyDescent="0.3">
      <c r="A3530" s="56">
        <v>45221</v>
      </c>
      <c r="B3530">
        <v>2023</v>
      </c>
      <c r="C3530">
        <v>10</v>
      </c>
      <c r="D3530">
        <v>22</v>
      </c>
      <c r="E3530" t="s">
        <v>130</v>
      </c>
      <c r="F3530">
        <v>7157</v>
      </c>
      <c r="G3530">
        <v>5244</v>
      </c>
      <c r="H3530">
        <v>5020</v>
      </c>
      <c r="I3530">
        <v>6523</v>
      </c>
      <c r="J3530">
        <v>32</v>
      </c>
      <c r="K3530">
        <v>32162</v>
      </c>
    </row>
    <row r="3531" spans="1:11" x14ac:dyDescent="0.3">
      <c r="A3531" s="56">
        <v>45221</v>
      </c>
      <c r="B3531">
        <v>2023</v>
      </c>
      <c r="C3531">
        <v>10</v>
      </c>
      <c r="D3531">
        <v>22</v>
      </c>
      <c r="E3531" t="s">
        <v>131</v>
      </c>
      <c r="F3531">
        <v>7544</v>
      </c>
      <c r="G3531">
        <v>4925</v>
      </c>
      <c r="H3531">
        <v>5022</v>
      </c>
      <c r="I3531">
        <v>6102</v>
      </c>
      <c r="J3531">
        <v>48</v>
      </c>
      <c r="K3531">
        <v>31920</v>
      </c>
    </row>
    <row r="3532" spans="1:11" x14ac:dyDescent="0.3">
      <c r="A3532" s="56">
        <v>45221</v>
      </c>
      <c r="B3532">
        <v>2023</v>
      </c>
      <c r="C3532">
        <v>10</v>
      </c>
      <c r="D3532">
        <v>22</v>
      </c>
      <c r="E3532" t="s">
        <v>132</v>
      </c>
      <c r="F3532">
        <v>8068</v>
      </c>
      <c r="G3532">
        <v>4568</v>
      </c>
      <c r="H3532">
        <v>5022</v>
      </c>
      <c r="I3532">
        <v>5244</v>
      </c>
      <c r="J3532">
        <v>24</v>
      </c>
      <c r="K3532">
        <v>31281</v>
      </c>
    </row>
    <row r="3533" spans="1:11" x14ac:dyDescent="0.3">
      <c r="A3533" s="56">
        <v>45221</v>
      </c>
      <c r="B3533">
        <v>2023</v>
      </c>
      <c r="C3533">
        <v>10</v>
      </c>
      <c r="D3533">
        <v>22</v>
      </c>
      <c r="E3533" t="s">
        <v>133</v>
      </c>
      <c r="F3533">
        <v>9142</v>
      </c>
      <c r="G3533">
        <v>4344</v>
      </c>
      <c r="H3533">
        <v>4994</v>
      </c>
      <c r="I3533">
        <v>4444</v>
      </c>
      <c r="J3533">
        <v>0</v>
      </c>
      <c r="K3533">
        <v>31240</v>
      </c>
    </row>
    <row r="3534" spans="1:11" x14ac:dyDescent="0.3">
      <c r="A3534" s="56">
        <v>45221</v>
      </c>
      <c r="B3534">
        <v>2023</v>
      </c>
      <c r="C3534">
        <v>10</v>
      </c>
      <c r="D3534">
        <v>22</v>
      </c>
      <c r="E3534" t="s">
        <v>134</v>
      </c>
      <c r="F3534">
        <v>9947</v>
      </c>
      <c r="G3534">
        <v>4157</v>
      </c>
      <c r="H3534">
        <v>4994</v>
      </c>
      <c r="I3534">
        <v>4020</v>
      </c>
      <c r="J3534">
        <v>164</v>
      </c>
      <c r="K3534">
        <v>31857</v>
      </c>
    </row>
    <row r="3535" spans="1:11" x14ac:dyDescent="0.3">
      <c r="A3535" s="56">
        <v>45221</v>
      </c>
      <c r="B3535">
        <v>2023</v>
      </c>
      <c r="C3535">
        <v>10</v>
      </c>
      <c r="D3535">
        <v>22</v>
      </c>
      <c r="E3535" t="s">
        <v>135</v>
      </c>
      <c r="F3535">
        <v>11311</v>
      </c>
      <c r="G3535">
        <v>3757</v>
      </c>
      <c r="H3535">
        <v>4906</v>
      </c>
      <c r="I3535">
        <v>3382</v>
      </c>
      <c r="J3535">
        <v>26</v>
      </c>
      <c r="K3535">
        <v>32197</v>
      </c>
    </row>
    <row r="3536" spans="1:11" x14ac:dyDescent="0.3">
      <c r="A3536" s="56">
        <v>45221</v>
      </c>
      <c r="B3536">
        <v>2023</v>
      </c>
      <c r="C3536">
        <v>10</v>
      </c>
      <c r="D3536">
        <v>22</v>
      </c>
      <c r="E3536" t="s">
        <v>136</v>
      </c>
      <c r="F3536">
        <v>13096</v>
      </c>
      <c r="G3536">
        <v>3486</v>
      </c>
      <c r="H3536">
        <v>4902</v>
      </c>
      <c r="I3536">
        <v>2500</v>
      </c>
      <c r="J3536">
        <v>126</v>
      </c>
      <c r="K3536">
        <v>33519</v>
      </c>
    </row>
    <row r="3537" spans="1:11" x14ac:dyDescent="0.3">
      <c r="A3537" s="56">
        <v>45221</v>
      </c>
      <c r="B3537">
        <v>2023</v>
      </c>
      <c r="C3537">
        <v>10</v>
      </c>
      <c r="D3537">
        <v>22</v>
      </c>
      <c r="E3537" t="s">
        <v>137</v>
      </c>
      <c r="F3537">
        <v>13927</v>
      </c>
      <c r="G3537">
        <v>3002</v>
      </c>
      <c r="H3537">
        <v>4990</v>
      </c>
      <c r="I3537">
        <v>1451</v>
      </c>
      <c r="J3537">
        <v>666</v>
      </c>
      <c r="K3537">
        <v>33783</v>
      </c>
    </row>
    <row r="3538" spans="1:11" x14ac:dyDescent="0.3">
      <c r="A3538" s="56">
        <v>45221</v>
      </c>
      <c r="B3538">
        <v>2023</v>
      </c>
      <c r="C3538">
        <v>10</v>
      </c>
      <c r="D3538">
        <v>22</v>
      </c>
      <c r="E3538" t="s">
        <v>138</v>
      </c>
      <c r="F3538">
        <v>14538</v>
      </c>
      <c r="G3538">
        <v>2628</v>
      </c>
      <c r="H3538">
        <v>4992</v>
      </c>
      <c r="I3538">
        <v>446</v>
      </c>
      <c r="J3538">
        <v>806</v>
      </c>
      <c r="K3538">
        <v>33537</v>
      </c>
    </row>
    <row r="3539" spans="1:11" x14ac:dyDescent="0.3">
      <c r="A3539" s="56">
        <v>45221</v>
      </c>
      <c r="B3539">
        <v>2023</v>
      </c>
      <c r="C3539">
        <v>10</v>
      </c>
      <c r="D3539">
        <v>22</v>
      </c>
      <c r="E3539" t="s">
        <v>139</v>
      </c>
      <c r="F3539">
        <v>14871</v>
      </c>
      <c r="G3539">
        <v>2527</v>
      </c>
      <c r="H3539">
        <v>4980</v>
      </c>
      <c r="I3539">
        <v>24</v>
      </c>
      <c r="J3539">
        <v>842</v>
      </c>
      <c r="K3539">
        <v>33764</v>
      </c>
    </row>
    <row r="3540" spans="1:11" x14ac:dyDescent="0.3">
      <c r="A3540" s="56">
        <v>45221</v>
      </c>
      <c r="B3540">
        <v>2023</v>
      </c>
      <c r="C3540">
        <v>10</v>
      </c>
      <c r="D3540">
        <v>22</v>
      </c>
      <c r="E3540" t="s">
        <v>140</v>
      </c>
      <c r="F3540">
        <v>15067</v>
      </c>
      <c r="G3540">
        <v>2349</v>
      </c>
      <c r="H3540">
        <v>4982</v>
      </c>
      <c r="I3540">
        <v>0</v>
      </c>
      <c r="J3540">
        <v>1120</v>
      </c>
      <c r="K3540">
        <v>33890</v>
      </c>
    </row>
    <row r="3541" spans="1:11" x14ac:dyDescent="0.3">
      <c r="A3541" s="56">
        <v>45221</v>
      </c>
      <c r="B3541">
        <v>2023</v>
      </c>
      <c r="C3541">
        <v>10</v>
      </c>
      <c r="D3541">
        <v>22</v>
      </c>
      <c r="E3541" t="s">
        <v>141</v>
      </c>
      <c r="F3541">
        <v>14996</v>
      </c>
      <c r="G3541">
        <v>2138</v>
      </c>
      <c r="H3541">
        <v>5004</v>
      </c>
      <c r="I3541">
        <v>0</v>
      </c>
      <c r="J3541">
        <v>926</v>
      </c>
      <c r="K3541">
        <v>33018</v>
      </c>
    </row>
    <row r="3542" spans="1:11" x14ac:dyDescent="0.3">
      <c r="A3542" s="56">
        <v>45221</v>
      </c>
      <c r="B3542">
        <v>2023</v>
      </c>
      <c r="C3542">
        <v>10</v>
      </c>
      <c r="D3542">
        <v>22</v>
      </c>
      <c r="E3542" t="s">
        <v>142</v>
      </c>
      <c r="F3542">
        <v>14675</v>
      </c>
      <c r="G3542">
        <v>2168</v>
      </c>
      <c r="H3542">
        <v>5004</v>
      </c>
      <c r="I3542">
        <v>0</v>
      </c>
      <c r="J3542">
        <v>760</v>
      </c>
      <c r="K3542">
        <v>32167</v>
      </c>
    </row>
    <row r="3543" spans="1:11" x14ac:dyDescent="0.3">
      <c r="A3543" s="56">
        <v>45221</v>
      </c>
      <c r="B3543">
        <v>2023</v>
      </c>
      <c r="C3543">
        <v>10</v>
      </c>
      <c r="D3543">
        <v>22</v>
      </c>
      <c r="E3543" t="s">
        <v>143</v>
      </c>
      <c r="F3543">
        <v>14560</v>
      </c>
      <c r="G3543">
        <v>2132</v>
      </c>
      <c r="H3543">
        <v>4938</v>
      </c>
      <c r="I3543">
        <v>0</v>
      </c>
      <c r="J3543">
        <v>446</v>
      </c>
      <c r="K3543">
        <v>31169</v>
      </c>
    </row>
    <row r="3544" spans="1:11" x14ac:dyDescent="0.3">
      <c r="A3544" s="56">
        <v>45221</v>
      </c>
      <c r="B3544">
        <v>2023</v>
      </c>
      <c r="C3544">
        <v>10</v>
      </c>
      <c r="D3544">
        <v>22</v>
      </c>
      <c r="E3544" t="s">
        <v>144</v>
      </c>
      <c r="F3544">
        <v>14168</v>
      </c>
      <c r="G3544">
        <v>1986</v>
      </c>
      <c r="H3544">
        <v>4922</v>
      </c>
      <c r="I3544">
        <v>0</v>
      </c>
      <c r="J3544">
        <v>294</v>
      </c>
      <c r="K3544">
        <v>30452</v>
      </c>
    </row>
    <row r="3545" spans="1:11" x14ac:dyDescent="0.3">
      <c r="A3545" s="56">
        <v>45221</v>
      </c>
      <c r="B3545">
        <v>2023</v>
      </c>
      <c r="C3545">
        <v>10</v>
      </c>
      <c r="D3545">
        <v>22</v>
      </c>
      <c r="E3545" t="s">
        <v>145</v>
      </c>
      <c r="F3545">
        <v>13551</v>
      </c>
      <c r="G3545">
        <v>1995</v>
      </c>
      <c r="H3545">
        <v>4350</v>
      </c>
      <c r="I3545">
        <v>0</v>
      </c>
      <c r="J3545">
        <v>72</v>
      </c>
      <c r="K3545">
        <v>29115</v>
      </c>
    </row>
    <row r="3546" spans="1:11" x14ac:dyDescent="0.3">
      <c r="A3546" s="56">
        <v>45221</v>
      </c>
      <c r="B3546">
        <v>2023</v>
      </c>
      <c r="C3546">
        <v>10</v>
      </c>
      <c r="D3546">
        <v>22</v>
      </c>
      <c r="E3546" t="s">
        <v>146</v>
      </c>
      <c r="F3546">
        <v>12358</v>
      </c>
      <c r="G3546">
        <v>1864</v>
      </c>
      <c r="H3546">
        <v>4334</v>
      </c>
      <c r="I3546">
        <v>0</v>
      </c>
      <c r="J3546">
        <v>112</v>
      </c>
      <c r="K3546">
        <v>27764</v>
      </c>
    </row>
    <row r="3547" spans="1:11" x14ac:dyDescent="0.3">
      <c r="A3547" s="56">
        <v>45221</v>
      </c>
      <c r="B3547">
        <v>2023</v>
      </c>
      <c r="C3547">
        <v>10</v>
      </c>
      <c r="D3547">
        <v>22</v>
      </c>
      <c r="E3547" t="s">
        <v>147</v>
      </c>
      <c r="F3547">
        <v>11153</v>
      </c>
      <c r="G3547">
        <v>1723</v>
      </c>
      <c r="H3547">
        <v>4682</v>
      </c>
      <c r="I3547">
        <v>0</v>
      </c>
      <c r="J3547">
        <v>10</v>
      </c>
      <c r="K3547">
        <v>26577</v>
      </c>
    </row>
    <row r="3548" spans="1:11" x14ac:dyDescent="0.3">
      <c r="A3548" s="56">
        <v>45221</v>
      </c>
      <c r="B3548">
        <v>2023</v>
      </c>
      <c r="C3548">
        <v>10</v>
      </c>
      <c r="D3548">
        <v>22</v>
      </c>
      <c r="E3548" t="s">
        <v>148</v>
      </c>
      <c r="F3548">
        <v>10153</v>
      </c>
      <c r="G3548">
        <v>1716</v>
      </c>
      <c r="H3548">
        <v>4648</v>
      </c>
      <c r="I3548">
        <v>0</v>
      </c>
      <c r="J3548">
        <v>0</v>
      </c>
      <c r="K3548">
        <v>25433</v>
      </c>
    </row>
    <row r="3549" spans="1:11" x14ac:dyDescent="0.3">
      <c r="A3549" s="56">
        <v>45221</v>
      </c>
      <c r="B3549">
        <v>2023</v>
      </c>
      <c r="C3549">
        <v>10</v>
      </c>
      <c r="D3549">
        <v>22</v>
      </c>
      <c r="E3549" t="s">
        <v>149</v>
      </c>
      <c r="F3549">
        <v>8777</v>
      </c>
      <c r="G3549">
        <v>1673</v>
      </c>
      <c r="H3549">
        <v>4492</v>
      </c>
      <c r="I3549">
        <v>0</v>
      </c>
      <c r="J3549">
        <v>34</v>
      </c>
      <c r="K3549">
        <v>23920</v>
      </c>
    </row>
    <row r="3550" spans="1:11" x14ac:dyDescent="0.3">
      <c r="A3550" s="56">
        <v>45221</v>
      </c>
      <c r="B3550">
        <v>2023</v>
      </c>
      <c r="C3550">
        <v>10</v>
      </c>
      <c r="D3550">
        <v>22</v>
      </c>
      <c r="E3550" t="s">
        <v>150</v>
      </c>
      <c r="F3550">
        <v>8104</v>
      </c>
      <c r="G3550">
        <v>1619</v>
      </c>
      <c r="H3550">
        <v>4492</v>
      </c>
      <c r="I3550">
        <v>0</v>
      </c>
      <c r="J3550">
        <v>0</v>
      </c>
      <c r="K3550">
        <v>23035</v>
      </c>
    </row>
    <row r="3551" spans="1:11" x14ac:dyDescent="0.3">
      <c r="A3551" s="56">
        <v>45221</v>
      </c>
      <c r="B3551">
        <v>2023</v>
      </c>
      <c r="C3551">
        <v>10</v>
      </c>
      <c r="D3551">
        <v>22</v>
      </c>
      <c r="E3551" t="s">
        <v>151</v>
      </c>
      <c r="F3551">
        <v>7860</v>
      </c>
      <c r="G3551">
        <v>1551</v>
      </c>
      <c r="H3551">
        <v>4348</v>
      </c>
      <c r="I3551">
        <v>0</v>
      </c>
      <c r="J3551">
        <v>0</v>
      </c>
      <c r="K3551">
        <v>22481</v>
      </c>
    </row>
    <row r="3552" spans="1:11" x14ac:dyDescent="0.3">
      <c r="A3552" s="56">
        <v>45221</v>
      </c>
      <c r="B3552">
        <v>2023</v>
      </c>
      <c r="C3552">
        <v>10</v>
      </c>
      <c r="D3552">
        <v>22</v>
      </c>
      <c r="E3552" t="s">
        <v>152</v>
      </c>
      <c r="F3552">
        <v>7587</v>
      </c>
      <c r="G3552">
        <v>1521</v>
      </c>
      <c r="H3552">
        <v>4350</v>
      </c>
      <c r="I3552">
        <v>0</v>
      </c>
      <c r="J3552">
        <v>0</v>
      </c>
      <c r="K3552">
        <v>22159</v>
      </c>
    </row>
    <row r="3553" spans="1:11" x14ac:dyDescent="0.3">
      <c r="A3553" s="56">
        <v>45221</v>
      </c>
      <c r="B3553">
        <v>2023</v>
      </c>
      <c r="C3553">
        <v>10</v>
      </c>
      <c r="D3553">
        <v>22</v>
      </c>
      <c r="E3553" t="s">
        <v>153</v>
      </c>
      <c r="F3553">
        <v>7595</v>
      </c>
      <c r="G3553">
        <v>1556</v>
      </c>
      <c r="H3553">
        <v>4512</v>
      </c>
      <c r="I3553">
        <v>0</v>
      </c>
      <c r="J3553">
        <v>40</v>
      </c>
      <c r="K3553">
        <v>22390</v>
      </c>
    </row>
    <row r="3554" spans="1:11" x14ac:dyDescent="0.3">
      <c r="A3554" s="56">
        <v>45222</v>
      </c>
      <c r="B3554">
        <v>2023</v>
      </c>
      <c r="C3554">
        <v>10</v>
      </c>
      <c r="D3554">
        <v>23</v>
      </c>
      <c r="E3554" t="s">
        <v>106</v>
      </c>
      <c r="F3554">
        <v>7807</v>
      </c>
      <c r="G3554">
        <v>1486</v>
      </c>
      <c r="H3554">
        <v>4512</v>
      </c>
      <c r="I3554">
        <v>0</v>
      </c>
      <c r="J3554">
        <v>0</v>
      </c>
      <c r="K3554">
        <v>22561</v>
      </c>
    </row>
    <row r="3555" spans="1:11" x14ac:dyDescent="0.3">
      <c r="A3555" s="56">
        <v>45222</v>
      </c>
      <c r="B3555">
        <v>2023</v>
      </c>
      <c r="C3555">
        <v>10</v>
      </c>
      <c r="D3555">
        <v>23</v>
      </c>
      <c r="E3555" t="s">
        <v>107</v>
      </c>
      <c r="F3555">
        <v>7585</v>
      </c>
      <c r="G3555">
        <v>1508</v>
      </c>
      <c r="H3555">
        <v>4666</v>
      </c>
      <c r="I3555">
        <v>0</v>
      </c>
      <c r="J3555">
        <v>0</v>
      </c>
      <c r="K3555">
        <v>22536</v>
      </c>
    </row>
    <row r="3556" spans="1:11" x14ac:dyDescent="0.3">
      <c r="A3556" s="56">
        <v>45222</v>
      </c>
      <c r="B3556">
        <v>2023</v>
      </c>
      <c r="C3556">
        <v>10</v>
      </c>
      <c r="D3556">
        <v>23</v>
      </c>
      <c r="E3556" t="s">
        <v>108</v>
      </c>
      <c r="F3556">
        <v>7553</v>
      </c>
      <c r="G3556">
        <v>1554</v>
      </c>
      <c r="H3556">
        <v>4658</v>
      </c>
      <c r="I3556">
        <v>0</v>
      </c>
      <c r="J3556">
        <v>0</v>
      </c>
      <c r="K3556">
        <v>22558</v>
      </c>
    </row>
    <row r="3557" spans="1:11" x14ac:dyDescent="0.3">
      <c r="A3557" s="56">
        <v>45222</v>
      </c>
      <c r="B3557">
        <v>2023</v>
      </c>
      <c r="C3557">
        <v>10</v>
      </c>
      <c r="D3557">
        <v>23</v>
      </c>
      <c r="E3557" t="s">
        <v>109</v>
      </c>
      <c r="F3557">
        <v>7099</v>
      </c>
      <c r="G3557">
        <v>1593</v>
      </c>
      <c r="H3557">
        <v>4138</v>
      </c>
      <c r="I3557">
        <v>0</v>
      </c>
      <c r="J3557">
        <v>0</v>
      </c>
      <c r="K3557">
        <v>21706</v>
      </c>
    </row>
    <row r="3558" spans="1:11" x14ac:dyDescent="0.3">
      <c r="A3558" s="56">
        <v>45222</v>
      </c>
      <c r="B3558">
        <v>2023</v>
      </c>
      <c r="C3558">
        <v>10</v>
      </c>
      <c r="D3558">
        <v>23</v>
      </c>
      <c r="E3558" t="s">
        <v>110</v>
      </c>
      <c r="F3558">
        <v>7369</v>
      </c>
      <c r="G3558">
        <v>1658</v>
      </c>
      <c r="H3558">
        <v>4088</v>
      </c>
      <c r="I3558">
        <v>0</v>
      </c>
      <c r="J3558">
        <v>0</v>
      </c>
      <c r="K3558">
        <v>21989</v>
      </c>
    </row>
    <row r="3559" spans="1:11" x14ac:dyDescent="0.3">
      <c r="A3559" s="56">
        <v>45222</v>
      </c>
      <c r="B3559">
        <v>2023</v>
      </c>
      <c r="C3559">
        <v>10</v>
      </c>
      <c r="D3559">
        <v>23</v>
      </c>
      <c r="E3559" t="s">
        <v>111</v>
      </c>
      <c r="F3559">
        <v>7964</v>
      </c>
      <c r="G3559">
        <v>1740</v>
      </c>
      <c r="H3559">
        <v>3064</v>
      </c>
      <c r="I3559">
        <v>0</v>
      </c>
      <c r="J3559">
        <v>0</v>
      </c>
      <c r="K3559">
        <v>21637</v>
      </c>
    </row>
    <row r="3560" spans="1:11" x14ac:dyDescent="0.3">
      <c r="A3560" s="56">
        <v>45222</v>
      </c>
      <c r="B3560">
        <v>2023</v>
      </c>
      <c r="C3560">
        <v>10</v>
      </c>
      <c r="D3560">
        <v>23</v>
      </c>
      <c r="E3560" t="s">
        <v>112</v>
      </c>
      <c r="F3560">
        <v>8130</v>
      </c>
      <c r="G3560">
        <v>1859</v>
      </c>
      <c r="H3560">
        <v>2978</v>
      </c>
      <c r="I3560">
        <v>0</v>
      </c>
      <c r="J3560">
        <v>0</v>
      </c>
      <c r="K3560">
        <v>21829</v>
      </c>
    </row>
    <row r="3561" spans="1:11" x14ac:dyDescent="0.3">
      <c r="A3561" s="56">
        <v>45222</v>
      </c>
      <c r="B3561">
        <v>2023</v>
      </c>
      <c r="C3561">
        <v>10</v>
      </c>
      <c r="D3561">
        <v>23</v>
      </c>
      <c r="E3561" t="s">
        <v>113</v>
      </c>
      <c r="F3561">
        <v>9635</v>
      </c>
      <c r="G3561">
        <v>1956</v>
      </c>
      <c r="H3561">
        <v>2740</v>
      </c>
      <c r="I3561">
        <v>0</v>
      </c>
      <c r="J3561">
        <v>24</v>
      </c>
      <c r="K3561">
        <v>23279</v>
      </c>
    </row>
    <row r="3562" spans="1:11" x14ac:dyDescent="0.3">
      <c r="A3562" s="56">
        <v>45222</v>
      </c>
      <c r="B3562">
        <v>2023</v>
      </c>
      <c r="C3562">
        <v>10</v>
      </c>
      <c r="D3562">
        <v>23</v>
      </c>
      <c r="E3562" t="s">
        <v>114</v>
      </c>
      <c r="F3562">
        <v>10666</v>
      </c>
      <c r="G3562">
        <v>2049</v>
      </c>
      <c r="H3562">
        <v>2812</v>
      </c>
      <c r="I3562">
        <v>0</v>
      </c>
      <c r="J3562">
        <v>170</v>
      </c>
      <c r="K3562">
        <v>24643</v>
      </c>
    </row>
    <row r="3563" spans="1:11" x14ac:dyDescent="0.3">
      <c r="A3563" s="56">
        <v>45222</v>
      </c>
      <c r="B3563">
        <v>2023</v>
      </c>
      <c r="C3563">
        <v>10</v>
      </c>
      <c r="D3563">
        <v>23</v>
      </c>
      <c r="E3563" t="s">
        <v>115</v>
      </c>
      <c r="F3563">
        <v>13316</v>
      </c>
      <c r="G3563">
        <v>2230</v>
      </c>
      <c r="H3563">
        <v>2222</v>
      </c>
      <c r="I3563">
        <v>0</v>
      </c>
      <c r="J3563">
        <v>152</v>
      </c>
      <c r="K3563">
        <v>26970</v>
      </c>
    </row>
    <row r="3564" spans="1:11" x14ac:dyDescent="0.3">
      <c r="A3564" s="56">
        <v>45222</v>
      </c>
      <c r="B3564">
        <v>2023</v>
      </c>
      <c r="C3564">
        <v>10</v>
      </c>
      <c r="D3564">
        <v>23</v>
      </c>
      <c r="E3564" t="s">
        <v>116</v>
      </c>
      <c r="F3564">
        <v>14546</v>
      </c>
      <c r="G3564">
        <v>2476</v>
      </c>
      <c r="H3564">
        <v>2170</v>
      </c>
      <c r="I3564">
        <v>0</v>
      </c>
      <c r="J3564">
        <v>112</v>
      </c>
      <c r="K3564">
        <v>28321</v>
      </c>
    </row>
    <row r="3565" spans="1:11" x14ac:dyDescent="0.3">
      <c r="A3565" s="56">
        <v>45222</v>
      </c>
      <c r="B3565">
        <v>2023</v>
      </c>
      <c r="C3565">
        <v>10</v>
      </c>
      <c r="D3565">
        <v>23</v>
      </c>
      <c r="E3565" t="s">
        <v>117</v>
      </c>
      <c r="F3565">
        <v>15351</v>
      </c>
      <c r="G3565">
        <v>2769</v>
      </c>
      <c r="H3565">
        <v>2902</v>
      </c>
      <c r="I3565">
        <v>0</v>
      </c>
      <c r="J3565">
        <v>180</v>
      </c>
      <c r="K3565">
        <v>30283</v>
      </c>
    </row>
    <row r="3566" spans="1:11" x14ac:dyDescent="0.3">
      <c r="A3566" s="56">
        <v>45222</v>
      </c>
      <c r="B3566">
        <v>2023</v>
      </c>
      <c r="C3566">
        <v>10</v>
      </c>
      <c r="D3566">
        <v>23</v>
      </c>
      <c r="E3566" t="s">
        <v>118</v>
      </c>
      <c r="F3566">
        <v>16088</v>
      </c>
      <c r="G3566">
        <v>3149</v>
      </c>
      <c r="H3566">
        <v>2934</v>
      </c>
      <c r="I3566">
        <v>0</v>
      </c>
      <c r="J3566">
        <v>170</v>
      </c>
      <c r="K3566">
        <v>31483</v>
      </c>
    </row>
    <row r="3567" spans="1:11" x14ac:dyDescent="0.3">
      <c r="A3567" s="56">
        <v>45222</v>
      </c>
      <c r="B3567">
        <v>2023</v>
      </c>
      <c r="C3567">
        <v>10</v>
      </c>
      <c r="D3567">
        <v>23</v>
      </c>
      <c r="E3567" t="s">
        <v>119</v>
      </c>
      <c r="F3567">
        <v>16302</v>
      </c>
      <c r="G3567">
        <v>3540</v>
      </c>
      <c r="H3567">
        <v>3470</v>
      </c>
      <c r="I3567">
        <v>1</v>
      </c>
      <c r="J3567">
        <v>176</v>
      </c>
      <c r="K3567">
        <v>32684</v>
      </c>
    </row>
    <row r="3568" spans="1:11" x14ac:dyDescent="0.3">
      <c r="A3568" s="56">
        <v>45222</v>
      </c>
      <c r="B3568">
        <v>2023</v>
      </c>
      <c r="C3568">
        <v>10</v>
      </c>
      <c r="D3568">
        <v>23</v>
      </c>
      <c r="E3568" t="s">
        <v>120</v>
      </c>
      <c r="F3568">
        <v>16294</v>
      </c>
      <c r="G3568">
        <v>3814</v>
      </c>
      <c r="H3568">
        <v>3562</v>
      </c>
      <c r="I3568">
        <v>206</v>
      </c>
      <c r="J3568">
        <v>180</v>
      </c>
      <c r="K3568">
        <v>33295</v>
      </c>
    </row>
    <row r="3569" spans="1:11" x14ac:dyDescent="0.3">
      <c r="A3569" s="56">
        <v>45222</v>
      </c>
      <c r="B3569">
        <v>2023</v>
      </c>
      <c r="C3569">
        <v>10</v>
      </c>
      <c r="D3569">
        <v>23</v>
      </c>
      <c r="E3569" t="s">
        <v>121</v>
      </c>
      <c r="F3569">
        <v>16177</v>
      </c>
      <c r="G3569">
        <v>4106</v>
      </c>
      <c r="H3569">
        <v>4166</v>
      </c>
      <c r="I3569">
        <v>748</v>
      </c>
      <c r="J3569">
        <v>166</v>
      </c>
      <c r="K3569">
        <v>34461</v>
      </c>
    </row>
    <row r="3570" spans="1:11" x14ac:dyDescent="0.3">
      <c r="A3570" s="56">
        <v>45222</v>
      </c>
      <c r="B3570">
        <v>2023</v>
      </c>
      <c r="C3570">
        <v>10</v>
      </c>
      <c r="D3570">
        <v>23</v>
      </c>
      <c r="E3570" t="s">
        <v>122</v>
      </c>
      <c r="F3570">
        <v>16078</v>
      </c>
      <c r="G3570">
        <v>4321</v>
      </c>
      <c r="H3570">
        <v>4204</v>
      </c>
      <c r="I3570">
        <v>1360</v>
      </c>
      <c r="J3570">
        <v>136</v>
      </c>
      <c r="K3570">
        <v>35191</v>
      </c>
    </row>
    <row r="3571" spans="1:11" x14ac:dyDescent="0.3">
      <c r="A3571" s="56">
        <v>45222</v>
      </c>
      <c r="B3571">
        <v>2023</v>
      </c>
      <c r="C3571">
        <v>10</v>
      </c>
      <c r="D3571">
        <v>23</v>
      </c>
      <c r="E3571" t="s">
        <v>123</v>
      </c>
      <c r="F3571">
        <v>15978</v>
      </c>
      <c r="G3571">
        <v>4525</v>
      </c>
      <c r="H3571">
        <v>4054</v>
      </c>
      <c r="I3571">
        <v>1951</v>
      </c>
      <c r="J3571">
        <v>0</v>
      </c>
      <c r="K3571">
        <v>35506</v>
      </c>
    </row>
    <row r="3572" spans="1:11" x14ac:dyDescent="0.3">
      <c r="A3572" s="56">
        <v>45222</v>
      </c>
      <c r="B3572">
        <v>2023</v>
      </c>
      <c r="C3572">
        <v>10</v>
      </c>
      <c r="D3572">
        <v>23</v>
      </c>
      <c r="E3572" t="s">
        <v>124</v>
      </c>
      <c r="F3572">
        <v>16059</v>
      </c>
      <c r="G3572">
        <v>4812</v>
      </c>
      <c r="H3572">
        <v>4022</v>
      </c>
      <c r="I3572">
        <v>2525</v>
      </c>
      <c r="J3572">
        <v>0</v>
      </c>
      <c r="K3572">
        <v>36324</v>
      </c>
    </row>
    <row r="3573" spans="1:11" x14ac:dyDescent="0.3">
      <c r="A3573" s="56">
        <v>45222</v>
      </c>
      <c r="B3573">
        <v>2023</v>
      </c>
      <c r="C3573">
        <v>10</v>
      </c>
      <c r="D3573">
        <v>23</v>
      </c>
      <c r="E3573" t="s">
        <v>125</v>
      </c>
      <c r="F3573">
        <v>16112</v>
      </c>
      <c r="G3573">
        <v>4969</v>
      </c>
      <c r="H3573">
        <v>3252</v>
      </c>
      <c r="I3573">
        <v>3110</v>
      </c>
      <c r="J3573">
        <v>14</v>
      </c>
      <c r="K3573">
        <v>36341</v>
      </c>
    </row>
    <row r="3574" spans="1:11" x14ac:dyDescent="0.3">
      <c r="A3574" s="56">
        <v>45222</v>
      </c>
      <c r="B3574">
        <v>2023</v>
      </c>
      <c r="C3574">
        <v>10</v>
      </c>
      <c r="D3574">
        <v>23</v>
      </c>
      <c r="E3574" t="s">
        <v>126</v>
      </c>
      <c r="F3574">
        <v>15949</v>
      </c>
      <c r="G3574">
        <v>5087</v>
      </c>
      <c r="H3574">
        <v>3198</v>
      </c>
      <c r="I3574">
        <v>3343</v>
      </c>
      <c r="J3574">
        <v>0</v>
      </c>
      <c r="K3574">
        <v>36372</v>
      </c>
    </row>
    <row r="3575" spans="1:11" x14ac:dyDescent="0.3">
      <c r="A3575" s="56">
        <v>45222</v>
      </c>
      <c r="B3575">
        <v>2023</v>
      </c>
      <c r="C3575">
        <v>10</v>
      </c>
      <c r="D3575">
        <v>23</v>
      </c>
      <c r="E3575" t="s">
        <v>127</v>
      </c>
      <c r="F3575">
        <v>16172</v>
      </c>
      <c r="G3575">
        <v>5216</v>
      </c>
      <c r="H3575">
        <v>2514</v>
      </c>
      <c r="I3575">
        <v>3520</v>
      </c>
      <c r="J3575">
        <v>0</v>
      </c>
      <c r="K3575">
        <v>36198</v>
      </c>
    </row>
    <row r="3576" spans="1:11" x14ac:dyDescent="0.3">
      <c r="A3576" s="56">
        <v>45222</v>
      </c>
      <c r="B3576">
        <v>2023</v>
      </c>
      <c r="C3576">
        <v>10</v>
      </c>
      <c r="D3576">
        <v>23</v>
      </c>
      <c r="E3576" t="s">
        <v>128</v>
      </c>
      <c r="F3576">
        <v>16114</v>
      </c>
      <c r="G3576">
        <v>5402</v>
      </c>
      <c r="H3576">
        <v>2486</v>
      </c>
      <c r="I3576">
        <v>3700</v>
      </c>
      <c r="J3576">
        <v>0</v>
      </c>
      <c r="K3576">
        <v>36479</v>
      </c>
    </row>
    <row r="3577" spans="1:11" x14ac:dyDescent="0.3">
      <c r="A3577" s="56">
        <v>45222</v>
      </c>
      <c r="B3577">
        <v>2023</v>
      </c>
      <c r="C3577">
        <v>10</v>
      </c>
      <c r="D3577">
        <v>23</v>
      </c>
      <c r="E3577" t="s">
        <v>129</v>
      </c>
      <c r="F3577">
        <v>16031</v>
      </c>
      <c r="G3577">
        <v>5714</v>
      </c>
      <c r="H3577">
        <v>2202</v>
      </c>
      <c r="I3577">
        <v>3683</v>
      </c>
      <c r="J3577">
        <v>0</v>
      </c>
      <c r="K3577">
        <v>36430</v>
      </c>
    </row>
    <row r="3578" spans="1:11" x14ac:dyDescent="0.3">
      <c r="A3578" s="56">
        <v>45222</v>
      </c>
      <c r="B3578">
        <v>2023</v>
      </c>
      <c r="C3578">
        <v>10</v>
      </c>
      <c r="D3578">
        <v>23</v>
      </c>
      <c r="E3578" t="s">
        <v>130</v>
      </c>
      <c r="F3578">
        <v>16018</v>
      </c>
      <c r="G3578">
        <v>6057</v>
      </c>
      <c r="H3578">
        <v>2154</v>
      </c>
      <c r="I3578">
        <v>3379</v>
      </c>
      <c r="J3578">
        <v>44</v>
      </c>
      <c r="K3578">
        <v>36450</v>
      </c>
    </row>
    <row r="3579" spans="1:11" x14ac:dyDescent="0.3">
      <c r="A3579" s="56">
        <v>45222</v>
      </c>
      <c r="B3579">
        <v>2023</v>
      </c>
      <c r="C3579">
        <v>10</v>
      </c>
      <c r="D3579">
        <v>23</v>
      </c>
      <c r="E3579" t="s">
        <v>131</v>
      </c>
      <c r="F3579">
        <v>16482</v>
      </c>
      <c r="G3579">
        <v>6355</v>
      </c>
      <c r="H3579">
        <v>1522</v>
      </c>
      <c r="I3579">
        <v>2965</v>
      </c>
      <c r="J3579">
        <v>212</v>
      </c>
      <c r="K3579">
        <v>36412</v>
      </c>
    </row>
    <row r="3580" spans="1:11" x14ac:dyDescent="0.3">
      <c r="A3580" s="56">
        <v>45222</v>
      </c>
      <c r="B3580">
        <v>2023</v>
      </c>
      <c r="C3580">
        <v>10</v>
      </c>
      <c r="D3580">
        <v>23</v>
      </c>
      <c r="E3580" t="s">
        <v>132</v>
      </c>
      <c r="F3580">
        <v>16201</v>
      </c>
      <c r="G3580">
        <v>6659</v>
      </c>
      <c r="H3580">
        <v>1556</v>
      </c>
      <c r="I3580">
        <v>2453</v>
      </c>
      <c r="J3580">
        <v>228</v>
      </c>
      <c r="K3580">
        <v>35968</v>
      </c>
    </row>
    <row r="3581" spans="1:11" x14ac:dyDescent="0.3">
      <c r="A3581" s="56">
        <v>45222</v>
      </c>
      <c r="B3581">
        <v>2023</v>
      </c>
      <c r="C3581">
        <v>10</v>
      </c>
      <c r="D3581">
        <v>23</v>
      </c>
      <c r="E3581" t="s">
        <v>133</v>
      </c>
      <c r="F3581">
        <v>15865</v>
      </c>
      <c r="G3581">
        <v>6915</v>
      </c>
      <c r="H3581">
        <v>2332</v>
      </c>
      <c r="I3581">
        <v>2000</v>
      </c>
      <c r="J3581">
        <v>86</v>
      </c>
      <c r="K3581">
        <v>36161</v>
      </c>
    </row>
    <row r="3582" spans="1:11" x14ac:dyDescent="0.3">
      <c r="A3582" s="56">
        <v>45222</v>
      </c>
      <c r="B3582">
        <v>2023</v>
      </c>
      <c r="C3582">
        <v>10</v>
      </c>
      <c r="D3582">
        <v>23</v>
      </c>
      <c r="E3582" t="s">
        <v>134</v>
      </c>
      <c r="F3582">
        <v>15862</v>
      </c>
      <c r="G3582">
        <v>7232</v>
      </c>
      <c r="H3582">
        <v>2380</v>
      </c>
      <c r="I3582">
        <v>1738</v>
      </c>
      <c r="J3582">
        <v>306</v>
      </c>
      <c r="K3582">
        <v>36592</v>
      </c>
    </row>
    <row r="3583" spans="1:11" x14ac:dyDescent="0.3">
      <c r="A3583" s="56">
        <v>45222</v>
      </c>
      <c r="B3583">
        <v>2023</v>
      </c>
      <c r="C3583">
        <v>10</v>
      </c>
      <c r="D3583">
        <v>23</v>
      </c>
      <c r="E3583" t="s">
        <v>135</v>
      </c>
      <c r="F3583">
        <v>16232</v>
      </c>
      <c r="G3583">
        <v>7736</v>
      </c>
      <c r="H3583">
        <v>2578</v>
      </c>
      <c r="I3583">
        <v>1340</v>
      </c>
      <c r="J3583">
        <v>238</v>
      </c>
      <c r="K3583">
        <v>37704</v>
      </c>
    </row>
    <row r="3584" spans="1:11" x14ac:dyDescent="0.3">
      <c r="A3584" s="56">
        <v>45222</v>
      </c>
      <c r="B3584">
        <v>2023</v>
      </c>
      <c r="C3584">
        <v>10</v>
      </c>
      <c r="D3584">
        <v>23</v>
      </c>
      <c r="E3584" t="s">
        <v>136</v>
      </c>
      <c r="F3584">
        <v>16433</v>
      </c>
      <c r="G3584">
        <v>8317</v>
      </c>
      <c r="H3584">
        <v>2578</v>
      </c>
      <c r="I3584">
        <v>883</v>
      </c>
      <c r="J3584">
        <v>364</v>
      </c>
      <c r="K3584">
        <v>38264</v>
      </c>
    </row>
    <row r="3585" spans="1:11" x14ac:dyDescent="0.3">
      <c r="A3585" s="56">
        <v>45222</v>
      </c>
      <c r="B3585">
        <v>2023</v>
      </c>
      <c r="C3585">
        <v>10</v>
      </c>
      <c r="D3585">
        <v>23</v>
      </c>
      <c r="E3585" t="s">
        <v>137</v>
      </c>
      <c r="F3585">
        <v>16683</v>
      </c>
      <c r="G3585">
        <v>9045</v>
      </c>
      <c r="H3585">
        <v>2352</v>
      </c>
      <c r="I3585">
        <v>485</v>
      </c>
      <c r="J3585">
        <v>424</v>
      </c>
      <c r="K3585">
        <v>38941</v>
      </c>
    </row>
    <row r="3586" spans="1:11" x14ac:dyDescent="0.3">
      <c r="A3586" s="56">
        <v>45222</v>
      </c>
      <c r="B3586">
        <v>2023</v>
      </c>
      <c r="C3586">
        <v>10</v>
      </c>
      <c r="D3586">
        <v>23</v>
      </c>
      <c r="E3586" t="s">
        <v>138</v>
      </c>
      <c r="F3586">
        <v>16727</v>
      </c>
      <c r="G3586">
        <v>9878</v>
      </c>
      <c r="H3586">
        <v>2294</v>
      </c>
      <c r="I3586">
        <v>182</v>
      </c>
      <c r="J3586">
        <v>744</v>
      </c>
      <c r="K3586">
        <v>39709</v>
      </c>
    </row>
    <row r="3587" spans="1:11" x14ac:dyDescent="0.3">
      <c r="A3587" s="56">
        <v>45222</v>
      </c>
      <c r="B3587">
        <v>2023</v>
      </c>
      <c r="C3587">
        <v>10</v>
      </c>
      <c r="D3587">
        <v>23</v>
      </c>
      <c r="E3587" t="s">
        <v>139</v>
      </c>
      <c r="F3587">
        <v>16874</v>
      </c>
      <c r="G3587">
        <v>10494</v>
      </c>
      <c r="H3587">
        <v>1234</v>
      </c>
      <c r="I3587">
        <v>11</v>
      </c>
      <c r="J3587">
        <v>660</v>
      </c>
      <c r="K3587">
        <v>39206</v>
      </c>
    </row>
    <row r="3588" spans="1:11" x14ac:dyDescent="0.3">
      <c r="A3588" s="56">
        <v>45222</v>
      </c>
      <c r="B3588">
        <v>2023</v>
      </c>
      <c r="C3588">
        <v>10</v>
      </c>
      <c r="D3588">
        <v>23</v>
      </c>
      <c r="E3588" t="s">
        <v>140</v>
      </c>
      <c r="F3588">
        <v>16803</v>
      </c>
      <c r="G3588">
        <v>10571</v>
      </c>
      <c r="H3588">
        <v>1186</v>
      </c>
      <c r="I3588">
        <v>0</v>
      </c>
      <c r="J3588">
        <v>666</v>
      </c>
      <c r="K3588">
        <v>38853</v>
      </c>
    </row>
    <row r="3589" spans="1:11" x14ac:dyDescent="0.3">
      <c r="A3589" s="56">
        <v>45222</v>
      </c>
      <c r="B3589">
        <v>2023</v>
      </c>
      <c r="C3589">
        <v>10</v>
      </c>
      <c r="D3589">
        <v>23</v>
      </c>
      <c r="E3589" t="s">
        <v>141</v>
      </c>
      <c r="F3589">
        <v>16623</v>
      </c>
      <c r="G3589">
        <v>10589</v>
      </c>
      <c r="H3589">
        <v>1496</v>
      </c>
      <c r="I3589">
        <v>0</v>
      </c>
      <c r="J3589">
        <v>266</v>
      </c>
      <c r="K3589">
        <v>38167</v>
      </c>
    </row>
    <row r="3590" spans="1:11" x14ac:dyDescent="0.3">
      <c r="A3590" s="56">
        <v>45222</v>
      </c>
      <c r="B3590">
        <v>2023</v>
      </c>
      <c r="C3590">
        <v>10</v>
      </c>
      <c r="D3590">
        <v>23</v>
      </c>
      <c r="E3590" t="s">
        <v>142</v>
      </c>
      <c r="F3590">
        <v>16318</v>
      </c>
      <c r="G3590">
        <v>10822</v>
      </c>
      <c r="H3590">
        <v>1472</v>
      </c>
      <c r="I3590">
        <v>0</v>
      </c>
      <c r="J3590">
        <v>0</v>
      </c>
      <c r="K3590">
        <v>37364</v>
      </c>
    </row>
    <row r="3591" spans="1:11" x14ac:dyDescent="0.3">
      <c r="A3591" s="56">
        <v>45222</v>
      </c>
      <c r="B3591">
        <v>2023</v>
      </c>
      <c r="C3591">
        <v>10</v>
      </c>
      <c r="D3591">
        <v>23</v>
      </c>
      <c r="E3591" t="s">
        <v>143</v>
      </c>
      <c r="F3591">
        <v>15921</v>
      </c>
      <c r="G3591">
        <v>11057</v>
      </c>
      <c r="H3591">
        <v>654</v>
      </c>
      <c r="I3591">
        <v>0</v>
      </c>
      <c r="J3591">
        <v>0</v>
      </c>
      <c r="K3591">
        <v>36238</v>
      </c>
    </row>
    <row r="3592" spans="1:11" x14ac:dyDescent="0.3">
      <c r="A3592" s="56">
        <v>45222</v>
      </c>
      <c r="B3592">
        <v>2023</v>
      </c>
      <c r="C3592">
        <v>10</v>
      </c>
      <c r="D3592">
        <v>23</v>
      </c>
      <c r="E3592" t="s">
        <v>144</v>
      </c>
      <c r="F3592">
        <v>15427</v>
      </c>
      <c r="G3592">
        <v>11275</v>
      </c>
      <c r="H3592">
        <v>650</v>
      </c>
      <c r="I3592">
        <v>0</v>
      </c>
      <c r="J3592">
        <v>92</v>
      </c>
      <c r="K3592">
        <v>35720</v>
      </c>
    </row>
    <row r="3593" spans="1:11" x14ac:dyDescent="0.3">
      <c r="A3593" s="56">
        <v>45222</v>
      </c>
      <c r="B3593">
        <v>2023</v>
      </c>
      <c r="C3593">
        <v>10</v>
      </c>
      <c r="D3593">
        <v>23</v>
      </c>
      <c r="E3593" t="s">
        <v>145</v>
      </c>
      <c r="F3593">
        <v>14750</v>
      </c>
      <c r="G3593">
        <v>10976</v>
      </c>
      <c r="H3593">
        <v>1230</v>
      </c>
      <c r="I3593">
        <v>0</v>
      </c>
      <c r="J3593">
        <v>60</v>
      </c>
      <c r="K3593">
        <v>35244</v>
      </c>
    </row>
    <row r="3594" spans="1:11" x14ac:dyDescent="0.3">
      <c r="A3594" s="56">
        <v>45222</v>
      </c>
      <c r="B3594">
        <v>2023</v>
      </c>
      <c r="C3594">
        <v>10</v>
      </c>
      <c r="D3594">
        <v>23</v>
      </c>
      <c r="E3594" t="s">
        <v>146</v>
      </c>
      <c r="F3594">
        <v>14058</v>
      </c>
      <c r="G3594">
        <v>10880</v>
      </c>
      <c r="H3594">
        <v>1240</v>
      </c>
      <c r="I3594">
        <v>0</v>
      </c>
      <c r="J3594">
        <v>0</v>
      </c>
      <c r="K3594">
        <v>34516</v>
      </c>
    </row>
    <row r="3595" spans="1:11" x14ac:dyDescent="0.3">
      <c r="A3595" s="56">
        <v>45222</v>
      </c>
      <c r="B3595">
        <v>2023</v>
      </c>
      <c r="C3595">
        <v>10</v>
      </c>
      <c r="D3595">
        <v>23</v>
      </c>
      <c r="E3595" t="s">
        <v>147</v>
      </c>
      <c r="F3595">
        <v>13066</v>
      </c>
      <c r="G3595">
        <v>10869</v>
      </c>
      <c r="H3595">
        <v>1092</v>
      </c>
      <c r="I3595">
        <v>0</v>
      </c>
      <c r="J3595">
        <v>0</v>
      </c>
      <c r="K3595">
        <v>33103</v>
      </c>
    </row>
    <row r="3596" spans="1:11" x14ac:dyDescent="0.3">
      <c r="A3596" s="56">
        <v>45222</v>
      </c>
      <c r="B3596">
        <v>2023</v>
      </c>
      <c r="C3596">
        <v>10</v>
      </c>
      <c r="D3596">
        <v>23</v>
      </c>
      <c r="E3596" t="s">
        <v>148</v>
      </c>
      <c r="F3596">
        <v>12003</v>
      </c>
      <c r="G3596">
        <v>10926</v>
      </c>
      <c r="H3596">
        <v>1473</v>
      </c>
      <c r="I3596">
        <v>0</v>
      </c>
      <c r="J3596">
        <v>0</v>
      </c>
      <c r="K3596">
        <v>32274</v>
      </c>
    </row>
    <row r="3597" spans="1:11" x14ac:dyDescent="0.3">
      <c r="A3597" s="56">
        <v>45222</v>
      </c>
      <c r="B3597">
        <v>2023</v>
      </c>
      <c r="C3597">
        <v>10</v>
      </c>
      <c r="D3597">
        <v>23</v>
      </c>
      <c r="E3597" t="s">
        <v>149</v>
      </c>
      <c r="F3597">
        <v>10614</v>
      </c>
      <c r="G3597">
        <v>10907</v>
      </c>
      <c r="H3597">
        <v>3892</v>
      </c>
      <c r="I3597">
        <v>0</v>
      </c>
      <c r="J3597">
        <v>0</v>
      </c>
      <c r="K3597">
        <v>32817</v>
      </c>
    </row>
    <row r="3598" spans="1:11" x14ac:dyDescent="0.3">
      <c r="A3598" s="56">
        <v>45222</v>
      </c>
      <c r="B3598">
        <v>2023</v>
      </c>
      <c r="C3598">
        <v>10</v>
      </c>
      <c r="D3598">
        <v>23</v>
      </c>
      <c r="E3598" t="s">
        <v>150</v>
      </c>
      <c r="F3598">
        <v>9283</v>
      </c>
      <c r="G3598">
        <v>10807</v>
      </c>
      <c r="H3598">
        <v>4048</v>
      </c>
      <c r="I3598">
        <v>0</v>
      </c>
      <c r="J3598">
        <v>0</v>
      </c>
      <c r="K3598">
        <v>31195</v>
      </c>
    </row>
    <row r="3599" spans="1:11" x14ac:dyDescent="0.3">
      <c r="A3599" s="56">
        <v>45222</v>
      </c>
      <c r="B3599">
        <v>2023</v>
      </c>
      <c r="C3599">
        <v>10</v>
      </c>
      <c r="D3599">
        <v>23</v>
      </c>
      <c r="E3599" t="s">
        <v>151</v>
      </c>
      <c r="F3599">
        <v>8077</v>
      </c>
      <c r="G3599">
        <v>10315</v>
      </c>
      <c r="H3599">
        <v>4058</v>
      </c>
      <c r="I3599">
        <v>0</v>
      </c>
      <c r="J3599">
        <v>0</v>
      </c>
      <c r="K3599">
        <v>29240</v>
      </c>
    </row>
    <row r="3600" spans="1:11" x14ac:dyDescent="0.3">
      <c r="A3600" s="56">
        <v>45222</v>
      </c>
      <c r="B3600">
        <v>2023</v>
      </c>
      <c r="C3600">
        <v>10</v>
      </c>
      <c r="D3600">
        <v>23</v>
      </c>
      <c r="E3600" t="s">
        <v>152</v>
      </c>
      <c r="F3600">
        <v>7129</v>
      </c>
      <c r="G3600">
        <v>9665</v>
      </c>
      <c r="H3600">
        <v>4058</v>
      </c>
      <c r="I3600">
        <v>0</v>
      </c>
      <c r="J3600">
        <v>0</v>
      </c>
      <c r="K3600">
        <v>27874</v>
      </c>
    </row>
    <row r="3601" spans="1:11" x14ac:dyDescent="0.3">
      <c r="A3601" s="56">
        <v>45222</v>
      </c>
      <c r="B3601">
        <v>2023</v>
      </c>
      <c r="C3601">
        <v>10</v>
      </c>
      <c r="D3601">
        <v>23</v>
      </c>
      <c r="E3601" t="s">
        <v>153</v>
      </c>
      <c r="F3601">
        <v>6468</v>
      </c>
      <c r="G3601">
        <v>9365</v>
      </c>
      <c r="H3601">
        <v>3856</v>
      </c>
      <c r="I3601">
        <v>0</v>
      </c>
      <c r="J3601">
        <v>0</v>
      </c>
      <c r="K3601">
        <v>27041</v>
      </c>
    </row>
    <row r="3602" spans="1:11" x14ac:dyDescent="0.3">
      <c r="A3602" s="56">
        <v>45223</v>
      </c>
      <c r="B3602">
        <v>2023</v>
      </c>
      <c r="C3602">
        <v>10</v>
      </c>
      <c r="D3602">
        <v>24</v>
      </c>
      <c r="E3602" t="s">
        <v>106</v>
      </c>
      <c r="F3602">
        <v>6208</v>
      </c>
      <c r="G3602">
        <v>8859</v>
      </c>
      <c r="H3602">
        <v>3870</v>
      </c>
      <c r="I3602">
        <v>0</v>
      </c>
      <c r="J3602">
        <v>0</v>
      </c>
      <c r="K3602">
        <v>26334</v>
      </c>
    </row>
    <row r="3603" spans="1:11" x14ac:dyDescent="0.3">
      <c r="A3603" s="56">
        <v>45223</v>
      </c>
      <c r="B3603">
        <v>2023</v>
      </c>
      <c r="C3603">
        <v>10</v>
      </c>
      <c r="D3603">
        <v>24</v>
      </c>
      <c r="E3603" t="s">
        <v>107</v>
      </c>
      <c r="F3603">
        <v>6030</v>
      </c>
      <c r="G3603">
        <v>8631</v>
      </c>
      <c r="H3603">
        <v>4222</v>
      </c>
      <c r="I3603">
        <v>0</v>
      </c>
      <c r="J3603">
        <v>0</v>
      </c>
      <c r="K3603">
        <v>26232</v>
      </c>
    </row>
    <row r="3604" spans="1:11" x14ac:dyDescent="0.3">
      <c r="A3604" s="56">
        <v>45223</v>
      </c>
      <c r="B3604">
        <v>2023</v>
      </c>
      <c r="C3604">
        <v>10</v>
      </c>
      <c r="D3604">
        <v>24</v>
      </c>
      <c r="E3604" t="s">
        <v>108</v>
      </c>
      <c r="F3604">
        <v>5693</v>
      </c>
      <c r="G3604">
        <v>8396</v>
      </c>
      <c r="H3604">
        <v>4236</v>
      </c>
      <c r="I3604">
        <v>0</v>
      </c>
      <c r="J3604">
        <v>0</v>
      </c>
      <c r="K3604">
        <v>25691</v>
      </c>
    </row>
    <row r="3605" spans="1:11" x14ac:dyDescent="0.3">
      <c r="A3605" s="56">
        <v>45223</v>
      </c>
      <c r="B3605">
        <v>2023</v>
      </c>
      <c r="C3605">
        <v>10</v>
      </c>
      <c r="D3605">
        <v>24</v>
      </c>
      <c r="E3605" t="s">
        <v>109</v>
      </c>
      <c r="F3605">
        <v>5246</v>
      </c>
      <c r="G3605">
        <v>8341</v>
      </c>
      <c r="H3605">
        <v>4376</v>
      </c>
      <c r="I3605">
        <v>0</v>
      </c>
      <c r="J3605">
        <v>0</v>
      </c>
      <c r="K3605">
        <v>25235</v>
      </c>
    </row>
    <row r="3606" spans="1:11" x14ac:dyDescent="0.3">
      <c r="A3606" s="56">
        <v>45223</v>
      </c>
      <c r="B3606">
        <v>2023</v>
      </c>
      <c r="C3606">
        <v>10</v>
      </c>
      <c r="D3606">
        <v>24</v>
      </c>
      <c r="E3606" t="s">
        <v>110</v>
      </c>
      <c r="F3606">
        <v>4925</v>
      </c>
      <c r="G3606">
        <v>7998</v>
      </c>
      <c r="H3606">
        <v>4356</v>
      </c>
      <c r="I3606">
        <v>0</v>
      </c>
      <c r="J3606">
        <v>0</v>
      </c>
      <c r="K3606">
        <v>24587</v>
      </c>
    </row>
    <row r="3607" spans="1:11" x14ac:dyDescent="0.3">
      <c r="A3607" s="56">
        <v>45223</v>
      </c>
      <c r="B3607">
        <v>2023</v>
      </c>
      <c r="C3607">
        <v>10</v>
      </c>
      <c r="D3607">
        <v>24</v>
      </c>
      <c r="E3607" t="s">
        <v>111</v>
      </c>
      <c r="F3607">
        <v>4664</v>
      </c>
      <c r="G3607">
        <v>8315</v>
      </c>
      <c r="H3607">
        <v>3678</v>
      </c>
      <c r="I3607">
        <v>0</v>
      </c>
      <c r="J3607">
        <v>0</v>
      </c>
      <c r="K3607">
        <v>24023</v>
      </c>
    </row>
    <row r="3608" spans="1:11" x14ac:dyDescent="0.3">
      <c r="A3608" s="56">
        <v>45223</v>
      </c>
      <c r="B3608">
        <v>2023</v>
      </c>
      <c r="C3608">
        <v>10</v>
      </c>
      <c r="D3608">
        <v>24</v>
      </c>
      <c r="E3608" t="s">
        <v>112</v>
      </c>
      <c r="F3608">
        <v>4419</v>
      </c>
      <c r="G3608">
        <v>8376</v>
      </c>
      <c r="H3608">
        <v>3594</v>
      </c>
      <c r="I3608">
        <v>0</v>
      </c>
      <c r="J3608">
        <v>0</v>
      </c>
      <c r="K3608">
        <v>23899</v>
      </c>
    </row>
    <row r="3609" spans="1:11" x14ac:dyDescent="0.3">
      <c r="A3609" s="56">
        <v>45223</v>
      </c>
      <c r="B3609">
        <v>2023</v>
      </c>
      <c r="C3609">
        <v>10</v>
      </c>
      <c r="D3609">
        <v>24</v>
      </c>
      <c r="E3609" t="s">
        <v>113</v>
      </c>
      <c r="F3609">
        <v>5700</v>
      </c>
      <c r="G3609">
        <v>8335</v>
      </c>
      <c r="H3609">
        <v>2024</v>
      </c>
      <c r="I3609">
        <v>0</v>
      </c>
      <c r="J3609">
        <v>0</v>
      </c>
      <c r="K3609">
        <v>23682</v>
      </c>
    </row>
    <row r="3610" spans="1:11" x14ac:dyDescent="0.3">
      <c r="A3610" s="56">
        <v>45223</v>
      </c>
      <c r="B3610">
        <v>2023</v>
      </c>
      <c r="C3610">
        <v>10</v>
      </c>
      <c r="D3610">
        <v>24</v>
      </c>
      <c r="E3610" t="s">
        <v>114</v>
      </c>
      <c r="F3610">
        <v>6574</v>
      </c>
      <c r="G3610">
        <v>8026</v>
      </c>
      <c r="H3610">
        <v>1910</v>
      </c>
      <c r="I3610">
        <v>0</v>
      </c>
      <c r="J3610">
        <v>0</v>
      </c>
      <c r="K3610">
        <v>24201</v>
      </c>
    </row>
    <row r="3611" spans="1:11" x14ac:dyDescent="0.3">
      <c r="A3611" s="56">
        <v>45223</v>
      </c>
      <c r="B3611">
        <v>2023</v>
      </c>
      <c r="C3611">
        <v>10</v>
      </c>
      <c r="D3611">
        <v>24</v>
      </c>
      <c r="E3611" t="s">
        <v>115</v>
      </c>
      <c r="F3611">
        <v>10178</v>
      </c>
      <c r="G3611">
        <v>7960</v>
      </c>
      <c r="H3611">
        <v>714</v>
      </c>
      <c r="I3611">
        <v>0</v>
      </c>
      <c r="J3611">
        <v>92</v>
      </c>
      <c r="K3611">
        <v>27030</v>
      </c>
    </row>
    <row r="3612" spans="1:11" x14ac:dyDescent="0.3">
      <c r="A3612" s="56">
        <v>45223</v>
      </c>
      <c r="B3612">
        <v>2023</v>
      </c>
      <c r="C3612">
        <v>10</v>
      </c>
      <c r="D3612">
        <v>24</v>
      </c>
      <c r="E3612" t="s">
        <v>116</v>
      </c>
      <c r="F3612">
        <v>12277</v>
      </c>
      <c r="G3612">
        <v>7569</v>
      </c>
      <c r="H3612">
        <v>670</v>
      </c>
      <c r="I3612">
        <v>0</v>
      </c>
      <c r="J3612">
        <v>246</v>
      </c>
      <c r="K3612">
        <v>29144</v>
      </c>
    </row>
    <row r="3613" spans="1:11" x14ac:dyDescent="0.3">
      <c r="A3613" s="56">
        <v>45223</v>
      </c>
      <c r="B3613">
        <v>2023</v>
      </c>
      <c r="C3613">
        <v>10</v>
      </c>
      <c r="D3613">
        <v>24</v>
      </c>
      <c r="E3613" t="s">
        <v>117</v>
      </c>
      <c r="F3613">
        <v>14057</v>
      </c>
      <c r="G3613">
        <v>7357</v>
      </c>
      <c r="H3613">
        <v>778</v>
      </c>
      <c r="I3613">
        <v>0</v>
      </c>
      <c r="J3613">
        <v>178</v>
      </c>
      <c r="K3613">
        <v>31036</v>
      </c>
    </row>
    <row r="3614" spans="1:11" x14ac:dyDescent="0.3">
      <c r="A3614" s="56">
        <v>45223</v>
      </c>
      <c r="B3614">
        <v>2023</v>
      </c>
      <c r="C3614">
        <v>10</v>
      </c>
      <c r="D3614">
        <v>24</v>
      </c>
      <c r="E3614" t="s">
        <v>118</v>
      </c>
      <c r="F3614">
        <v>15334</v>
      </c>
      <c r="G3614">
        <v>7082</v>
      </c>
      <c r="H3614">
        <v>876</v>
      </c>
      <c r="I3614">
        <v>0</v>
      </c>
      <c r="J3614">
        <v>248</v>
      </c>
      <c r="K3614">
        <v>32417</v>
      </c>
    </row>
    <row r="3615" spans="1:11" x14ac:dyDescent="0.3">
      <c r="A3615" s="56">
        <v>45223</v>
      </c>
      <c r="B3615">
        <v>2023</v>
      </c>
      <c r="C3615">
        <v>10</v>
      </c>
      <c r="D3615">
        <v>24</v>
      </c>
      <c r="E3615" t="s">
        <v>119</v>
      </c>
      <c r="F3615">
        <v>14994</v>
      </c>
      <c r="G3615">
        <v>6667</v>
      </c>
      <c r="H3615">
        <v>3256</v>
      </c>
      <c r="I3615">
        <v>0</v>
      </c>
      <c r="J3615">
        <v>422</v>
      </c>
      <c r="K3615">
        <v>34110</v>
      </c>
    </row>
    <row r="3616" spans="1:11" x14ac:dyDescent="0.3">
      <c r="A3616" s="56">
        <v>45223</v>
      </c>
      <c r="B3616">
        <v>2023</v>
      </c>
      <c r="C3616">
        <v>10</v>
      </c>
      <c r="D3616">
        <v>24</v>
      </c>
      <c r="E3616" t="s">
        <v>120</v>
      </c>
      <c r="F3616">
        <v>15636</v>
      </c>
      <c r="G3616">
        <v>6225</v>
      </c>
      <c r="H3616">
        <v>3424</v>
      </c>
      <c r="I3616">
        <v>44</v>
      </c>
      <c r="J3616">
        <v>290</v>
      </c>
      <c r="K3616">
        <v>34368</v>
      </c>
    </row>
    <row r="3617" spans="1:11" x14ac:dyDescent="0.3">
      <c r="A3617" s="56">
        <v>45223</v>
      </c>
      <c r="B3617">
        <v>2023</v>
      </c>
      <c r="C3617">
        <v>10</v>
      </c>
      <c r="D3617">
        <v>24</v>
      </c>
      <c r="E3617" t="s">
        <v>121</v>
      </c>
      <c r="F3617">
        <v>15366</v>
      </c>
      <c r="G3617">
        <v>6236</v>
      </c>
      <c r="H3617">
        <v>4634</v>
      </c>
      <c r="I3617">
        <v>237</v>
      </c>
      <c r="J3617">
        <v>160</v>
      </c>
      <c r="K3617">
        <v>35235</v>
      </c>
    </row>
    <row r="3618" spans="1:11" x14ac:dyDescent="0.3">
      <c r="A3618" s="56">
        <v>45223</v>
      </c>
      <c r="B3618">
        <v>2023</v>
      </c>
      <c r="C3618">
        <v>10</v>
      </c>
      <c r="D3618">
        <v>24</v>
      </c>
      <c r="E3618" t="s">
        <v>122</v>
      </c>
      <c r="F3618">
        <v>15209</v>
      </c>
      <c r="G3618">
        <v>6312</v>
      </c>
      <c r="H3618">
        <v>4656</v>
      </c>
      <c r="I3618">
        <v>654</v>
      </c>
      <c r="J3618">
        <v>476</v>
      </c>
      <c r="K3618">
        <v>35638</v>
      </c>
    </row>
    <row r="3619" spans="1:11" x14ac:dyDescent="0.3">
      <c r="A3619" s="56">
        <v>45223</v>
      </c>
      <c r="B3619">
        <v>2023</v>
      </c>
      <c r="C3619">
        <v>10</v>
      </c>
      <c r="D3619">
        <v>24</v>
      </c>
      <c r="E3619" t="s">
        <v>123</v>
      </c>
      <c r="F3619">
        <v>15475</v>
      </c>
      <c r="G3619">
        <v>6369</v>
      </c>
      <c r="H3619">
        <v>4108</v>
      </c>
      <c r="I3619">
        <v>1152</v>
      </c>
      <c r="J3619">
        <v>600</v>
      </c>
      <c r="K3619">
        <v>36104</v>
      </c>
    </row>
    <row r="3620" spans="1:11" x14ac:dyDescent="0.3">
      <c r="A3620" s="56">
        <v>45223</v>
      </c>
      <c r="B3620">
        <v>2023</v>
      </c>
      <c r="C3620">
        <v>10</v>
      </c>
      <c r="D3620">
        <v>24</v>
      </c>
      <c r="E3620" t="s">
        <v>124</v>
      </c>
      <c r="F3620">
        <v>15814</v>
      </c>
      <c r="G3620">
        <v>5999</v>
      </c>
      <c r="H3620">
        <v>4070</v>
      </c>
      <c r="I3620">
        <v>1748</v>
      </c>
      <c r="J3620">
        <v>568</v>
      </c>
      <c r="K3620">
        <v>36605</v>
      </c>
    </row>
    <row r="3621" spans="1:11" x14ac:dyDescent="0.3">
      <c r="A3621" s="56">
        <v>45223</v>
      </c>
      <c r="B3621">
        <v>2023</v>
      </c>
      <c r="C3621">
        <v>10</v>
      </c>
      <c r="D3621">
        <v>24</v>
      </c>
      <c r="E3621" t="s">
        <v>125</v>
      </c>
      <c r="F3621">
        <v>16341</v>
      </c>
      <c r="G3621">
        <v>5722</v>
      </c>
      <c r="H3621">
        <v>3268</v>
      </c>
      <c r="I3621">
        <v>2318</v>
      </c>
      <c r="J3621">
        <v>286</v>
      </c>
      <c r="K3621">
        <v>36242</v>
      </c>
    </row>
    <row r="3622" spans="1:11" x14ac:dyDescent="0.3">
      <c r="A3622" s="56">
        <v>45223</v>
      </c>
      <c r="B3622">
        <v>2023</v>
      </c>
      <c r="C3622">
        <v>10</v>
      </c>
      <c r="D3622">
        <v>24</v>
      </c>
      <c r="E3622" t="s">
        <v>126</v>
      </c>
      <c r="F3622">
        <v>16174</v>
      </c>
      <c r="G3622">
        <v>5551</v>
      </c>
      <c r="H3622">
        <v>3258</v>
      </c>
      <c r="I3622">
        <v>2930</v>
      </c>
      <c r="J3622">
        <v>140</v>
      </c>
      <c r="K3622">
        <v>36399</v>
      </c>
    </row>
    <row r="3623" spans="1:11" x14ac:dyDescent="0.3">
      <c r="A3623" s="56">
        <v>45223</v>
      </c>
      <c r="B3623">
        <v>2023</v>
      </c>
      <c r="C3623">
        <v>10</v>
      </c>
      <c r="D3623">
        <v>24</v>
      </c>
      <c r="E3623" t="s">
        <v>127</v>
      </c>
      <c r="F3623">
        <v>16252</v>
      </c>
      <c r="G3623">
        <v>5460</v>
      </c>
      <c r="H3623">
        <v>2846</v>
      </c>
      <c r="I3623">
        <v>3344</v>
      </c>
      <c r="J3623">
        <v>500</v>
      </c>
      <c r="K3623">
        <v>36777</v>
      </c>
    </row>
    <row r="3624" spans="1:11" x14ac:dyDescent="0.3">
      <c r="A3624" s="56">
        <v>45223</v>
      </c>
      <c r="B3624">
        <v>2023</v>
      </c>
      <c r="C3624">
        <v>10</v>
      </c>
      <c r="D3624">
        <v>24</v>
      </c>
      <c r="E3624" t="s">
        <v>128</v>
      </c>
      <c r="F3624">
        <v>16493</v>
      </c>
      <c r="G3624">
        <v>5607</v>
      </c>
      <c r="H3624">
        <v>2508</v>
      </c>
      <c r="I3624">
        <v>3816</v>
      </c>
      <c r="J3624">
        <v>0</v>
      </c>
      <c r="K3624">
        <v>36927</v>
      </c>
    </row>
    <row r="3625" spans="1:11" x14ac:dyDescent="0.3">
      <c r="A3625" s="56">
        <v>45223</v>
      </c>
      <c r="B3625">
        <v>2023</v>
      </c>
      <c r="C3625">
        <v>10</v>
      </c>
      <c r="D3625">
        <v>24</v>
      </c>
      <c r="E3625" t="s">
        <v>129</v>
      </c>
      <c r="F3625">
        <v>16201</v>
      </c>
      <c r="G3625">
        <v>5870</v>
      </c>
      <c r="H3625">
        <v>2586</v>
      </c>
      <c r="I3625">
        <v>3821</v>
      </c>
      <c r="J3625">
        <v>0</v>
      </c>
      <c r="K3625">
        <v>36879</v>
      </c>
    </row>
    <row r="3626" spans="1:11" x14ac:dyDescent="0.3">
      <c r="A3626" s="56">
        <v>45223</v>
      </c>
      <c r="B3626">
        <v>2023</v>
      </c>
      <c r="C3626">
        <v>10</v>
      </c>
      <c r="D3626">
        <v>24</v>
      </c>
      <c r="E3626" t="s">
        <v>130</v>
      </c>
      <c r="F3626">
        <v>16074</v>
      </c>
      <c r="G3626">
        <v>5652</v>
      </c>
      <c r="H3626">
        <v>2590</v>
      </c>
      <c r="I3626">
        <v>3795</v>
      </c>
      <c r="J3626">
        <v>0</v>
      </c>
      <c r="K3626">
        <v>36467</v>
      </c>
    </row>
    <row r="3627" spans="1:11" x14ac:dyDescent="0.3">
      <c r="A3627" s="56">
        <v>45223</v>
      </c>
      <c r="B3627">
        <v>2023</v>
      </c>
      <c r="C3627">
        <v>10</v>
      </c>
      <c r="D3627">
        <v>24</v>
      </c>
      <c r="E3627" t="s">
        <v>131</v>
      </c>
      <c r="F3627">
        <v>16333</v>
      </c>
      <c r="G3627">
        <v>5553</v>
      </c>
      <c r="H3627">
        <v>2930</v>
      </c>
      <c r="I3627">
        <v>3952</v>
      </c>
      <c r="J3627">
        <v>0</v>
      </c>
      <c r="K3627">
        <v>37068</v>
      </c>
    </row>
    <row r="3628" spans="1:11" x14ac:dyDescent="0.3">
      <c r="A3628" s="56">
        <v>45223</v>
      </c>
      <c r="B3628">
        <v>2023</v>
      </c>
      <c r="C3628">
        <v>10</v>
      </c>
      <c r="D3628">
        <v>24</v>
      </c>
      <c r="E3628" t="s">
        <v>132</v>
      </c>
      <c r="F3628">
        <v>16314</v>
      </c>
      <c r="G3628">
        <v>5551</v>
      </c>
      <c r="H3628">
        <v>2946</v>
      </c>
      <c r="I3628">
        <v>3759</v>
      </c>
      <c r="J3628">
        <v>0</v>
      </c>
      <c r="K3628">
        <v>36892</v>
      </c>
    </row>
    <row r="3629" spans="1:11" x14ac:dyDescent="0.3">
      <c r="A3629" s="56">
        <v>45223</v>
      </c>
      <c r="B3629">
        <v>2023</v>
      </c>
      <c r="C3629">
        <v>10</v>
      </c>
      <c r="D3629">
        <v>24</v>
      </c>
      <c r="E3629" t="s">
        <v>133</v>
      </c>
      <c r="F3629">
        <v>16009</v>
      </c>
      <c r="G3629">
        <v>5601</v>
      </c>
      <c r="H3629">
        <v>3452</v>
      </c>
      <c r="I3629">
        <v>3395</v>
      </c>
      <c r="J3629">
        <v>202</v>
      </c>
      <c r="K3629">
        <v>36885</v>
      </c>
    </row>
    <row r="3630" spans="1:11" x14ac:dyDescent="0.3">
      <c r="A3630" s="56">
        <v>45223</v>
      </c>
      <c r="B3630">
        <v>2023</v>
      </c>
      <c r="C3630">
        <v>10</v>
      </c>
      <c r="D3630">
        <v>24</v>
      </c>
      <c r="E3630" t="s">
        <v>134</v>
      </c>
      <c r="F3630">
        <v>16570</v>
      </c>
      <c r="G3630">
        <v>5764</v>
      </c>
      <c r="H3630">
        <v>3530</v>
      </c>
      <c r="I3630">
        <v>2669</v>
      </c>
      <c r="J3630">
        <v>68</v>
      </c>
      <c r="K3630">
        <v>36822</v>
      </c>
    </row>
    <row r="3631" spans="1:11" x14ac:dyDescent="0.3">
      <c r="A3631" s="56">
        <v>45223</v>
      </c>
      <c r="B3631">
        <v>2023</v>
      </c>
      <c r="C3631">
        <v>10</v>
      </c>
      <c r="D3631">
        <v>24</v>
      </c>
      <c r="E3631" t="s">
        <v>135</v>
      </c>
      <c r="F3631">
        <v>17177</v>
      </c>
      <c r="G3631">
        <v>5537</v>
      </c>
      <c r="H3631">
        <v>3494</v>
      </c>
      <c r="I3631">
        <v>2141</v>
      </c>
      <c r="J3631">
        <v>52</v>
      </c>
      <c r="K3631">
        <v>36800</v>
      </c>
    </row>
    <row r="3632" spans="1:11" x14ac:dyDescent="0.3">
      <c r="A3632" s="56">
        <v>45223</v>
      </c>
      <c r="B3632">
        <v>2023</v>
      </c>
      <c r="C3632">
        <v>10</v>
      </c>
      <c r="D3632">
        <v>24</v>
      </c>
      <c r="E3632" t="s">
        <v>136</v>
      </c>
      <c r="F3632">
        <v>17403</v>
      </c>
      <c r="G3632">
        <v>5531</v>
      </c>
      <c r="H3632">
        <v>3498</v>
      </c>
      <c r="I3632">
        <v>1611</v>
      </c>
      <c r="J3632">
        <v>400</v>
      </c>
      <c r="K3632">
        <v>37028</v>
      </c>
    </row>
    <row r="3633" spans="1:11" x14ac:dyDescent="0.3">
      <c r="A3633" s="56">
        <v>45223</v>
      </c>
      <c r="B3633">
        <v>2023</v>
      </c>
      <c r="C3633">
        <v>10</v>
      </c>
      <c r="D3633">
        <v>24</v>
      </c>
      <c r="E3633" t="s">
        <v>137</v>
      </c>
      <c r="F3633">
        <v>17093</v>
      </c>
      <c r="G3633">
        <v>5600</v>
      </c>
      <c r="H3633">
        <v>3986</v>
      </c>
      <c r="I3633">
        <v>772</v>
      </c>
      <c r="J3633">
        <v>1146</v>
      </c>
      <c r="K3633">
        <v>37414</v>
      </c>
    </row>
    <row r="3634" spans="1:11" x14ac:dyDescent="0.3">
      <c r="A3634" s="56">
        <v>45223</v>
      </c>
      <c r="B3634">
        <v>2023</v>
      </c>
      <c r="C3634">
        <v>10</v>
      </c>
      <c r="D3634">
        <v>24</v>
      </c>
      <c r="E3634" t="s">
        <v>138</v>
      </c>
      <c r="F3634">
        <v>17667</v>
      </c>
      <c r="G3634">
        <v>5576</v>
      </c>
      <c r="H3634">
        <v>4016</v>
      </c>
      <c r="I3634">
        <v>229</v>
      </c>
      <c r="J3634">
        <v>1038</v>
      </c>
      <c r="K3634">
        <v>37682</v>
      </c>
    </row>
    <row r="3635" spans="1:11" x14ac:dyDescent="0.3">
      <c r="A3635" s="56">
        <v>45223</v>
      </c>
      <c r="B3635">
        <v>2023</v>
      </c>
      <c r="C3635">
        <v>10</v>
      </c>
      <c r="D3635">
        <v>24</v>
      </c>
      <c r="E3635" t="s">
        <v>139</v>
      </c>
      <c r="F3635">
        <v>17623</v>
      </c>
      <c r="G3635">
        <v>5598</v>
      </c>
      <c r="H3635">
        <v>4710</v>
      </c>
      <c r="I3635">
        <v>12</v>
      </c>
      <c r="J3635">
        <v>1246</v>
      </c>
      <c r="K3635">
        <v>38544</v>
      </c>
    </row>
    <row r="3636" spans="1:11" x14ac:dyDescent="0.3">
      <c r="A3636" s="56">
        <v>45223</v>
      </c>
      <c r="B3636">
        <v>2023</v>
      </c>
      <c r="C3636">
        <v>10</v>
      </c>
      <c r="D3636">
        <v>24</v>
      </c>
      <c r="E3636" t="s">
        <v>140</v>
      </c>
      <c r="F3636">
        <v>17773</v>
      </c>
      <c r="G3636">
        <v>5694</v>
      </c>
      <c r="H3636">
        <v>4964</v>
      </c>
      <c r="I3636">
        <v>0</v>
      </c>
      <c r="J3636">
        <v>1142</v>
      </c>
      <c r="K3636">
        <v>38808</v>
      </c>
    </row>
    <row r="3637" spans="1:11" x14ac:dyDescent="0.3">
      <c r="A3637" s="56">
        <v>45223</v>
      </c>
      <c r="B3637">
        <v>2023</v>
      </c>
      <c r="C3637">
        <v>10</v>
      </c>
      <c r="D3637">
        <v>24</v>
      </c>
      <c r="E3637" t="s">
        <v>141</v>
      </c>
      <c r="F3637">
        <v>17371</v>
      </c>
      <c r="G3637">
        <v>5809</v>
      </c>
      <c r="H3637">
        <v>5038</v>
      </c>
      <c r="I3637">
        <v>0</v>
      </c>
      <c r="J3637">
        <v>636</v>
      </c>
      <c r="K3637">
        <v>37833</v>
      </c>
    </row>
    <row r="3638" spans="1:11" x14ac:dyDescent="0.3">
      <c r="A3638" s="56">
        <v>45223</v>
      </c>
      <c r="B3638">
        <v>2023</v>
      </c>
      <c r="C3638">
        <v>10</v>
      </c>
      <c r="D3638">
        <v>24</v>
      </c>
      <c r="E3638" t="s">
        <v>142</v>
      </c>
      <c r="F3638">
        <v>17136</v>
      </c>
      <c r="G3638">
        <v>5771</v>
      </c>
      <c r="H3638">
        <v>5042</v>
      </c>
      <c r="I3638">
        <v>0</v>
      </c>
      <c r="J3638">
        <v>460</v>
      </c>
      <c r="K3638">
        <v>37085</v>
      </c>
    </row>
    <row r="3639" spans="1:11" x14ac:dyDescent="0.3">
      <c r="A3639" s="56">
        <v>45223</v>
      </c>
      <c r="B3639">
        <v>2023</v>
      </c>
      <c r="C3639">
        <v>10</v>
      </c>
      <c r="D3639">
        <v>24</v>
      </c>
      <c r="E3639" t="s">
        <v>143</v>
      </c>
      <c r="F3639">
        <v>16600</v>
      </c>
      <c r="G3639">
        <v>5545</v>
      </c>
      <c r="H3639">
        <v>4760</v>
      </c>
      <c r="I3639">
        <v>0</v>
      </c>
      <c r="J3639">
        <v>286</v>
      </c>
      <c r="K3639">
        <v>35519</v>
      </c>
    </row>
    <row r="3640" spans="1:11" x14ac:dyDescent="0.3">
      <c r="A3640" s="56">
        <v>45223</v>
      </c>
      <c r="B3640">
        <v>2023</v>
      </c>
      <c r="C3640">
        <v>10</v>
      </c>
      <c r="D3640">
        <v>24</v>
      </c>
      <c r="E3640" t="s">
        <v>144</v>
      </c>
      <c r="F3640">
        <v>15652</v>
      </c>
      <c r="G3640">
        <v>5262</v>
      </c>
      <c r="H3640">
        <v>4756</v>
      </c>
      <c r="I3640">
        <v>0</v>
      </c>
      <c r="J3640">
        <v>278</v>
      </c>
      <c r="K3640">
        <v>34181</v>
      </c>
    </row>
    <row r="3641" spans="1:11" x14ac:dyDescent="0.3">
      <c r="A3641" s="56">
        <v>45223</v>
      </c>
      <c r="B3641">
        <v>2023</v>
      </c>
      <c r="C3641">
        <v>10</v>
      </c>
      <c r="D3641">
        <v>24</v>
      </c>
      <c r="E3641" t="s">
        <v>145</v>
      </c>
      <c r="F3641">
        <v>14501</v>
      </c>
      <c r="G3641">
        <v>5067</v>
      </c>
      <c r="H3641">
        <v>4742</v>
      </c>
      <c r="I3641">
        <v>0</v>
      </c>
      <c r="J3641">
        <v>60</v>
      </c>
      <c r="K3641">
        <v>32606</v>
      </c>
    </row>
    <row r="3642" spans="1:11" x14ac:dyDescent="0.3">
      <c r="A3642" s="56">
        <v>45223</v>
      </c>
      <c r="B3642">
        <v>2023</v>
      </c>
      <c r="C3642">
        <v>10</v>
      </c>
      <c r="D3642">
        <v>24</v>
      </c>
      <c r="E3642" t="s">
        <v>146</v>
      </c>
      <c r="F3642">
        <v>13282</v>
      </c>
      <c r="G3642">
        <v>5103</v>
      </c>
      <c r="H3642">
        <v>4752</v>
      </c>
      <c r="I3642">
        <v>0</v>
      </c>
      <c r="J3642">
        <v>46</v>
      </c>
      <c r="K3642">
        <v>31321</v>
      </c>
    </row>
    <row r="3643" spans="1:11" x14ac:dyDescent="0.3">
      <c r="A3643" s="56">
        <v>45223</v>
      </c>
      <c r="B3643">
        <v>2023</v>
      </c>
      <c r="C3643">
        <v>10</v>
      </c>
      <c r="D3643">
        <v>24</v>
      </c>
      <c r="E3643" t="s">
        <v>147</v>
      </c>
      <c r="F3643">
        <v>11835</v>
      </c>
      <c r="G3643">
        <v>4894</v>
      </c>
      <c r="H3643">
        <v>5012</v>
      </c>
      <c r="I3643">
        <v>0</v>
      </c>
      <c r="J3643">
        <v>350</v>
      </c>
      <c r="K3643">
        <v>29914</v>
      </c>
    </row>
    <row r="3644" spans="1:11" x14ac:dyDescent="0.3">
      <c r="A3644" s="56">
        <v>45223</v>
      </c>
      <c r="B3644">
        <v>2023</v>
      </c>
      <c r="C3644">
        <v>10</v>
      </c>
      <c r="D3644">
        <v>24</v>
      </c>
      <c r="E3644" t="s">
        <v>148</v>
      </c>
      <c r="F3644">
        <v>10908</v>
      </c>
      <c r="G3644">
        <v>4934</v>
      </c>
      <c r="H3644">
        <v>5020</v>
      </c>
      <c r="I3644">
        <v>0</v>
      </c>
      <c r="J3644">
        <v>92</v>
      </c>
      <c r="K3644">
        <v>28691</v>
      </c>
    </row>
    <row r="3645" spans="1:11" x14ac:dyDescent="0.3">
      <c r="A3645" s="56">
        <v>45223</v>
      </c>
      <c r="B3645">
        <v>2023</v>
      </c>
      <c r="C3645">
        <v>10</v>
      </c>
      <c r="D3645">
        <v>24</v>
      </c>
      <c r="E3645" t="s">
        <v>149</v>
      </c>
      <c r="F3645">
        <v>8830</v>
      </c>
      <c r="G3645">
        <v>4981</v>
      </c>
      <c r="H3645">
        <v>5016</v>
      </c>
      <c r="I3645">
        <v>0</v>
      </c>
      <c r="J3645">
        <v>0</v>
      </c>
      <c r="K3645">
        <v>26617</v>
      </c>
    </row>
    <row r="3646" spans="1:11" x14ac:dyDescent="0.3">
      <c r="A3646" s="56">
        <v>45223</v>
      </c>
      <c r="B3646">
        <v>2023</v>
      </c>
      <c r="C3646">
        <v>10</v>
      </c>
      <c r="D3646">
        <v>24</v>
      </c>
      <c r="E3646" t="s">
        <v>150</v>
      </c>
      <c r="F3646">
        <v>7386</v>
      </c>
      <c r="G3646">
        <v>5181</v>
      </c>
      <c r="H3646">
        <v>5020</v>
      </c>
      <c r="I3646">
        <v>0</v>
      </c>
      <c r="J3646">
        <v>0</v>
      </c>
      <c r="K3646">
        <v>25448</v>
      </c>
    </row>
    <row r="3647" spans="1:11" x14ac:dyDescent="0.3">
      <c r="A3647" s="56">
        <v>45223</v>
      </c>
      <c r="B3647">
        <v>2023</v>
      </c>
      <c r="C3647">
        <v>10</v>
      </c>
      <c r="D3647">
        <v>24</v>
      </c>
      <c r="E3647" t="s">
        <v>151</v>
      </c>
      <c r="F3647">
        <v>6916</v>
      </c>
      <c r="G3647">
        <v>5376</v>
      </c>
      <c r="H3647">
        <v>5022</v>
      </c>
      <c r="I3647">
        <v>0</v>
      </c>
      <c r="J3647">
        <v>0</v>
      </c>
      <c r="K3647">
        <v>25324</v>
      </c>
    </row>
    <row r="3648" spans="1:11" x14ac:dyDescent="0.3">
      <c r="A3648" s="56">
        <v>45223</v>
      </c>
      <c r="B3648">
        <v>2023</v>
      </c>
      <c r="C3648">
        <v>10</v>
      </c>
      <c r="D3648">
        <v>24</v>
      </c>
      <c r="E3648" t="s">
        <v>152</v>
      </c>
      <c r="F3648">
        <v>6609</v>
      </c>
      <c r="G3648">
        <v>5274</v>
      </c>
      <c r="H3648">
        <v>5022</v>
      </c>
      <c r="I3648">
        <v>0</v>
      </c>
      <c r="J3648">
        <v>0</v>
      </c>
      <c r="K3648">
        <v>24979</v>
      </c>
    </row>
    <row r="3649" spans="1:11" x14ac:dyDescent="0.3">
      <c r="A3649" s="56">
        <v>45223</v>
      </c>
      <c r="B3649">
        <v>2023</v>
      </c>
      <c r="C3649">
        <v>10</v>
      </c>
      <c r="D3649">
        <v>24</v>
      </c>
      <c r="E3649" t="s">
        <v>153</v>
      </c>
      <c r="F3649">
        <v>6866</v>
      </c>
      <c r="G3649">
        <v>5248</v>
      </c>
      <c r="H3649">
        <v>5020</v>
      </c>
      <c r="I3649">
        <v>0</v>
      </c>
      <c r="J3649">
        <v>0</v>
      </c>
      <c r="K3649">
        <v>25158</v>
      </c>
    </row>
    <row r="3650" spans="1:11" x14ac:dyDescent="0.3">
      <c r="A3650" s="56">
        <v>45224</v>
      </c>
      <c r="B3650">
        <v>2023</v>
      </c>
      <c r="C3650">
        <v>10</v>
      </c>
      <c r="D3650">
        <v>25</v>
      </c>
      <c r="E3650" t="s">
        <v>106</v>
      </c>
      <c r="F3650">
        <v>6873</v>
      </c>
      <c r="G3650">
        <v>5130</v>
      </c>
      <c r="H3650">
        <v>5020</v>
      </c>
      <c r="I3650">
        <v>0</v>
      </c>
      <c r="J3650">
        <v>0</v>
      </c>
      <c r="K3650">
        <v>25123</v>
      </c>
    </row>
    <row r="3651" spans="1:11" x14ac:dyDescent="0.3">
      <c r="A3651" s="56">
        <v>45224</v>
      </c>
      <c r="B3651">
        <v>2023</v>
      </c>
      <c r="C3651">
        <v>10</v>
      </c>
      <c r="D3651">
        <v>25</v>
      </c>
      <c r="E3651" t="s">
        <v>107</v>
      </c>
      <c r="F3651">
        <v>7133</v>
      </c>
      <c r="G3651">
        <v>4755</v>
      </c>
      <c r="H3651">
        <v>5022</v>
      </c>
      <c r="I3651">
        <v>0</v>
      </c>
      <c r="J3651">
        <v>0</v>
      </c>
      <c r="K3651">
        <v>24934</v>
      </c>
    </row>
    <row r="3652" spans="1:11" x14ac:dyDescent="0.3">
      <c r="A3652" s="56">
        <v>45224</v>
      </c>
      <c r="B3652">
        <v>2023</v>
      </c>
      <c r="C3652">
        <v>10</v>
      </c>
      <c r="D3652">
        <v>25</v>
      </c>
      <c r="E3652" t="s">
        <v>108</v>
      </c>
      <c r="F3652">
        <v>7228</v>
      </c>
      <c r="G3652">
        <v>4438</v>
      </c>
      <c r="H3652">
        <v>5020</v>
      </c>
      <c r="I3652">
        <v>0</v>
      </c>
      <c r="J3652">
        <v>0</v>
      </c>
      <c r="K3652">
        <v>24736</v>
      </c>
    </row>
    <row r="3653" spans="1:11" x14ac:dyDescent="0.3">
      <c r="A3653" s="56">
        <v>45224</v>
      </c>
      <c r="B3653">
        <v>2023</v>
      </c>
      <c r="C3653">
        <v>10</v>
      </c>
      <c r="D3653">
        <v>25</v>
      </c>
      <c r="E3653" t="s">
        <v>109</v>
      </c>
      <c r="F3653">
        <v>7218</v>
      </c>
      <c r="G3653">
        <v>4411</v>
      </c>
      <c r="H3653">
        <v>4934</v>
      </c>
      <c r="I3653">
        <v>0</v>
      </c>
      <c r="J3653">
        <v>0</v>
      </c>
      <c r="K3653">
        <v>24573</v>
      </c>
    </row>
    <row r="3654" spans="1:11" x14ac:dyDescent="0.3">
      <c r="A3654" s="56">
        <v>45224</v>
      </c>
      <c r="B3654">
        <v>2023</v>
      </c>
      <c r="C3654">
        <v>10</v>
      </c>
      <c r="D3654">
        <v>25</v>
      </c>
      <c r="E3654" t="s">
        <v>110</v>
      </c>
      <c r="F3654">
        <v>7329</v>
      </c>
      <c r="G3654">
        <v>4282</v>
      </c>
      <c r="H3654">
        <v>4930</v>
      </c>
      <c r="I3654">
        <v>0</v>
      </c>
      <c r="J3654">
        <v>0</v>
      </c>
      <c r="K3654">
        <v>24615</v>
      </c>
    </row>
    <row r="3655" spans="1:11" x14ac:dyDescent="0.3">
      <c r="A3655" s="56">
        <v>45224</v>
      </c>
      <c r="B3655">
        <v>2023</v>
      </c>
      <c r="C3655">
        <v>10</v>
      </c>
      <c r="D3655">
        <v>25</v>
      </c>
      <c r="E3655" t="s">
        <v>111</v>
      </c>
      <c r="F3655">
        <v>7484</v>
      </c>
      <c r="G3655">
        <v>4290</v>
      </c>
      <c r="H3655">
        <v>4670</v>
      </c>
      <c r="I3655">
        <v>0</v>
      </c>
      <c r="J3655">
        <v>0</v>
      </c>
      <c r="K3655">
        <v>24484</v>
      </c>
    </row>
    <row r="3656" spans="1:11" x14ac:dyDescent="0.3">
      <c r="A3656" s="56">
        <v>45224</v>
      </c>
      <c r="B3656">
        <v>2023</v>
      </c>
      <c r="C3656">
        <v>10</v>
      </c>
      <c r="D3656">
        <v>25</v>
      </c>
      <c r="E3656" t="s">
        <v>112</v>
      </c>
      <c r="F3656">
        <v>7649</v>
      </c>
      <c r="G3656">
        <v>4148</v>
      </c>
      <c r="H3656">
        <v>4666</v>
      </c>
      <c r="I3656">
        <v>0</v>
      </c>
      <c r="J3656">
        <v>0</v>
      </c>
      <c r="K3656">
        <v>24583</v>
      </c>
    </row>
    <row r="3657" spans="1:11" x14ac:dyDescent="0.3">
      <c r="A3657" s="56">
        <v>45224</v>
      </c>
      <c r="B3657">
        <v>2023</v>
      </c>
      <c r="C3657">
        <v>10</v>
      </c>
      <c r="D3657">
        <v>25</v>
      </c>
      <c r="E3657" t="s">
        <v>113</v>
      </c>
      <c r="F3657">
        <v>7755</v>
      </c>
      <c r="G3657">
        <v>3995</v>
      </c>
      <c r="H3657">
        <v>4272</v>
      </c>
      <c r="I3657">
        <v>0</v>
      </c>
      <c r="J3657">
        <v>0</v>
      </c>
      <c r="K3657">
        <v>24134</v>
      </c>
    </row>
    <row r="3658" spans="1:11" x14ac:dyDescent="0.3">
      <c r="A3658" s="56">
        <v>45224</v>
      </c>
      <c r="B3658">
        <v>2023</v>
      </c>
      <c r="C3658">
        <v>10</v>
      </c>
      <c r="D3658">
        <v>25</v>
      </c>
      <c r="E3658" t="s">
        <v>114</v>
      </c>
      <c r="F3658">
        <v>8109</v>
      </c>
      <c r="G3658">
        <v>4070</v>
      </c>
      <c r="H3658">
        <v>4254</v>
      </c>
      <c r="I3658">
        <v>0</v>
      </c>
      <c r="J3658">
        <v>0</v>
      </c>
      <c r="K3658">
        <v>24526</v>
      </c>
    </row>
    <row r="3659" spans="1:11" x14ac:dyDescent="0.3">
      <c r="A3659" s="56">
        <v>45224</v>
      </c>
      <c r="B3659">
        <v>2023</v>
      </c>
      <c r="C3659">
        <v>10</v>
      </c>
      <c r="D3659">
        <v>25</v>
      </c>
      <c r="E3659" t="s">
        <v>115</v>
      </c>
      <c r="F3659">
        <v>8579</v>
      </c>
      <c r="G3659">
        <v>4048</v>
      </c>
      <c r="H3659">
        <v>3378</v>
      </c>
      <c r="I3659">
        <v>0</v>
      </c>
      <c r="J3659">
        <v>28</v>
      </c>
      <c r="K3659">
        <v>24438</v>
      </c>
    </row>
    <row r="3660" spans="1:11" x14ac:dyDescent="0.3">
      <c r="A3660" s="56">
        <v>45224</v>
      </c>
      <c r="B3660">
        <v>2023</v>
      </c>
      <c r="C3660">
        <v>10</v>
      </c>
      <c r="D3660">
        <v>25</v>
      </c>
      <c r="E3660" t="s">
        <v>116</v>
      </c>
      <c r="F3660">
        <v>9490</v>
      </c>
      <c r="G3660">
        <v>4202</v>
      </c>
      <c r="H3660">
        <v>3336</v>
      </c>
      <c r="I3660">
        <v>0</v>
      </c>
      <c r="J3660">
        <v>0</v>
      </c>
      <c r="K3660">
        <v>25516</v>
      </c>
    </row>
    <row r="3661" spans="1:11" x14ac:dyDescent="0.3">
      <c r="A3661" s="56">
        <v>45224</v>
      </c>
      <c r="B3661">
        <v>2023</v>
      </c>
      <c r="C3661">
        <v>10</v>
      </c>
      <c r="D3661">
        <v>25</v>
      </c>
      <c r="E3661" t="s">
        <v>117</v>
      </c>
      <c r="F3661">
        <v>10502</v>
      </c>
      <c r="G3661">
        <v>4454</v>
      </c>
      <c r="H3661">
        <v>3308</v>
      </c>
      <c r="I3661">
        <v>0</v>
      </c>
      <c r="J3661">
        <v>132</v>
      </c>
      <c r="K3661">
        <v>27049</v>
      </c>
    </row>
    <row r="3662" spans="1:11" x14ac:dyDescent="0.3">
      <c r="A3662" s="56">
        <v>45224</v>
      </c>
      <c r="B3662">
        <v>2023</v>
      </c>
      <c r="C3662">
        <v>10</v>
      </c>
      <c r="D3662">
        <v>25</v>
      </c>
      <c r="E3662" t="s">
        <v>118</v>
      </c>
      <c r="F3662">
        <v>11968</v>
      </c>
      <c r="G3662">
        <v>4605</v>
      </c>
      <c r="H3662">
        <v>3314</v>
      </c>
      <c r="I3662">
        <v>0</v>
      </c>
      <c r="J3662">
        <v>0</v>
      </c>
      <c r="K3662">
        <v>29061</v>
      </c>
    </row>
    <row r="3663" spans="1:11" x14ac:dyDescent="0.3">
      <c r="A3663" s="56">
        <v>45224</v>
      </c>
      <c r="B3663">
        <v>2023</v>
      </c>
      <c r="C3663">
        <v>10</v>
      </c>
      <c r="D3663">
        <v>25</v>
      </c>
      <c r="E3663" t="s">
        <v>119</v>
      </c>
      <c r="F3663">
        <v>13208</v>
      </c>
      <c r="G3663">
        <v>4532</v>
      </c>
      <c r="H3663">
        <v>4110</v>
      </c>
      <c r="I3663">
        <v>0</v>
      </c>
      <c r="J3663">
        <v>0</v>
      </c>
      <c r="K3663">
        <v>30916</v>
      </c>
    </row>
    <row r="3664" spans="1:11" x14ac:dyDescent="0.3">
      <c r="A3664" s="56">
        <v>45224</v>
      </c>
      <c r="B3664">
        <v>2023</v>
      </c>
      <c r="C3664">
        <v>10</v>
      </c>
      <c r="D3664">
        <v>25</v>
      </c>
      <c r="E3664" t="s">
        <v>120</v>
      </c>
      <c r="F3664">
        <v>14332</v>
      </c>
      <c r="G3664">
        <v>4496</v>
      </c>
      <c r="H3664">
        <v>4160</v>
      </c>
      <c r="I3664">
        <v>57</v>
      </c>
      <c r="J3664">
        <v>0</v>
      </c>
      <c r="K3664">
        <v>32136</v>
      </c>
    </row>
    <row r="3665" spans="1:11" x14ac:dyDescent="0.3">
      <c r="A3665" s="56">
        <v>45224</v>
      </c>
      <c r="B3665">
        <v>2023</v>
      </c>
      <c r="C3665">
        <v>10</v>
      </c>
      <c r="D3665">
        <v>25</v>
      </c>
      <c r="E3665" t="s">
        <v>121</v>
      </c>
      <c r="F3665">
        <v>15030</v>
      </c>
      <c r="G3665">
        <v>4557</v>
      </c>
      <c r="H3665">
        <v>4828</v>
      </c>
      <c r="I3665">
        <v>363</v>
      </c>
      <c r="J3665">
        <v>0</v>
      </c>
      <c r="K3665">
        <v>33656</v>
      </c>
    </row>
    <row r="3666" spans="1:11" x14ac:dyDescent="0.3">
      <c r="A3666" s="56">
        <v>45224</v>
      </c>
      <c r="B3666">
        <v>2023</v>
      </c>
      <c r="C3666">
        <v>10</v>
      </c>
      <c r="D3666">
        <v>25</v>
      </c>
      <c r="E3666" t="s">
        <v>122</v>
      </c>
      <c r="F3666">
        <v>15560</v>
      </c>
      <c r="G3666">
        <v>4585</v>
      </c>
      <c r="H3666">
        <v>4864</v>
      </c>
      <c r="I3666">
        <v>985</v>
      </c>
      <c r="J3666">
        <v>0</v>
      </c>
      <c r="K3666">
        <v>34783</v>
      </c>
    </row>
    <row r="3667" spans="1:11" x14ac:dyDescent="0.3">
      <c r="A3667" s="56">
        <v>45224</v>
      </c>
      <c r="B3667">
        <v>2023</v>
      </c>
      <c r="C3667">
        <v>10</v>
      </c>
      <c r="D3667">
        <v>25</v>
      </c>
      <c r="E3667" t="s">
        <v>123</v>
      </c>
      <c r="F3667">
        <v>15991</v>
      </c>
      <c r="G3667">
        <v>4477</v>
      </c>
      <c r="H3667">
        <v>4504</v>
      </c>
      <c r="I3667">
        <v>1543</v>
      </c>
      <c r="J3667">
        <v>0</v>
      </c>
      <c r="K3667">
        <v>35346</v>
      </c>
    </row>
    <row r="3668" spans="1:11" x14ac:dyDescent="0.3">
      <c r="A3668" s="56">
        <v>45224</v>
      </c>
      <c r="B3668">
        <v>2023</v>
      </c>
      <c r="C3668">
        <v>10</v>
      </c>
      <c r="D3668">
        <v>25</v>
      </c>
      <c r="E3668" t="s">
        <v>124</v>
      </c>
      <c r="F3668">
        <v>16298</v>
      </c>
      <c r="G3668">
        <v>4334</v>
      </c>
      <c r="H3668">
        <v>4404</v>
      </c>
      <c r="I3668">
        <v>2102</v>
      </c>
      <c r="J3668">
        <v>0</v>
      </c>
      <c r="K3668">
        <v>36033</v>
      </c>
    </row>
    <row r="3669" spans="1:11" x14ac:dyDescent="0.3">
      <c r="A3669" s="56">
        <v>45224</v>
      </c>
      <c r="B3669">
        <v>2023</v>
      </c>
      <c r="C3669">
        <v>10</v>
      </c>
      <c r="D3669">
        <v>25</v>
      </c>
      <c r="E3669" t="s">
        <v>125</v>
      </c>
      <c r="F3669">
        <v>16501</v>
      </c>
      <c r="G3669">
        <v>4310</v>
      </c>
      <c r="H3669">
        <v>3546</v>
      </c>
      <c r="I3669">
        <v>2640</v>
      </c>
      <c r="J3669">
        <v>224</v>
      </c>
      <c r="K3669">
        <v>36070</v>
      </c>
    </row>
    <row r="3670" spans="1:11" x14ac:dyDescent="0.3">
      <c r="A3670" s="56">
        <v>45224</v>
      </c>
      <c r="B3670">
        <v>2023</v>
      </c>
      <c r="C3670">
        <v>10</v>
      </c>
      <c r="D3670">
        <v>25</v>
      </c>
      <c r="E3670" t="s">
        <v>126</v>
      </c>
      <c r="F3670">
        <v>16707</v>
      </c>
      <c r="G3670">
        <v>4367</v>
      </c>
      <c r="H3670">
        <v>3546</v>
      </c>
      <c r="I3670">
        <v>3202</v>
      </c>
      <c r="J3670">
        <v>74</v>
      </c>
      <c r="K3670">
        <v>36526</v>
      </c>
    </row>
    <row r="3671" spans="1:11" x14ac:dyDescent="0.3">
      <c r="A3671" s="56">
        <v>45224</v>
      </c>
      <c r="B3671">
        <v>2023</v>
      </c>
      <c r="C3671">
        <v>10</v>
      </c>
      <c r="D3671">
        <v>25</v>
      </c>
      <c r="E3671" t="s">
        <v>127</v>
      </c>
      <c r="F3671">
        <v>16804</v>
      </c>
      <c r="G3671">
        <v>4339</v>
      </c>
      <c r="H3671">
        <v>3814</v>
      </c>
      <c r="I3671">
        <v>3926</v>
      </c>
      <c r="J3671">
        <v>0</v>
      </c>
      <c r="K3671">
        <v>37326</v>
      </c>
    </row>
    <row r="3672" spans="1:11" x14ac:dyDescent="0.3">
      <c r="A3672" s="56">
        <v>45224</v>
      </c>
      <c r="B3672">
        <v>2023</v>
      </c>
      <c r="C3672">
        <v>10</v>
      </c>
      <c r="D3672">
        <v>25</v>
      </c>
      <c r="E3672" t="s">
        <v>128</v>
      </c>
      <c r="F3672">
        <v>17049</v>
      </c>
      <c r="G3672">
        <v>4364</v>
      </c>
      <c r="H3672">
        <v>3818</v>
      </c>
      <c r="I3672">
        <v>4336</v>
      </c>
      <c r="J3672">
        <v>0</v>
      </c>
      <c r="K3672">
        <v>37939</v>
      </c>
    </row>
    <row r="3673" spans="1:11" x14ac:dyDescent="0.3">
      <c r="A3673" s="56">
        <v>45224</v>
      </c>
      <c r="B3673">
        <v>2023</v>
      </c>
      <c r="C3673">
        <v>10</v>
      </c>
      <c r="D3673">
        <v>25</v>
      </c>
      <c r="E3673" t="s">
        <v>129</v>
      </c>
      <c r="F3673">
        <v>16969</v>
      </c>
      <c r="G3673">
        <v>4446</v>
      </c>
      <c r="H3673">
        <v>3682</v>
      </c>
      <c r="I3673">
        <v>4626</v>
      </c>
      <c r="J3673">
        <v>0</v>
      </c>
      <c r="K3673">
        <v>38092</v>
      </c>
    </row>
    <row r="3674" spans="1:11" x14ac:dyDescent="0.3">
      <c r="A3674" s="56">
        <v>45224</v>
      </c>
      <c r="B3674">
        <v>2023</v>
      </c>
      <c r="C3674">
        <v>10</v>
      </c>
      <c r="D3674">
        <v>25</v>
      </c>
      <c r="E3674" t="s">
        <v>130</v>
      </c>
      <c r="F3674">
        <v>16858</v>
      </c>
      <c r="G3674">
        <v>4404</v>
      </c>
      <c r="H3674">
        <v>3892</v>
      </c>
      <c r="I3674">
        <v>5013</v>
      </c>
      <c r="J3674">
        <v>0</v>
      </c>
      <c r="K3674">
        <v>38452</v>
      </c>
    </row>
    <row r="3675" spans="1:11" x14ac:dyDescent="0.3">
      <c r="A3675" s="56">
        <v>45224</v>
      </c>
      <c r="B3675">
        <v>2023</v>
      </c>
      <c r="C3675">
        <v>10</v>
      </c>
      <c r="D3675">
        <v>25</v>
      </c>
      <c r="E3675" t="s">
        <v>131</v>
      </c>
      <c r="F3675">
        <v>16605</v>
      </c>
      <c r="G3675">
        <v>4347</v>
      </c>
      <c r="H3675">
        <v>3590</v>
      </c>
      <c r="I3675">
        <v>4629</v>
      </c>
      <c r="J3675">
        <v>0</v>
      </c>
      <c r="K3675">
        <v>37344</v>
      </c>
    </row>
    <row r="3676" spans="1:11" x14ac:dyDescent="0.3">
      <c r="A3676" s="56">
        <v>45224</v>
      </c>
      <c r="B3676">
        <v>2023</v>
      </c>
      <c r="C3676">
        <v>10</v>
      </c>
      <c r="D3676">
        <v>25</v>
      </c>
      <c r="E3676" t="s">
        <v>132</v>
      </c>
      <c r="F3676">
        <v>16534</v>
      </c>
      <c r="G3676">
        <v>4396</v>
      </c>
      <c r="H3676">
        <v>3578</v>
      </c>
      <c r="I3676">
        <v>4372</v>
      </c>
      <c r="J3676">
        <v>0</v>
      </c>
      <c r="K3676">
        <v>36900</v>
      </c>
    </row>
    <row r="3677" spans="1:11" x14ac:dyDescent="0.3">
      <c r="A3677" s="56">
        <v>45224</v>
      </c>
      <c r="B3677">
        <v>2023</v>
      </c>
      <c r="C3677">
        <v>10</v>
      </c>
      <c r="D3677">
        <v>25</v>
      </c>
      <c r="E3677" t="s">
        <v>133</v>
      </c>
      <c r="F3677">
        <v>16982</v>
      </c>
      <c r="G3677">
        <v>4456</v>
      </c>
      <c r="H3677">
        <v>3142</v>
      </c>
      <c r="I3677">
        <v>4010</v>
      </c>
      <c r="J3677">
        <v>0</v>
      </c>
      <c r="K3677">
        <v>36752</v>
      </c>
    </row>
    <row r="3678" spans="1:11" x14ac:dyDescent="0.3">
      <c r="A3678" s="56">
        <v>45224</v>
      </c>
      <c r="B3678">
        <v>2023</v>
      </c>
      <c r="C3678">
        <v>10</v>
      </c>
      <c r="D3678">
        <v>25</v>
      </c>
      <c r="E3678" t="s">
        <v>134</v>
      </c>
      <c r="F3678">
        <v>17105</v>
      </c>
      <c r="G3678">
        <v>4597</v>
      </c>
      <c r="H3678">
        <v>3136</v>
      </c>
      <c r="I3678">
        <v>3370</v>
      </c>
      <c r="J3678">
        <v>0</v>
      </c>
      <c r="K3678">
        <v>36423</v>
      </c>
    </row>
    <row r="3679" spans="1:11" x14ac:dyDescent="0.3">
      <c r="A3679" s="56">
        <v>45224</v>
      </c>
      <c r="B3679">
        <v>2023</v>
      </c>
      <c r="C3679">
        <v>10</v>
      </c>
      <c r="D3679">
        <v>25</v>
      </c>
      <c r="E3679" t="s">
        <v>135</v>
      </c>
      <c r="F3679">
        <v>17196</v>
      </c>
      <c r="G3679">
        <v>4678</v>
      </c>
      <c r="H3679">
        <v>3356</v>
      </c>
      <c r="I3679">
        <v>2508</v>
      </c>
      <c r="J3679">
        <v>42</v>
      </c>
      <c r="K3679">
        <v>36004</v>
      </c>
    </row>
    <row r="3680" spans="1:11" x14ac:dyDescent="0.3">
      <c r="A3680" s="56">
        <v>45224</v>
      </c>
      <c r="B3680">
        <v>2023</v>
      </c>
      <c r="C3680">
        <v>10</v>
      </c>
      <c r="D3680">
        <v>25</v>
      </c>
      <c r="E3680" t="s">
        <v>136</v>
      </c>
      <c r="F3680">
        <v>17756</v>
      </c>
      <c r="G3680">
        <v>4666</v>
      </c>
      <c r="H3680">
        <v>3406</v>
      </c>
      <c r="I3680">
        <v>1632</v>
      </c>
      <c r="J3680">
        <v>320</v>
      </c>
      <c r="K3680">
        <v>36250</v>
      </c>
    </row>
    <row r="3681" spans="1:11" x14ac:dyDescent="0.3">
      <c r="A3681" s="56">
        <v>45224</v>
      </c>
      <c r="B3681">
        <v>2023</v>
      </c>
      <c r="C3681">
        <v>10</v>
      </c>
      <c r="D3681">
        <v>25</v>
      </c>
      <c r="E3681" t="s">
        <v>137</v>
      </c>
      <c r="F3681">
        <v>17640</v>
      </c>
      <c r="G3681">
        <v>4572</v>
      </c>
      <c r="H3681">
        <v>4617</v>
      </c>
      <c r="I3681">
        <v>827</v>
      </c>
      <c r="J3681">
        <v>682</v>
      </c>
      <c r="K3681">
        <v>37110</v>
      </c>
    </row>
    <row r="3682" spans="1:11" x14ac:dyDescent="0.3">
      <c r="A3682" s="56">
        <v>45224</v>
      </c>
      <c r="B3682">
        <v>2023</v>
      </c>
      <c r="C3682">
        <v>10</v>
      </c>
      <c r="D3682">
        <v>25</v>
      </c>
      <c r="E3682" t="s">
        <v>138</v>
      </c>
      <c r="F3682">
        <v>17845</v>
      </c>
      <c r="G3682">
        <v>4521</v>
      </c>
      <c r="H3682">
        <v>4723</v>
      </c>
      <c r="I3682">
        <v>168</v>
      </c>
      <c r="J3682">
        <v>990</v>
      </c>
      <c r="K3682">
        <v>37477</v>
      </c>
    </row>
    <row r="3683" spans="1:11" x14ac:dyDescent="0.3">
      <c r="A3683" s="56">
        <v>45224</v>
      </c>
      <c r="B3683">
        <v>2023</v>
      </c>
      <c r="C3683">
        <v>10</v>
      </c>
      <c r="D3683">
        <v>25</v>
      </c>
      <c r="E3683" t="s">
        <v>139</v>
      </c>
      <c r="F3683">
        <v>18226</v>
      </c>
      <c r="G3683">
        <v>4561</v>
      </c>
      <c r="H3683">
        <v>4806</v>
      </c>
      <c r="I3683">
        <v>4</v>
      </c>
      <c r="J3683">
        <v>1068</v>
      </c>
      <c r="K3683">
        <v>38192</v>
      </c>
    </row>
    <row r="3684" spans="1:11" x14ac:dyDescent="0.3">
      <c r="A3684" s="56">
        <v>45224</v>
      </c>
      <c r="B3684">
        <v>2023</v>
      </c>
      <c r="C3684">
        <v>10</v>
      </c>
      <c r="D3684">
        <v>25</v>
      </c>
      <c r="E3684" t="s">
        <v>140</v>
      </c>
      <c r="F3684">
        <v>18446</v>
      </c>
      <c r="G3684">
        <v>4561</v>
      </c>
      <c r="H3684">
        <v>4825</v>
      </c>
      <c r="I3684">
        <v>0</v>
      </c>
      <c r="J3684">
        <v>962</v>
      </c>
      <c r="K3684">
        <v>38209</v>
      </c>
    </row>
    <row r="3685" spans="1:11" x14ac:dyDescent="0.3">
      <c r="A3685" s="56">
        <v>45224</v>
      </c>
      <c r="B3685">
        <v>2023</v>
      </c>
      <c r="C3685">
        <v>10</v>
      </c>
      <c r="D3685">
        <v>25</v>
      </c>
      <c r="E3685" t="s">
        <v>141</v>
      </c>
      <c r="F3685">
        <v>18496</v>
      </c>
      <c r="G3685">
        <v>4438</v>
      </c>
      <c r="H3685">
        <v>4862</v>
      </c>
      <c r="I3685">
        <v>0</v>
      </c>
      <c r="J3685">
        <v>666</v>
      </c>
      <c r="K3685">
        <v>37413</v>
      </c>
    </row>
    <row r="3686" spans="1:11" x14ac:dyDescent="0.3">
      <c r="A3686" s="56">
        <v>45224</v>
      </c>
      <c r="B3686">
        <v>2023</v>
      </c>
      <c r="C3686">
        <v>10</v>
      </c>
      <c r="D3686">
        <v>25</v>
      </c>
      <c r="E3686" t="s">
        <v>142</v>
      </c>
      <c r="F3686">
        <v>18086</v>
      </c>
      <c r="G3686">
        <v>4537</v>
      </c>
      <c r="H3686">
        <v>5075</v>
      </c>
      <c r="I3686">
        <v>0</v>
      </c>
      <c r="J3686">
        <v>486</v>
      </c>
      <c r="K3686">
        <v>36598</v>
      </c>
    </row>
    <row r="3687" spans="1:11" x14ac:dyDescent="0.3">
      <c r="A3687" s="56">
        <v>45224</v>
      </c>
      <c r="B3687">
        <v>2023</v>
      </c>
      <c r="C3687">
        <v>10</v>
      </c>
      <c r="D3687">
        <v>25</v>
      </c>
      <c r="E3687" t="s">
        <v>143</v>
      </c>
      <c r="F3687">
        <v>17231</v>
      </c>
      <c r="G3687">
        <v>4707</v>
      </c>
      <c r="H3687">
        <v>4946</v>
      </c>
      <c r="I3687">
        <v>0</v>
      </c>
      <c r="J3687">
        <v>364</v>
      </c>
      <c r="K3687">
        <v>35458</v>
      </c>
    </row>
    <row r="3688" spans="1:11" x14ac:dyDescent="0.3">
      <c r="A3688" s="56">
        <v>45224</v>
      </c>
      <c r="B3688">
        <v>2023</v>
      </c>
      <c r="C3688">
        <v>10</v>
      </c>
      <c r="D3688">
        <v>25</v>
      </c>
      <c r="E3688" t="s">
        <v>144</v>
      </c>
      <c r="F3688">
        <v>16418</v>
      </c>
      <c r="G3688">
        <v>4767</v>
      </c>
      <c r="H3688">
        <v>4939</v>
      </c>
      <c r="I3688">
        <v>0</v>
      </c>
      <c r="J3688">
        <v>124</v>
      </c>
      <c r="K3688">
        <v>34302</v>
      </c>
    </row>
    <row r="3689" spans="1:11" x14ac:dyDescent="0.3">
      <c r="A3689" s="56">
        <v>45224</v>
      </c>
      <c r="B3689">
        <v>2023</v>
      </c>
      <c r="C3689">
        <v>10</v>
      </c>
      <c r="D3689">
        <v>25</v>
      </c>
      <c r="E3689" t="s">
        <v>145</v>
      </c>
      <c r="F3689">
        <v>15476</v>
      </c>
      <c r="G3689">
        <v>4806</v>
      </c>
      <c r="H3689">
        <v>4722</v>
      </c>
      <c r="I3689">
        <v>0</v>
      </c>
      <c r="J3689">
        <v>24</v>
      </c>
      <c r="K3689">
        <v>33050</v>
      </c>
    </row>
    <row r="3690" spans="1:11" x14ac:dyDescent="0.3">
      <c r="A3690" s="56">
        <v>45224</v>
      </c>
      <c r="B3690">
        <v>2023</v>
      </c>
      <c r="C3690">
        <v>10</v>
      </c>
      <c r="D3690">
        <v>25</v>
      </c>
      <c r="E3690" t="s">
        <v>146</v>
      </c>
      <c r="F3690">
        <v>13967</v>
      </c>
      <c r="G3690">
        <v>4816</v>
      </c>
      <c r="H3690">
        <v>4709</v>
      </c>
      <c r="I3690">
        <v>0</v>
      </c>
      <c r="J3690">
        <v>0</v>
      </c>
      <c r="K3690">
        <v>31437</v>
      </c>
    </row>
    <row r="3691" spans="1:11" x14ac:dyDescent="0.3">
      <c r="A3691" s="56">
        <v>45224</v>
      </c>
      <c r="B3691">
        <v>2023</v>
      </c>
      <c r="C3691">
        <v>10</v>
      </c>
      <c r="D3691">
        <v>25</v>
      </c>
      <c r="E3691" t="s">
        <v>147</v>
      </c>
      <c r="F3691">
        <v>12072</v>
      </c>
      <c r="G3691">
        <v>4819</v>
      </c>
      <c r="H3691">
        <v>4698</v>
      </c>
      <c r="I3691">
        <v>0</v>
      </c>
      <c r="J3691">
        <v>12</v>
      </c>
      <c r="K3691">
        <v>29616</v>
      </c>
    </row>
    <row r="3692" spans="1:11" x14ac:dyDescent="0.3">
      <c r="A3692" s="56">
        <v>45224</v>
      </c>
      <c r="B3692">
        <v>2023</v>
      </c>
      <c r="C3692">
        <v>10</v>
      </c>
      <c r="D3692">
        <v>25</v>
      </c>
      <c r="E3692" t="s">
        <v>148</v>
      </c>
      <c r="F3692">
        <v>10767</v>
      </c>
      <c r="G3692">
        <v>4924</v>
      </c>
      <c r="H3692">
        <v>4691</v>
      </c>
      <c r="I3692">
        <v>0</v>
      </c>
      <c r="J3692">
        <v>0</v>
      </c>
      <c r="K3692">
        <v>28400</v>
      </c>
    </row>
    <row r="3693" spans="1:11" x14ac:dyDescent="0.3">
      <c r="A3693" s="56">
        <v>45224</v>
      </c>
      <c r="B3693">
        <v>2023</v>
      </c>
      <c r="C3693">
        <v>10</v>
      </c>
      <c r="D3693">
        <v>25</v>
      </c>
      <c r="E3693" t="s">
        <v>149</v>
      </c>
      <c r="F3693">
        <v>9115</v>
      </c>
      <c r="G3693">
        <v>5084</v>
      </c>
      <c r="H3693">
        <v>4694</v>
      </c>
      <c r="I3693">
        <v>0</v>
      </c>
      <c r="J3693">
        <v>0</v>
      </c>
      <c r="K3693">
        <v>26768</v>
      </c>
    </row>
    <row r="3694" spans="1:11" x14ac:dyDescent="0.3">
      <c r="A3694" s="56">
        <v>45224</v>
      </c>
      <c r="B3694">
        <v>2023</v>
      </c>
      <c r="C3694">
        <v>10</v>
      </c>
      <c r="D3694">
        <v>25</v>
      </c>
      <c r="E3694" t="s">
        <v>150</v>
      </c>
      <c r="F3694">
        <v>8420</v>
      </c>
      <c r="G3694">
        <v>4975</v>
      </c>
      <c r="H3694">
        <v>4708</v>
      </c>
      <c r="I3694">
        <v>0</v>
      </c>
      <c r="J3694">
        <v>0</v>
      </c>
      <c r="K3694">
        <v>26033</v>
      </c>
    </row>
    <row r="3695" spans="1:11" x14ac:dyDescent="0.3">
      <c r="A3695" s="56">
        <v>45224</v>
      </c>
      <c r="B3695">
        <v>2023</v>
      </c>
      <c r="C3695">
        <v>10</v>
      </c>
      <c r="D3695">
        <v>25</v>
      </c>
      <c r="E3695" t="s">
        <v>151</v>
      </c>
      <c r="F3695">
        <v>8210</v>
      </c>
      <c r="G3695">
        <v>5009</v>
      </c>
      <c r="H3695">
        <v>4482</v>
      </c>
      <c r="I3695">
        <v>0</v>
      </c>
      <c r="J3695">
        <v>0</v>
      </c>
      <c r="K3695">
        <v>25690</v>
      </c>
    </row>
    <row r="3696" spans="1:11" x14ac:dyDescent="0.3">
      <c r="A3696" s="56">
        <v>45224</v>
      </c>
      <c r="B3696">
        <v>2023</v>
      </c>
      <c r="C3696">
        <v>10</v>
      </c>
      <c r="D3696">
        <v>25</v>
      </c>
      <c r="E3696" t="s">
        <v>152</v>
      </c>
      <c r="F3696">
        <v>7817</v>
      </c>
      <c r="G3696">
        <v>4791</v>
      </c>
      <c r="H3696">
        <v>4486</v>
      </c>
      <c r="I3696">
        <v>0</v>
      </c>
      <c r="J3696">
        <v>0</v>
      </c>
      <c r="K3696">
        <v>25094</v>
      </c>
    </row>
    <row r="3697" spans="1:11" x14ac:dyDescent="0.3">
      <c r="A3697" s="56">
        <v>45224</v>
      </c>
      <c r="B3697">
        <v>2023</v>
      </c>
      <c r="C3697">
        <v>10</v>
      </c>
      <c r="D3697">
        <v>25</v>
      </c>
      <c r="E3697" t="s">
        <v>153</v>
      </c>
      <c r="F3697">
        <v>7365</v>
      </c>
      <c r="G3697">
        <v>4760</v>
      </c>
      <c r="H3697">
        <v>4563</v>
      </c>
      <c r="I3697">
        <v>0</v>
      </c>
      <c r="J3697">
        <v>0</v>
      </c>
      <c r="K3697">
        <v>24709</v>
      </c>
    </row>
    <row r="3698" spans="1:11" x14ac:dyDescent="0.3">
      <c r="A3698" s="56">
        <v>45225</v>
      </c>
      <c r="B3698">
        <v>2023</v>
      </c>
      <c r="C3698">
        <v>10</v>
      </c>
      <c r="D3698">
        <v>26</v>
      </c>
      <c r="E3698" t="s">
        <v>106</v>
      </c>
      <c r="F3698">
        <v>7018</v>
      </c>
      <c r="G3698">
        <v>5163</v>
      </c>
      <c r="H3698">
        <v>4538</v>
      </c>
      <c r="I3698">
        <v>0</v>
      </c>
      <c r="J3698">
        <v>0</v>
      </c>
      <c r="K3698">
        <v>24751</v>
      </c>
    </row>
    <row r="3699" spans="1:11" x14ac:dyDescent="0.3">
      <c r="A3699" s="56">
        <v>45225</v>
      </c>
      <c r="B3699">
        <v>2023</v>
      </c>
      <c r="C3699">
        <v>10</v>
      </c>
      <c r="D3699">
        <v>26</v>
      </c>
      <c r="E3699" t="s">
        <v>107</v>
      </c>
      <c r="F3699">
        <v>6920</v>
      </c>
      <c r="G3699">
        <v>4947</v>
      </c>
      <c r="H3699">
        <v>4691</v>
      </c>
      <c r="I3699">
        <v>0</v>
      </c>
      <c r="J3699">
        <v>0</v>
      </c>
      <c r="K3699">
        <v>24649</v>
      </c>
    </row>
    <row r="3700" spans="1:11" x14ac:dyDescent="0.3">
      <c r="A3700" s="56">
        <v>45225</v>
      </c>
      <c r="B3700">
        <v>2023</v>
      </c>
      <c r="C3700">
        <v>10</v>
      </c>
      <c r="D3700">
        <v>26</v>
      </c>
      <c r="E3700" t="s">
        <v>108</v>
      </c>
      <c r="F3700">
        <v>7003</v>
      </c>
      <c r="G3700">
        <v>4692</v>
      </c>
      <c r="H3700">
        <v>4610</v>
      </c>
      <c r="I3700">
        <v>0</v>
      </c>
      <c r="J3700">
        <v>0</v>
      </c>
      <c r="K3700">
        <v>24341</v>
      </c>
    </row>
    <row r="3701" spans="1:11" x14ac:dyDescent="0.3">
      <c r="A3701" s="56">
        <v>45225</v>
      </c>
      <c r="B3701">
        <v>2023</v>
      </c>
      <c r="C3701">
        <v>10</v>
      </c>
      <c r="D3701">
        <v>26</v>
      </c>
      <c r="E3701" t="s">
        <v>109</v>
      </c>
      <c r="F3701">
        <v>7180</v>
      </c>
      <c r="G3701">
        <v>4752</v>
      </c>
      <c r="H3701">
        <v>4242</v>
      </c>
      <c r="I3701">
        <v>0</v>
      </c>
      <c r="J3701">
        <v>0</v>
      </c>
      <c r="K3701">
        <v>24187</v>
      </c>
    </row>
    <row r="3702" spans="1:11" x14ac:dyDescent="0.3">
      <c r="A3702" s="56">
        <v>45225</v>
      </c>
      <c r="B3702">
        <v>2023</v>
      </c>
      <c r="C3702">
        <v>10</v>
      </c>
      <c r="D3702">
        <v>26</v>
      </c>
      <c r="E3702" t="s">
        <v>110</v>
      </c>
      <c r="F3702">
        <v>7158</v>
      </c>
      <c r="G3702">
        <v>4729</v>
      </c>
      <c r="H3702">
        <v>4154</v>
      </c>
      <c r="I3702">
        <v>0</v>
      </c>
      <c r="J3702">
        <v>0</v>
      </c>
      <c r="K3702">
        <v>24032</v>
      </c>
    </row>
    <row r="3703" spans="1:11" x14ac:dyDescent="0.3">
      <c r="A3703" s="56">
        <v>45225</v>
      </c>
      <c r="B3703">
        <v>2023</v>
      </c>
      <c r="C3703">
        <v>10</v>
      </c>
      <c r="D3703">
        <v>26</v>
      </c>
      <c r="E3703" t="s">
        <v>111</v>
      </c>
      <c r="F3703">
        <v>7398</v>
      </c>
      <c r="G3703">
        <v>4714</v>
      </c>
      <c r="H3703">
        <v>3851</v>
      </c>
      <c r="I3703">
        <v>0</v>
      </c>
      <c r="J3703">
        <v>0</v>
      </c>
      <c r="K3703">
        <v>23981</v>
      </c>
    </row>
    <row r="3704" spans="1:11" x14ac:dyDescent="0.3">
      <c r="A3704" s="56">
        <v>45225</v>
      </c>
      <c r="B3704">
        <v>2023</v>
      </c>
      <c r="C3704">
        <v>10</v>
      </c>
      <c r="D3704">
        <v>26</v>
      </c>
      <c r="E3704" t="s">
        <v>112</v>
      </c>
      <c r="F3704">
        <v>7272</v>
      </c>
      <c r="G3704">
        <v>4890</v>
      </c>
      <c r="H3704">
        <v>3653</v>
      </c>
      <c r="I3704">
        <v>0</v>
      </c>
      <c r="J3704">
        <v>0</v>
      </c>
      <c r="K3704">
        <v>23892</v>
      </c>
    </row>
    <row r="3705" spans="1:11" x14ac:dyDescent="0.3">
      <c r="A3705" s="56">
        <v>45225</v>
      </c>
      <c r="B3705">
        <v>2023</v>
      </c>
      <c r="C3705">
        <v>10</v>
      </c>
      <c r="D3705">
        <v>26</v>
      </c>
      <c r="E3705" t="s">
        <v>113</v>
      </c>
      <c r="F3705">
        <v>8288</v>
      </c>
      <c r="G3705">
        <v>5261</v>
      </c>
      <c r="H3705">
        <v>1732</v>
      </c>
      <c r="I3705">
        <v>0</v>
      </c>
      <c r="J3705">
        <v>0</v>
      </c>
      <c r="K3705">
        <v>23389</v>
      </c>
    </row>
    <row r="3706" spans="1:11" x14ac:dyDescent="0.3">
      <c r="A3706" s="56">
        <v>45225</v>
      </c>
      <c r="B3706">
        <v>2023</v>
      </c>
      <c r="C3706">
        <v>10</v>
      </c>
      <c r="D3706">
        <v>26</v>
      </c>
      <c r="E3706" t="s">
        <v>114</v>
      </c>
      <c r="F3706">
        <v>9287</v>
      </c>
      <c r="G3706">
        <v>5753</v>
      </c>
      <c r="H3706">
        <v>1464</v>
      </c>
      <c r="I3706">
        <v>0</v>
      </c>
      <c r="J3706">
        <v>0</v>
      </c>
      <c r="K3706">
        <v>24607</v>
      </c>
    </row>
    <row r="3707" spans="1:11" x14ac:dyDescent="0.3">
      <c r="A3707" s="56">
        <v>45225</v>
      </c>
      <c r="B3707">
        <v>2023</v>
      </c>
      <c r="C3707">
        <v>10</v>
      </c>
      <c r="D3707">
        <v>26</v>
      </c>
      <c r="E3707" t="s">
        <v>115</v>
      </c>
      <c r="F3707">
        <v>12916</v>
      </c>
      <c r="G3707">
        <v>6102</v>
      </c>
      <c r="H3707">
        <v>858</v>
      </c>
      <c r="I3707">
        <v>0</v>
      </c>
      <c r="J3707">
        <v>62</v>
      </c>
      <c r="K3707">
        <v>28113</v>
      </c>
    </row>
    <row r="3708" spans="1:11" x14ac:dyDescent="0.3">
      <c r="A3708" s="56">
        <v>45225</v>
      </c>
      <c r="B3708">
        <v>2023</v>
      </c>
      <c r="C3708">
        <v>10</v>
      </c>
      <c r="D3708">
        <v>26</v>
      </c>
      <c r="E3708" t="s">
        <v>116</v>
      </c>
      <c r="F3708">
        <v>14920</v>
      </c>
      <c r="G3708">
        <v>6769</v>
      </c>
      <c r="H3708">
        <v>697</v>
      </c>
      <c r="I3708">
        <v>0</v>
      </c>
      <c r="J3708">
        <v>0</v>
      </c>
      <c r="K3708">
        <v>30566</v>
      </c>
    </row>
    <row r="3709" spans="1:11" x14ac:dyDescent="0.3">
      <c r="A3709" s="56">
        <v>45225</v>
      </c>
      <c r="B3709">
        <v>2023</v>
      </c>
      <c r="C3709">
        <v>10</v>
      </c>
      <c r="D3709">
        <v>26</v>
      </c>
      <c r="E3709" t="s">
        <v>117</v>
      </c>
      <c r="F3709">
        <v>16054</v>
      </c>
      <c r="G3709">
        <v>7200</v>
      </c>
      <c r="H3709">
        <v>793</v>
      </c>
      <c r="I3709">
        <v>0</v>
      </c>
      <c r="J3709">
        <v>244</v>
      </c>
      <c r="K3709">
        <v>32654</v>
      </c>
    </row>
    <row r="3710" spans="1:11" x14ac:dyDescent="0.3">
      <c r="A3710" s="56">
        <v>45225</v>
      </c>
      <c r="B3710">
        <v>2023</v>
      </c>
      <c r="C3710">
        <v>10</v>
      </c>
      <c r="D3710">
        <v>26</v>
      </c>
      <c r="E3710" t="s">
        <v>118</v>
      </c>
      <c r="F3710">
        <v>16996</v>
      </c>
      <c r="G3710">
        <v>7475</v>
      </c>
      <c r="H3710">
        <v>852</v>
      </c>
      <c r="I3710">
        <v>0</v>
      </c>
      <c r="J3710">
        <v>196</v>
      </c>
      <c r="K3710">
        <v>34230</v>
      </c>
    </row>
    <row r="3711" spans="1:11" x14ac:dyDescent="0.3">
      <c r="A3711" s="56">
        <v>45225</v>
      </c>
      <c r="B3711">
        <v>2023</v>
      </c>
      <c r="C3711">
        <v>10</v>
      </c>
      <c r="D3711">
        <v>26</v>
      </c>
      <c r="E3711" t="s">
        <v>119</v>
      </c>
      <c r="F3711">
        <v>17206</v>
      </c>
      <c r="G3711">
        <v>7714</v>
      </c>
      <c r="H3711">
        <v>1276</v>
      </c>
      <c r="I3711">
        <v>0</v>
      </c>
      <c r="J3711">
        <v>138</v>
      </c>
      <c r="K3711">
        <v>35266</v>
      </c>
    </row>
    <row r="3712" spans="1:11" x14ac:dyDescent="0.3">
      <c r="A3712" s="56">
        <v>45225</v>
      </c>
      <c r="B3712">
        <v>2023</v>
      </c>
      <c r="C3712">
        <v>10</v>
      </c>
      <c r="D3712">
        <v>26</v>
      </c>
      <c r="E3712" t="s">
        <v>120</v>
      </c>
      <c r="F3712">
        <v>17097</v>
      </c>
      <c r="G3712">
        <v>8187</v>
      </c>
      <c r="H3712">
        <v>1329</v>
      </c>
      <c r="I3712">
        <v>43</v>
      </c>
      <c r="J3712">
        <v>140</v>
      </c>
      <c r="K3712">
        <v>35698</v>
      </c>
    </row>
    <row r="3713" spans="1:11" x14ac:dyDescent="0.3">
      <c r="A3713" s="56">
        <v>45225</v>
      </c>
      <c r="B3713">
        <v>2023</v>
      </c>
      <c r="C3713">
        <v>10</v>
      </c>
      <c r="D3713">
        <v>26</v>
      </c>
      <c r="E3713" t="s">
        <v>121</v>
      </c>
      <c r="F3713">
        <v>17038</v>
      </c>
      <c r="G3713">
        <v>8665</v>
      </c>
      <c r="H3713">
        <v>1838</v>
      </c>
      <c r="I3713">
        <v>269</v>
      </c>
      <c r="J3713">
        <v>230</v>
      </c>
      <c r="K3713">
        <v>36770</v>
      </c>
    </row>
    <row r="3714" spans="1:11" x14ac:dyDescent="0.3">
      <c r="A3714" s="56">
        <v>45225</v>
      </c>
      <c r="B3714">
        <v>2023</v>
      </c>
      <c r="C3714">
        <v>10</v>
      </c>
      <c r="D3714">
        <v>26</v>
      </c>
      <c r="E3714" t="s">
        <v>122</v>
      </c>
      <c r="F3714">
        <v>17097</v>
      </c>
      <c r="G3714">
        <v>9104</v>
      </c>
      <c r="H3714">
        <v>1846</v>
      </c>
      <c r="I3714">
        <v>815</v>
      </c>
      <c r="J3714">
        <v>44</v>
      </c>
      <c r="K3714">
        <v>37220</v>
      </c>
    </row>
    <row r="3715" spans="1:11" x14ac:dyDescent="0.3">
      <c r="A3715" s="56">
        <v>45225</v>
      </c>
      <c r="B3715">
        <v>2023</v>
      </c>
      <c r="C3715">
        <v>10</v>
      </c>
      <c r="D3715">
        <v>26</v>
      </c>
      <c r="E3715" t="s">
        <v>123</v>
      </c>
      <c r="F3715">
        <v>17115</v>
      </c>
      <c r="G3715">
        <v>9471</v>
      </c>
      <c r="H3715">
        <v>865</v>
      </c>
      <c r="I3715">
        <v>1336</v>
      </c>
      <c r="J3715">
        <v>106</v>
      </c>
      <c r="K3715">
        <v>37072</v>
      </c>
    </row>
    <row r="3716" spans="1:11" x14ac:dyDescent="0.3">
      <c r="A3716" s="56">
        <v>45225</v>
      </c>
      <c r="B3716">
        <v>2023</v>
      </c>
      <c r="C3716">
        <v>10</v>
      </c>
      <c r="D3716">
        <v>26</v>
      </c>
      <c r="E3716" t="s">
        <v>124</v>
      </c>
      <c r="F3716">
        <v>16524</v>
      </c>
      <c r="G3716">
        <v>9871</v>
      </c>
      <c r="H3716">
        <v>812</v>
      </c>
      <c r="I3716">
        <v>1764</v>
      </c>
      <c r="J3716">
        <v>142</v>
      </c>
      <c r="K3716">
        <v>37258</v>
      </c>
    </row>
    <row r="3717" spans="1:11" x14ac:dyDescent="0.3">
      <c r="A3717" s="56">
        <v>45225</v>
      </c>
      <c r="B3717">
        <v>2023</v>
      </c>
      <c r="C3717">
        <v>10</v>
      </c>
      <c r="D3717">
        <v>26</v>
      </c>
      <c r="E3717" t="s">
        <v>125</v>
      </c>
      <c r="F3717">
        <v>16403</v>
      </c>
      <c r="G3717">
        <v>10321</v>
      </c>
      <c r="H3717">
        <v>834</v>
      </c>
      <c r="I3717">
        <v>2324</v>
      </c>
      <c r="J3717">
        <v>142</v>
      </c>
      <c r="K3717">
        <v>38102</v>
      </c>
    </row>
    <row r="3718" spans="1:11" x14ac:dyDescent="0.3">
      <c r="A3718" s="56">
        <v>45225</v>
      </c>
      <c r="B3718">
        <v>2023</v>
      </c>
      <c r="C3718">
        <v>10</v>
      </c>
      <c r="D3718">
        <v>26</v>
      </c>
      <c r="E3718" t="s">
        <v>126</v>
      </c>
      <c r="F3718">
        <v>16052</v>
      </c>
      <c r="G3718">
        <v>10391</v>
      </c>
      <c r="H3718">
        <v>752</v>
      </c>
      <c r="I3718">
        <v>2799</v>
      </c>
      <c r="J3718">
        <v>236</v>
      </c>
      <c r="K3718">
        <v>38363</v>
      </c>
    </row>
    <row r="3719" spans="1:11" x14ac:dyDescent="0.3">
      <c r="A3719" s="56">
        <v>45225</v>
      </c>
      <c r="B3719">
        <v>2023</v>
      </c>
      <c r="C3719">
        <v>10</v>
      </c>
      <c r="D3719">
        <v>26</v>
      </c>
      <c r="E3719" t="s">
        <v>127</v>
      </c>
      <c r="F3719">
        <v>16110</v>
      </c>
      <c r="G3719">
        <v>9908</v>
      </c>
      <c r="H3719">
        <v>1124</v>
      </c>
      <c r="I3719">
        <v>3059</v>
      </c>
      <c r="J3719">
        <v>92</v>
      </c>
      <c r="K3719">
        <v>38469</v>
      </c>
    </row>
    <row r="3720" spans="1:11" x14ac:dyDescent="0.3">
      <c r="A3720" s="56">
        <v>45225</v>
      </c>
      <c r="B3720">
        <v>2023</v>
      </c>
      <c r="C3720">
        <v>10</v>
      </c>
      <c r="D3720">
        <v>26</v>
      </c>
      <c r="E3720" t="s">
        <v>128</v>
      </c>
      <c r="F3720">
        <v>16239</v>
      </c>
      <c r="G3720">
        <v>9775</v>
      </c>
      <c r="H3720">
        <v>1160</v>
      </c>
      <c r="I3720">
        <v>3061</v>
      </c>
      <c r="J3720">
        <v>0</v>
      </c>
      <c r="K3720">
        <v>38416</v>
      </c>
    </row>
    <row r="3721" spans="1:11" x14ac:dyDescent="0.3">
      <c r="A3721" s="56">
        <v>45225</v>
      </c>
      <c r="B3721">
        <v>2023</v>
      </c>
      <c r="C3721">
        <v>10</v>
      </c>
      <c r="D3721">
        <v>26</v>
      </c>
      <c r="E3721" t="s">
        <v>129</v>
      </c>
      <c r="F3721">
        <v>16140</v>
      </c>
      <c r="G3721">
        <v>9689</v>
      </c>
      <c r="H3721">
        <v>1292</v>
      </c>
      <c r="I3721">
        <v>3176</v>
      </c>
      <c r="J3721">
        <v>0</v>
      </c>
      <c r="K3721">
        <v>38530</v>
      </c>
    </row>
    <row r="3722" spans="1:11" x14ac:dyDescent="0.3">
      <c r="A3722" s="56">
        <v>45225</v>
      </c>
      <c r="B3722">
        <v>2023</v>
      </c>
      <c r="C3722">
        <v>10</v>
      </c>
      <c r="D3722">
        <v>26</v>
      </c>
      <c r="E3722" t="s">
        <v>130</v>
      </c>
      <c r="F3722">
        <v>15197</v>
      </c>
      <c r="G3722">
        <v>10262</v>
      </c>
      <c r="H3722">
        <v>1312</v>
      </c>
      <c r="I3722">
        <v>3213</v>
      </c>
      <c r="J3722">
        <v>0</v>
      </c>
      <c r="K3722">
        <v>38211</v>
      </c>
    </row>
    <row r="3723" spans="1:11" x14ac:dyDescent="0.3">
      <c r="A3723" s="56">
        <v>45225</v>
      </c>
      <c r="B3723">
        <v>2023</v>
      </c>
      <c r="C3723">
        <v>10</v>
      </c>
      <c r="D3723">
        <v>26</v>
      </c>
      <c r="E3723" t="s">
        <v>131</v>
      </c>
      <c r="F3723">
        <v>14066</v>
      </c>
      <c r="G3723">
        <v>10637</v>
      </c>
      <c r="H3723">
        <v>1784</v>
      </c>
      <c r="I3723">
        <v>3282</v>
      </c>
      <c r="J3723">
        <v>0</v>
      </c>
      <c r="K3723">
        <v>37981</v>
      </c>
    </row>
    <row r="3724" spans="1:11" x14ac:dyDescent="0.3">
      <c r="A3724" s="56">
        <v>45225</v>
      </c>
      <c r="B3724">
        <v>2023</v>
      </c>
      <c r="C3724">
        <v>10</v>
      </c>
      <c r="D3724">
        <v>26</v>
      </c>
      <c r="E3724" t="s">
        <v>132</v>
      </c>
      <c r="F3724">
        <v>13763</v>
      </c>
      <c r="G3724">
        <v>10875</v>
      </c>
      <c r="H3724">
        <v>1814</v>
      </c>
      <c r="I3724">
        <v>3314</v>
      </c>
      <c r="J3724">
        <v>0</v>
      </c>
      <c r="K3724">
        <v>37998</v>
      </c>
    </row>
    <row r="3725" spans="1:11" x14ac:dyDescent="0.3">
      <c r="A3725" s="56">
        <v>45225</v>
      </c>
      <c r="B3725">
        <v>2023</v>
      </c>
      <c r="C3725">
        <v>10</v>
      </c>
      <c r="D3725">
        <v>26</v>
      </c>
      <c r="E3725" t="s">
        <v>133</v>
      </c>
      <c r="F3725">
        <v>14567</v>
      </c>
      <c r="G3725">
        <v>10892</v>
      </c>
      <c r="H3725">
        <v>2058</v>
      </c>
      <c r="I3725">
        <v>2808</v>
      </c>
      <c r="J3725">
        <v>0</v>
      </c>
      <c r="K3725">
        <v>38546</v>
      </c>
    </row>
    <row r="3726" spans="1:11" x14ac:dyDescent="0.3">
      <c r="A3726" s="56">
        <v>45225</v>
      </c>
      <c r="B3726">
        <v>2023</v>
      </c>
      <c r="C3726">
        <v>10</v>
      </c>
      <c r="D3726">
        <v>26</v>
      </c>
      <c r="E3726" t="s">
        <v>134</v>
      </c>
      <c r="F3726">
        <v>15069</v>
      </c>
      <c r="G3726">
        <v>10706</v>
      </c>
      <c r="H3726">
        <v>2070</v>
      </c>
      <c r="I3726">
        <v>2963</v>
      </c>
      <c r="J3726">
        <v>0</v>
      </c>
      <c r="K3726">
        <v>39068</v>
      </c>
    </row>
    <row r="3727" spans="1:11" x14ac:dyDescent="0.3">
      <c r="A3727" s="56">
        <v>45225</v>
      </c>
      <c r="B3727">
        <v>2023</v>
      </c>
      <c r="C3727">
        <v>10</v>
      </c>
      <c r="D3727">
        <v>26</v>
      </c>
      <c r="E3727" t="s">
        <v>135</v>
      </c>
      <c r="F3727">
        <v>15910</v>
      </c>
      <c r="G3727">
        <v>10826</v>
      </c>
      <c r="H3727">
        <v>2054</v>
      </c>
      <c r="I3727">
        <v>2266</v>
      </c>
      <c r="J3727">
        <v>0</v>
      </c>
      <c r="K3727">
        <v>39391</v>
      </c>
    </row>
    <row r="3728" spans="1:11" x14ac:dyDescent="0.3">
      <c r="A3728" s="56">
        <v>45225</v>
      </c>
      <c r="B3728">
        <v>2023</v>
      </c>
      <c r="C3728">
        <v>10</v>
      </c>
      <c r="D3728">
        <v>26</v>
      </c>
      <c r="E3728" t="s">
        <v>136</v>
      </c>
      <c r="F3728">
        <v>16938</v>
      </c>
      <c r="G3728">
        <v>10415</v>
      </c>
      <c r="H3728">
        <v>2000</v>
      </c>
      <c r="I3728">
        <v>1594</v>
      </c>
      <c r="J3728">
        <v>0</v>
      </c>
      <c r="K3728">
        <v>39420</v>
      </c>
    </row>
    <row r="3729" spans="1:11" x14ac:dyDescent="0.3">
      <c r="A3729" s="56">
        <v>45225</v>
      </c>
      <c r="B3729">
        <v>2023</v>
      </c>
      <c r="C3729">
        <v>10</v>
      </c>
      <c r="D3729">
        <v>26</v>
      </c>
      <c r="E3729" t="s">
        <v>137</v>
      </c>
      <c r="F3729">
        <v>17547</v>
      </c>
      <c r="G3729">
        <v>9986</v>
      </c>
      <c r="H3729">
        <v>1146</v>
      </c>
      <c r="I3729">
        <v>877</v>
      </c>
      <c r="J3729">
        <v>204</v>
      </c>
      <c r="K3729">
        <v>38568</v>
      </c>
    </row>
    <row r="3730" spans="1:11" x14ac:dyDescent="0.3">
      <c r="A3730" s="56">
        <v>45225</v>
      </c>
      <c r="B3730">
        <v>2023</v>
      </c>
      <c r="C3730">
        <v>10</v>
      </c>
      <c r="D3730">
        <v>26</v>
      </c>
      <c r="E3730" t="s">
        <v>138</v>
      </c>
      <c r="F3730">
        <v>17388</v>
      </c>
      <c r="G3730">
        <v>9848</v>
      </c>
      <c r="H3730">
        <v>1168</v>
      </c>
      <c r="I3730">
        <v>225</v>
      </c>
      <c r="J3730">
        <v>538</v>
      </c>
      <c r="K3730">
        <v>38704</v>
      </c>
    </row>
    <row r="3731" spans="1:11" x14ac:dyDescent="0.3">
      <c r="A3731" s="56">
        <v>45225</v>
      </c>
      <c r="B3731">
        <v>2023</v>
      </c>
      <c r="C3731">
        <v>10</v>
      </c>
      <c r="D3731">
        <v>26</v>
      </c>
      <c r="E3731" t="s">
        <v>139</v>
      </c>
      <c r="F3731">
        <v>17649</v>
      </c>
      <c r="G3731">
        <v>9658</v>
      </c>
      <c r="H3731">
        <v>1354</v>
      </c>
      <c r="I3731">
        <v>3</v>
      </c>
      <c r="J3731">
        <v>600</v>
      </c>
      <c r="K3731">
        <v>38658</v>
      </c>
    </row>
    <row r="3732" spans="1:11" x14ac:dyDescent="0.3">
      <c r="A3732" s="56">
        <v>45225</v>
      </c>
      <c r="B3732">
        <v>2023</v>
      </c>
      <c r="C3732">
        <v>10</v>
      </c>
      <c r="D3732">
        <v>26</v>
      </c>
      <c r="E3732" t="s">
        <v>140</v>
      </c>
      <c r="F3732">
        <v>17870</v>
      </c>
      <c r="G3732">
        <v>9368</v>
      </c>
      <c r="H3732">
        <v>1442</v>
      </c>
      <c r="I3732">
        <v>0</v>
      </c>
      <c r="J3732">
        <v>520</v>
      </c>
      <c r="K3732">
        <v>38613</v>
      </c>
    </row>
    <row r="3733" spans="1:11" x14ac:dyDescent="0.3">
      <c r="A3733" s="56">
        <v>45225</v>
      </c>
      <c r="B3733">
        <v>2023</v>
      </c>
      <c r="C3733">
        <v>10</v>
      </c>
      <c r="D3733">
        <v>26</v>
      </c>
      <c r="E3733" t="s">
        <v>141</v>
      </c>
      <c r="F3733">
        <v>17802</v>
      </c>
      <c r="G3733">
        <v>8944</v>
      </c>
      <c r="H3733">
        <v>1520</v>
      </c>
      <c r="I3733">
        <v>0</v>
      </c>
      <c r="J3733">
        <v>658</v>
      </c>
      <c r="K3733">
        <v>37925</v>
      </c>
    </row>
    <row r="3734" spans="1:11" x14ac:dyDescent="0.3">
      <c r="A3734" s="56">
        <v>45225</v>
      </c>
      <c r="B3734">
        <v>2023</v>
      </c>
      <c r="C3734">
        <v>10</v>
      </c>
      <c r="D3734">
        <v>26</v>
      </c>
      <c r="E3734" t="s">
        <v>142</v>
      </c>
      <c r="F3734">
        <v>17788</v>
      </c>
      <c r="G3734">
        <v>8443</v>
      </c>
      <c r="H3734">
        <v>1588</v>
      </c>
      <c r="I3734">
        <v>0</v>
      </c>
      <c r="J3734">
        <v>574</v>
      </c>
      <c r="K3734">
        <v>37035</v>
      </c>
    </row>
    <row r="3735" spans="1:11" x14ac:dyDescent="0.3">
      <c r="A3735" s="56">
        <v>45225</v>
      </c>
      <c r="B3735">
        <v>2023</v>
      </c>
      <c r="C3735">
        <v>10</v>
      </c>
      <c r="D3735">
        <v>26</v>
      </c>
      <c r="E3735" t="s">
        <v>143</v>
      </c>
      <c r="F3735">
        <v>16700</v>
      </c>
      <c r="G3735">
        <v>8296</v>
      </c>
      <c r="H3735">
        <v>3006</v>
      </c>
      <c r="I3735">
        <v>0</v>
      </c>
      <c r="J3735">
        <v>0</v>
      </c>
      <c r="K3735">
        <v>36376</v>
      </c>
    </row>
    <row r="3736" spans="1:11" x14ac:dyDescent="0.3">
      <c r="A3736" s="56">
        <v>45225</v>
      </c>
      <c r="B3736">
        <v>2023</v>
      </c>
      <c r="C3736">
        <v>10</v>
      </c>
      <c r="D3736">
        <v>26</v>
      </c>
      <c r="E3736" t="s">
        <v>144</v>
      </c>
      <c r="F3736">
        <v>15584</v>
      </c>
      <c r="G3736">
        <v>8179</v>
      </c>
      <c r="H3736">
        <v>3106</v>
      </c>
      <c r="I3736">
        <v>0</v>
      </c>
      <c r="J3736">
        <v>6</v>
      </c>
      <c r="K3736">
        <v>35170</v>
      </c>
    </row>
    <row r="3737" spans="1:11" x14ac:dyDescent="0.3">
      <c r="A3737" s="56">
        <v>45225</v>
      </c>
      <c r="B3737">
        <v>2023</v>
      </c>
      <c r="C3737">
        <v>10</v>
      </c>
      <c r="D3737">
        <v>26</v>
      </c>
      <c r="E3737" t="s">
        <v>145</v>
      </c>
      <c r="F3737">
        <v>13334</v>
      </c>
      <c r="G3737">
        <v>8290</v>
      </c>
      <c r="H3737">
        <v>3684</v>
      </c>
      <c r="I3737">
        <v>0</v>
      </c>
      <c r="J3737">
        <v>0</v>
      </c>
      <c r="K3737">
        <v>33627</v>
      </c>
    </row>
    <row r="3738" spans="1:11" x14ac:dyDescent="0.3">
      <c r="A3738" s="56">
        <v>45225</v>
      </c>
      <c r="B3738">
        <v>2023</v>
      </c>
      <c r="C3738">
        <v>10</v>
      </c>
      <c r="D3738">
        <v>26</v>
      </c>
      <c r="E3738" t="s">
        <v>146</v>
      </c>
      <c r="F3738">
        <v>11506</v>
      </c>
      <c r="G3738">
        <v>8515</v>
      </c>
      <c r="H3738">
        <v>3702</v>
      </c>
      <c r="I3738">
        <v>0</v>
      </c>
      <c r="J3738">
        <v>0</v>
      </c>
      <c r="K3738">
        <v>32027</v>
      </c>
    </row>
    <row r="3739" spans="1:11" x14ac:dyDescent="0.3">
      <c r="A3739" s="56">
        <v>45225</v>
      </c>
      <c r="B3739">
        <v>2023</v>
      </c>
      <c r="C3739">
        <v>10</v>
      </c>
      <c r="D3739">
        <v>26</v>
      </c>
      <c r="E3739" t="s">
        <v>147</v>
      </c>
      <c r="F3739">
        <v>9822</v>
      </c>
      <c r="G3739">
        <v>8436</v>
      </c>
      <c r="H3739">
        <v>3946</v>
      </c>
      <c r="I3739">
        <v>0</v>
      </c>
      <c r="J3739">
        <v>0</v>
      </c>
      <c r="K3739">
        <v>30579</v>
      </c>
    </row>
    <row r="3740" spans="1:11" x14ac:dyDescent="0.3">
      <c r="A3740" s="56">
        <v>45225</v>
      </c>
      <c r="B3740">
        <v>2023</v>
      </c>
      <c r="C3740">
        <v>10</v>
      </c>
      <c r="D3740">
        <v>26</v>
      </c>
      <c r="E3740" t="s">
        <v>148</v>
      </c>
      <c r="F3740">
        <v>8341</v>
      </c>
      <c r="G3740">
        <v>8428</v>
      </c>
      <c r="H3740">
        <v>3968</v>
      </c>
      <c r="I3740">
        <v>0</v>
      </c>
      <c r="J3740">
        <v>0</v>
      </c>
      <c r="K3740">
        <v>29060</v>
      </c>
    </row>
    <row r="3741" spans="1:11" x14ac:dyDescent="0.3">
      <c r="A3741" s="56">
        <v>45225</v>
      </c>
      <c r="B3741">
        <v>2023</v>
      </c>
      <c r="C3741">
        <v>10</v>
      </c>
      <c r="D3741">
        <v>26</v>
      </c>
      <c r="E3741" t="s">
        <v>149</v>
      </c>
      <c r="F3741">
        <v>6252</v>
      </c>
      <c r="G3741">
        <v>8316</v>
      </c>
      <c r="H3741">
        <v>4380</v>
      </c>
      <c r="I3741">
        <v>0</v>
      </c>
      <c r="J3741">
        <v>0</v>
      </c>
      <c r="K3741">
        <v>27285</v>
      </c>
    </row>
    <row r="3742" spans="1:11" x14ac:dyDescent="0.3">
      <c r="A3742" s="56">
        <v>45225</v>
      </c>
      <c r="B3742">
        <v>2023</v>
      </c>
      <c r="C3742">
        <v>10</v>
      </c>
      <c r="D3742">
        <v>26</v>
      </c>
      <c r="E3742" t="s">
        <v>150</v>
      </c>
      <c r="F3742">
        <v>5156</v>
      </c>
      <c r="G3742">
        <v>8211</v>
      </c>
      <c r="H3742">
        <v>4382</v>
      </c>
      <c r="I3742">
        <v>0</v>
      </c>
      <c r="J3742">
        <v>0</v>
      </c>
      <c r="K3742">
        <v>26074</v>
      </c>
    </row>
    <row r="3743" spans="1:11" x14ac:dyDescent="0.3">
      <c r="A3743" s="56">
        <v>45225</v>
      </c>
      <c r="B3743">
        <v>2023</v>
      </c>
      <c r="C3743">
        <v>10</v>
      </c>
      <c r="D3743">
        <v>26</v>
      </c>
      <c r="E3743" t="s">
        <v>151</v>
      </c>
      <c r="F3743">
        <v>4777</v>
      </c>
      <c r="G3743">
        <v>8010</v>
      </c>
      <c r="H3743">
        <v>4416</v>
      </c>
      <c r="I3743">
        <v>0</v>
      </c>
      <c r="J3743">
        <v>0</v>
      </c>
      <c r="K3743">
        <v>25528</v>
      </c>
    </row>
    <row r="3744" spans="1:11" x14ac:dyDescent="0.3">
      <c r="A3744" s="56">
        <v>45225</v>
      </c>
      <c r="B3744">
        <v>2023</v>
      </c>
      <c r="C3744">
        <v>10</v>
      </c>
      <c r="D3744">
        <v>26</v>
      </c>
      <c r="E3744" t="s">
        <v>152</v>
      </c>
      <c r="F3744">
        <v>4499</v>
      </c>
      <c r="G3744">
        <v>7648</v>
      </c>
      <c r="H3744">
        <v>4434</v>
      </c>
      <c r="I3744">
        <v>0</v>
      </c>
      <c r="J3744">
        <v>0</v>
      </c>
      <c r="K3744">
        <v>24905</v>
      </c>
    </row>
    <row r="3745" spans="1:11" x14ac:dyDescent="0.3">
      <c r="A3745" s="56">
        <v>45225</v>
      </c>
      <c r="B3745">
        <v>2023</v>
      </c>
      <c r="C3745">
        <v>10</v>
      </c>
      <c r="D3745">
        <v>26</v>
      </c>
      <c r="E3745" t="s">
        <v>153</v>
      </c>
      <c r="F3745">
        <v>5077</v>
      </c>
      <c r="G3745">
        <v>6797</v>
      </c>
      <c r="H3745">
        <v>4530</v>
      </c>
      <c r="I3745">
        <v>0</v>
      </c>
      <c r="J3745">
        <v>0</v>
      </c>
      <c r="K3745">
        <v>24694</v>
      </c>
    </row>
    <row r="3746" spans="1:11" x14ac:dyDescent="0.3">
      <c r="A3746" s="56">
        <v>45226</v>
      </c>
      <c r="B3746">
        <v>2023</v>
      </c>
      <c r="C3746">
        <v>10</v>
      </c>
      <c r="D3746">
        <v>27</v>
      </c>
      <c r="E3746" t="s">
        <v>106</v>
      </c>
      <c r="F3746">
        <v>5565</v>
      </c>
      <c r="G3746">
        <v>6328</v>
      </c>
      <c r="H3746">
        <v>4530</v>
      </c>
      <c r="I3746">
        <v>0</v>
      </c>
      <c r="J3746">
        <v>0</v>
      </c>
      <c r="K3746">
        <v>24692</v>
      </c>
    </row>
    <row r="3747" spans="1:11" x14ac:dyDescent="0.3">
      <c r="A3747" s="56">
        <v>45226</v>
      </c>
      <c r="B3747">
        <v>2023</v>
      </c>
      <c r="C3747">
        <v>10</v>
      </c>
      <c r="D3747">
        <v>27</v>
      </c>
      <c r="E3747" t="s">
        <v>107</v>
      </c>
      <c r="F3747">
        <v>5633</v>
      </c>
      <c r="G3747">
        <v>6105</v>
      </c>
      <c r="H3747">
        <v>4334</v>
      </c>
      <c r="I3747">
        <v>0</v>
      </c>
      <c r="J3747">
        <v>0</v>
      </c>
      <c r="K3747">
        <v>24347</v>
      </c>
    </row>
    <row r="3748" spans="1:11" x14ac:dyDescent="0.3">
      <c r="A3748" s="56">
        <v>45226</v>
      </c>
      <c r="B3748">
        <v>2023</v>
      </c>
      <c r="C3748">
        <v>10</v>
      </c>
      <c r="D3748">
        <v>27</v>
      </c>
      <c r="E3748" t="s">
        <v>108</v>
      </c>
      <c r="F3748">
        <v>5603</v>
      </c>
      <c r="G3748">
        <v>5895</v>
      </c>
      <c r="H3748">
        <v>4330</v>
      </c>
      <c r="I3748">
        <v>0</v>
      </c>
      <c r="J3748">
        <v>0</v>
      </c>
      <c r="K3748">
        <v>24115</v>
      </c>
    </row>
    <row r="3749" spans="1:11" x14ac:dyDescent="0.3">
      <c r="A3749" s="56">
        <v>45226</v>
      </c>
      <c r="B3749">
        <v>2023</v>
      </c>
      <c r="C3749">
        <v>10</v>
      </c>
      <c r="D3749">
        <v>27</v>
      </c>
      <c r="E3749" t="s">
        <v>109</v>
      </c>
      <c r="F3749">
        <v>5462</v>
      </c>
      <c r="G3749">
        <v>5829</v>
      </c>
      <c r="H3749">
        <v>4078</v>
      </c>
      <c r="I3749">
        <v>0</v>
      </c>
      <c r="J3749">
        <v>0</v>
      </c>
      <c r="K3749">
        <v>23675</v>
      </c>
    </row>
    <row r="3750" spans="1:11" x14ac:dyDescent="0.3">
      <c r="A3750" s="56">
        <v>45226</v>
      </c>
      <c r="B3750">
        <v>2023</v>
      </c>
      <c r="C3750">
        <v>10</v>
      </c>
      <c r="D3750">
        <v>27</v>
      </c>
      <c r="E3750" t="s">
        <v>110</v>
      </c>
      <c r="F3750">
        <v>5548</v>
      </c>
      <c r="G3750">
        <v>5795</v>
      </c>
      <c r="H3750">
        <v>4078</v>
      </c>
      <c r="I3750">
        <v>0</v>
      </c>
      <c r="J3750">
        <v>0</v>
      </c>
      <c r="K3750">
        <v>23720</v>
      </c>
    </row>
    <row r="3751" spans="1:11" x14ac:dyDescent="0.3">
      <c r="A3751" s="56">
        <v>45226</v>
      </c>
      <c r="B3751">
        <v>2023</v>
      </c>
      <c r="C3751">
        <v>10</v>
      </c>
      <c r="D3751">
        <v>27</v>
      </c>
      <c r="E3751" t="s">
        <v>111</v>
      </c>
      <c r="F3751">
        <v>5529</v>
      </c>
      <c r="G3751">
        <v>5763</v>
      </c>
      <c r="H3751">
        <v>3960</v>
      </c>
      <c r="I3751">
        <v>0</v>
      </c>
      <c r="J3751">
        <v>0</v>
      </c>
      <c r="K3751">
        <v>23587</v>
      </c>
    </row>
    <row r="3752" spans="1:11" x14ac:dyDescent="0.3">
      <c r="A3752" s="56">
        <v>45226</v>
      </c>
      <c r="B3752">
        <v>2023</v>
      </c>
      <c r="C3752">
        <v>10</v>
      </c>
      <c r="D3752">
        <v>27</v>
      </c>
      <c r="E3752" t="s">
        <v>112</v>
      </c>
      <c r="F3752">
        <v>5655</v>
      </c>
      <c r="G3752">
        <v>5718</v>
      </c>
      <c r="H3752">
        <v>3940</v>
      </c>
      <c r="I3752">
        <v>0</v>
      </c>
      <c r="J3752">
        <v>0</v>
      </c>
      <c r="K3752">
        <v>23640</v>
      </c>
    </row>
    <row r="3753" spans="1:11" x14ac:dyDescent="0.3">
      <c r="A3753" s="56">
        <v>45226</v>
      </c>
      <c r="B3753">
        <v>2023</v>
      </c>
      <c r="C3753">
        <v>10</v>
      </c>
      <c r="D3753">
        <v>27</v>
      </c>
      <c r="E3753" t="s">
        <v>113</v>
      </c>
      <c r="F3753">
        <v>6391</v>
      </c>
      <c r="G3753">
        <v>5796</v>
      </c>
      <c r="H3753">
        <v>3492</v>
      </c>
      <c r="I3753">
        <v>0</v>
      </c>
      <c r="J3753">
        <v>0</v>
      </c>
      <c r="K3753">
        <v>24066</v>
      </c>
    </row>
    <row r="3754" spans="1:11" x14ac:dyDescent="0.3">
      <c r="A3754" s="56">
        <v>45226</v>
      </c>
      <c r="B3754">
        <v>2023</v>
      </c>
      <c r="C3754">
        <v>10</v>
      </c>
      <c r="D3754">
        <v>27</v>
      </c>
      <c r="E3754" t="s">
        <v>114</v>
      </c>
      <c r="F3754">
        <v>7328</v>
      </c>
      <c r="G3754">
        <v>6070</v>
      </c>
      <c r="H3754">
        <v>3460</v>
      </c>
      <c r="I3754">
        <v>0</v>
      </c>
      <c r="J3754">
        <v>0</v>
      </c>
      <c r="K3754">
        <v>25283</v>
      </c>
    </row>
    <row r="3755" spans="1:11" x14ac:dyDescent="0.3">
      <c r="A3755" s="56">
        <v>45226</v>
      </c>
      <c r="B3755">
        <v>2023</v>
      </c>
      <c r="C3755">
        <v>10</v>
      </c>
      <c r="D3755">
        <v>27</v>
      </c>
      <c r="E3755" t="s">
        <v>115</v>
      </c>
      <c r="F3755">
        <v>9743</v>
      </c>
      <c r="G3755">
        <v>6221</v>
      </c>
      <c r="H3755">
        <v>2742</v>
      </c>
      <c r="I3755">
        <v>0</v>
      </c>
      <c r="J3755">
        <v>0</v>
      </c>
      <c r="K3755">
        <v>27197</v>
      </c>
    </row>
    <row r="3756" spans="1:11" x14ac:dyDescent="0.3">
      <c r="A3756" s="56">
        <v>45226</v>
      </c>
      <c r="B3756">
        <v>2023</v>
      </c>
      <c r="C3756">
        <v>10</v>
      </c>
      <c r="D3756">
        <v>27</v>
      </c>
      <c r="E3756" t="s">
        <v>116</v>
      </c>
      <c r="F3756">
        <v>12104</v>
      </c>
      <c r="G3756">
        <v>6210</v>
      </c>
      <c r="H3756">
        <v>2710</v>
      </c>
      <c r="I3756">
        <v>0</v>
      </c>
      <c r="J3756">
        <v>0</v>
      </c>
      <c r="K3756">
        <v>29421</v>
      </c>
    </row>
    <row r="3757" spans="1:11" x14ac:dyDescent="0.3">
      <c r="A3757" s="56">
        <v>45226</v>
      </c>
      <c r="B3757">
        <v>2023</v>
      </c>
      <c r="C3757">
        <v>10</v>
      </c>
      <c r="D3757">
        <v>27</v>
      </c>
      <c r="E3757" t="s">
        <v>117</v>
      </c>
      <c r="F3757">
        <v>13588</v>
      </c>
      <c r="G3757">
        <v>6226</v>
      </c>
      <c r="H3757">
        <v>2914</v>
      </c>
      <c r="I3757">
        <v>0</v>
      </c>
      <c r="J3757">
        <v>224</v>
      </c>
      <c r="K3757">
        <v>31505</v>
      </c>
    </row>
    <row r="3758" spans="1:11" x14ac:dyDescent="0.3">
      <c r="A3758" s="56">
        <v>45226</v>
      </c>
      <c r="B3758">
        <v>2023</v>
      </c>
      <c r="C3758">
        <v>10</v>
      </c>
      <c r="D3758">
        <v>27</v>
      </c>
      <c r="E3758" t="s">
        <v>118</v>
      </c>
      <c r="F3758">
        <v>14737</v>
      </c>
      <c r="G3758">
        <v>6659</v>
      </c>
      <c r="H3758">
        <v>2954</v>
      </c>
      <c r="I3758">
        <v>0</v>
      </c>
      <c r="J3758">
        <v>64</v>
      </c>
      <c r="K3758">
        <v>33119</v>
      </c>
    </row>
    <row r="3759" spans="1:11" x14ac:dyDescent="0.3">
      <c r="A3759" s="56">
        <v>45226</v>
      </c>
      <c r="B3759">
        <v>2023</v>
      </c>
      <c r="C3759">
        <v>10</v>
      </c>
      <c r="D3759">
        <v>27</v>
      </c>
      <c r="E3759" t="s">
        <v>119</v>
      </c>
      <c r="F3759">
        <v>14693</v>
      </c>
      <c r="G3759">
        <v>6887</v>
      </c>
      <c r="H3759">
        <v>3892</v>
      </c>
      <c r="I3759">
        <v>0</v>
      </c>
      <c r="J3759">
        <v>146</v>
      </c>
      <c r="K3759">
        <v>34399</v>
      </c>
    </row>
    <row r="3760" spans="1:11" x14ac:dyDescent="0.3">
      <c r="A3760" s="56">
        <v>45226</v>
      </c>
      <c r="B3760">
        <v>2023</v>
      </c>
      <c r="C3760">
        <v>10</v>
      </c>
      <c r="D3760">
        <v>27</v>
      </c>
      <c r="E3760" t="s">
        <v>120</v>
      </c>
      <c r="F3760">
        <v>15227</v>
      </c>
      <c r="G3760">
        <v>6761</v>
      </c>
      <c r="H3760">
        <v>3928</v>
      </c>
      <c r="I3760">
        <v>32</v>
      </c>
      <c r="J3760">
        <v>36</v>
      </c>
      <c r="K3760">
        <v>34871</v>
      </c>
    </row>
    <row r="3761" spans="1:11" x14ac:dyDescent="0.3">
      <c r="A3761" s="56">
        <v>45226</v>
      </c>
      <c r="B3761">
        <v>2023</v>
      </c>
      <c r="C3761">
        <v>10</v>
      </c>
      <c r="D3761">
        <v>27</v>
      </c>
      <c r="E3761" t="s">
        <v>121</v>
      </c>
      <c r="F3761">
        <v>15431</v>
      </c>
      <c r="G3761">
        <v>6722</v>
      </c>
      <c r="H3761">
        <v>4234</v>
      </c>
      <c r="I3761">
        <v>216</v>
      </c>
      <c r="J3761">
        <v>36</v>
      </c>
      <c r="K3761">
        <v>35512</v>
      </c>
    </row>
    <row r="3762" spans="1:11" x14ac:dyDescent="0.3">
      <c r="A3762" s="56">
        <v>45226</v>
      </c>
      <c r="B3762">
        <v>2023</v>
      </c>
      <c r="C3762">
        <v>10</v>
      </c>
      <c r="D3762">
        <v>27</v>
      </c>
      <c r="E3762" t="s">
        <v>122</v>
      </c>
      <c r="F3762">
        <v>15442</v>
      </c>
      <c r="G3762">
        <v>6714</v>
      </c>
      <c r="H3762">
        <v>4236</v>
      </c>
      <c r="I3762">
        <v>565</v>
      </c>
      <c r="J3762">
        <v>118</v>
      </c>
      <c r="K3762">
        <v>35805</v>
      </c>
    </row>
    <row r="3763" spans="1:11" x14ac:dyDescent="0.3">
      <c r="A3763" s="56">
        <v>45226</v>
      </c>
      <c r="B3763">
        <v>2023</v>
      </c>
      <c r="C3763">
        <v>10</v>
      </c>
      <c r="D3763">
        <v>27</v>
      </c>
      <c r="E3763" t="s">
        <v>123</v>
      </c>
      <c r="F3763">
        <v>15477</v>
      </c>
      <c r="G3763">
        <v>6867</v>
      </c>
      <c r="H3763">
        <v>4056</v>
      </c>
      <c r="I3763">
        <v>1154</v>
      </c>
      <c r="J3763">
        <v>350</v>
      </c>
      <c r="K3763">
        <v>36504</v>
      </c>
    </row>
    <row r="3764" spans="1:11" x14ac:dyDescent="0.3">
      <c r="A3764" s="56">
        <v>45226</v>
      </c>
      <c r="B3764">
        <v>2023</v>
      </c>
      <c r="C3764">
        <v>10</v>
      </c>
      <c r="D3764">
        <v>27</v>
      </c>
      <c r="E3764" t="s">
        <v>124</v>
      </c>
      <c r="F3764">
        <v>15280</v>
      </c>
      <c r="G3764">
        <v>7109</v>
      </c>
      <c r="H3764">
        <v>4062</v>
      </c>
      <c r="I3764">
        <v>1680</v>
      </c>
      <c r="J3764">
        <v>388</v>
      </c>
      <c r="K3764">
        <v>37150</v>
      </c>
    </row>
    <row r="3765" spans="1:11" x14ac:dyDescent="0.3">
      <c r="A3765" s="56">
        <v>45226</v>
      </c>
      <c r="B3765">
        <v>2023</v>
      </c>
      <c r="C3765">
        <v>10</v>
      </c>
      <c r="D3765">
        <v>27</v>
      </c>
      <c r="E3765" t="s">
        <v>125</v>
      </c>
      <c r="F3765">
        <v>14670</v>
      </c>
      <c r="G3765">
        <v>7025</v>
      </c>
      <c r="H3765">
        <v>4454</v>
      </c>
      <c r="I3765">
        <v>2173</v>
      </c>
      <c r="J3765">
        <v>218</v>
      </c>
      <c r="K3765">
        <v>36966</v>
      </c>
    </row>
    <row r="3766" spans="1:11" x14ac:dyDescent="0.3">
      <c r="A3766" s="56">
        <v>45226</v>
      </c>
      <c r="B3766">
        <v>2023</v>
      </c>
      <c r="C3766">
        <v>10</v>
      </c>
      <c r="D3766">
        <v>27</v>
      </c>
      <c r="E3766" t="s">
        <v>126</v>
      </c>
      <c r="F3766">
        <v>14883</v>
      </c>
      <c r="G3766">
        <v>6873</v>
      </c>
      <c r="H3766">
        <v>4462</v>
      </c>
      <c r="I3766">
        <v>2801</v>
      </c>
      <c r="J3766">
        <v>0</v>
      </c>
      <c r="K3766">
        <v>37308</v>
      </c>
    </row>
    <row r="3767" spans="1:11" x14ac:dyDescent="0.3">
      <c r="A3767" s="56">
        <v>45226</v>
      </c>
      <c r="B3767">
        <v>2023</v>
      </c>
      <c r="C3767">
        <v>10</v>
      </c>
      <c r="D3767">
        <v>27</v>
      </c>
      <c r="E3767" t="s">
        <v>127</v>
      </c>
      <c r="F3767">
        <v>15042</v>
      </c>
      <c r="G3767">
        <v>6812</v>
      </c>
      <c r="H3767">
        <v>4444</v>
      </c>
      <c r="I3767">
        <v>3043</v>
      </c>
      <c r="J3767">
        <v>4</v>
      </c>
      <c r="K3767">
        <v>37625</v>
      </c>
    </row>
    <row r="3768" spans="1:11" x14ac:dyDescent="0.3">
      <c r="A3768" s="56">
        <v>45226</v>
      </c>
      <c r="B3768">
        <v>2023</v>
      </c>
      <c r="C3768">
        <v>10</v>
      </c>
      <c r="D3768">
        <v>27</v>
      </c>
      <c r="E3768" t="s">
        <v>128</v>
      </c>
      <c r="F3768">
        <v>14904</v>
      </c>
      <c r="G3768">
        <v>6820</v>
      </c>
      <c r="H3768">
        <v>4444</v>
      </c>
      <c r="I3768">
        <v>2879</v>
      </c>
      <c r="J3768">
        <v>0</v>
      </c>
      <c r="K3768">
        <v>37298</v>
      </c>
    </row>
    <row r="3769" spans="1:11" x14ac:dyDescent="0.3">
      <c r="A3769" s="56">
        <v>45226</v>
      </c>
      <c r="B3769">
        <v>2023</v>
      </c>
      <c r="C3769">
        <v>10</v>
      </c>
      <c r="D3769">
        <v>27</v>
      </c>
      <c r="E3769" t="s">
        <v>129</v>
      </c>
      <c r="F3769">
        <v>14489</v>
      </c>
      <c r="G3769">
        <v>6610</v>
      </c>
      <c r="H3769">
        <v>4492</v>
      </c>
      <c r="I3769">
        <v>3188</v>
      </c>
      <c r="J3769">
        <v>0</v>
      </c>
      <c r="K3769">
        <v>36967</v>
      </c>
    </row>
    <row r="3770" spans="1:11" x14ac:dyDescent="0.3">
      <c r="A3770" s="56">
        <v>45226</v>
      </c>
      <c r="B3770">
        <v>2023</v>
      </c>
      <c r="C3770">
        <v>10</v>
      </c>
      <c r="D3770">
        <v>27</v>
      </c>
      <c r="E3770" t="s">
        <v>130</v>
      </c>
      <c r="F3770">
        <v>14151</v>
      </c>
      <c r="G3770">
        <v>6666</v>
      </c>
      <c r="H3770">
        <v>4494</v>
      </c>
      <c r="I3770">
        <v>3147</v>
      </c>
      <c r="J3770">
        <v>0</v>
      </c>
      <c r="K3770">
        <v>36687</v>
      </c>
    </row>
    <row r="3771" spans="1:11" x14ac:dyDescent="0.3">
      <c r="A3771" s="56">
        <v>45226</v>
      </c>
      <c r="B3771">
        <v>2023</v>
      </c>
      <c r="C3771">
        <v>10</v>
      </c>
      <c r="D3771">
        <v>27</v>
      </c>
      <c r="E3771" t="s">
        <v>131</v>
      </c>
      <c r="F3771">
        <v>13738</v>
      </c>
      <c r="G3771">
        <v>6530</v>
      </c>
      <c r="H3771">
        <v>4492</v>
      </c>
      <c r="I3771">
        <v>2883</v>
      </c>
      <c r="J3771">
        <v>0</v>
      </c>
      <c r="K3771">
        <v>35896</v>
      </c>
    </row>
    <row r="3772" spans="1:11" x14ac:dyDescent="0.3">
      <c r="A3772" s="56">
        <v>45226</v>
      </c>
      <c r="B3772">
        <v>2023</v>
      </c>
      <c r="C3772">
        <v>10</v>
      </c>
      <c r="D3772">
        <v>27</v>
      </c>
      <c r="E3772" t="s">
        <v>132</v>
      </c>
      <c r="F3772">
        <v>13655</v>
      </c>
      <c r="G3772">
        <v>6502</v>
      </c>
      <c r="H3772">
        <v>4490</v>
      </c>
      <c r="I3772">
        <v>2982</v>
      </c>
      <c r="J3772">
        <v>0</v>
      </c>
      <c r="K3772">
        <v>35891</v>
      </c>
    </row>
    <row r="3773" spans="1:11" x14ac:dyDescent="0.3">
      <c r="A3773" s="56">
        <v>45226</v>
      </c>
      <c r="B3773">
        <v>2023</v>
      </c>
      <c r="C3773">
        <v>10</v>
      </c>
      <c r="D3773">
        <v>27</v>
      </c>
      <c r="E3773" t="s">
        <v>133</v>
      </c>
      <c r="F3773">
        <v>14156</v>
      </c>
      <c r="G3773">
        <v>6509</v>
      </c>
      <c r="H3773">
        <v>4314</v>
      </c>
      <c r="I3773">
        <v>2777</v>
      </c>
      <c r="J3773">
        <v>0</v>
      </c>
      <c r="K3773">
        <v>36048</v>
      </c>
    </row>
    <row r="3774" spans="1:11" x14ac:dyDescent="0.3">
      <c r="A3774" s="56">
        <v>45226</v>
      </c>
      <c r="B3774">
        <v>2023</v>
      </c>
      <c r="C3774">
        <v>10</v>
      </c>
      <c r="D3774">
        <v>27</v>
      </c>
      <c r="E3774" t="s">
        <v>134</v>
      </c>
      <c r="F3774">
        <v>13639</v>
      </c>
      <c r="G3774">
        <v>6319</v>
      </c>
      <c r="H3774">
        <v>4316</v>
      </c>
      <c r="I3774">
        <v>2602</v>
      </c>
      <c r="J3774">
        <v>698</v>
      </c>
      <c r="K3774">
        <v>35925</v>
      </c>
    </row>
    <row r="3775" spans="1:11" x14ac:dyDescent="0.3">
      <c r="A3775" s="56">
        <v>45226</v>
      </c>
      <c r="B3775">
        <v>2023</v>
      </c>
      <c r="C3775">
        <v>10</v>
      </c>
      <c r="D3775">
        <v>27</v>
      </c>
      <c r="E3775" t="s">
        <v>135</v>
      </c>
      <c r="F3775">
        <v>13954</v>
      </c>
      <c r="G3775">
        <v>6307</v>
      </c>
      <c r="H3775">
        <v>4206</v>
      </c>
      <c r="I3775">
        <v>2272</v>
      </c>
      <c r="J3775">
        <v>692</v>
      </c>
      <c r="K3775">
        <v>35740</v>
      </c>
    </row>
    <row r="3776" spans="1:11" x14ac:dyDescent="0.3">
      <c r="A3776" s="56">
        <v>45226</v>
      </c>
      <c r="B3776">
        <v>2023</v>
      </c>
      <c r="C3776">
        <v>10</v>
      </c>
      <c r="D3776">
        <v>27</v>
      </c>
      <c r="E3776" t="s">
        <v>136</v>
      </c>
      <c r="F3776">
        <v>14628</v>
      </c>
      <c r="G3776">
        <v>6339</v>
      </c>
      <c r="H3776">
        <v>4206</v>
      </c>
      <c r="I3776">
        <v>1649</v>
      </c>
      <c r="J3776">
        <v>612</v>
      </c>
      <c r="K3776">
        <v>35833</v>
      </c>
    </row>
    <row r="3777" spans="1:11" x14ac:dyDescent="0.3">
      <c r="A3777" s="56">
        <v>45226</v>
      </c>
      <c r="B3777">
        <v>2023</v>
      </c>
      <c r="C3777">
        <v>10</v>
      </c>
      <c r="D3777">
        <v>27</v>
      </c>
      <c r="E3777" t="s">
        <v>137</v>
      </c>
      <c r="F3777">
        <v>14413</v>
      </c>
      <c r="G3777">
        <v>6475</v>
      </c>
      <c r="H3777">
        <v>4310</v>
      </c>
      <c r="I3777">
        <v>905</v>
      </c>
      <c r="J3777">
        <v>1156</v>
      </c>
      <c r="K3777">
        <v>36084</v>
      </c>
    </row>
    <row r="3778" spans="1:11" x14ac:dyDescent="0.3">
      <c r="A3778" s="56">
        <v>45226</v>
      </c>
      <c r="B3778">
        <v>2023</v>
      </c>
      <c r="C3778">
        <v>10</v>
      </c>
      <c r="D3778">
        <v>27</v>
      </c>
      <c r="E3778" t="s">
        <v>138</v>
      </c>
      <c r="F3778">
        <v>14690</v>
      </c>
      <c r="G3778">
        <v>6949</v>
      </c>
      <c r="H3778">
        <v>4312</v>
      </c>
      <c r="I3778">
        <v>207</v>
      </c>
      <c r="J3778">
        <v>1022</v>
      </c>
      <c r="K3778">
        <v>36252</v>
      </c>
    </row>
    <row r="3779" spans="1:11" x14ac:dyDescent="0.3">
      <c r="A3779" s="56">
        <v>45226</v>
      </c>
      <c r="B3779">
        <v>2023</v>
      </c>
      <c r="C3779">
        <v>10</v>
      </c>
      <c r="D3779">
        <v>27</v>
      </c>
      <c r="E3779" t="s">
        <v>139</v>
      </c>
      <c r="F3779">
        <v>15098</v>
      </c>
      <c r="G3779">
        <v>7162</v>
      </c>
      <c r="H3779">
        <v>4530</v>
      </c>
      <c r="I3779">
        <v>2</v>
      </c>
      <c r="J3779">
        <v>1182</v>
      </c>
      <c r="K3779">
        <v>37150</v>
      </c>
    </row>
    <row r="3780" spans="1:11" x14ac:dyDescent="0.3">
      <c r="A3780" s="56">
        <v>45226</v>
      </c>
      <c r="B3780">
        <v>2023</v>
      </c>
      <c r="C3780">
        <v>10</v>
      </c>
      <c r="D3780">
        <v>27</v>
      </c>
      <c r="E3780" t="s">
        <v>140</v>
      </c>
      <c r="F3780">
        <v>14940</v>
      </c>
      <c r="G3780">
        <v>7399</v>
      </c>
      <c r="H3780">
        <v>4580</v>
      </c>
      <c r="I3780">
        <v>0</v>
      </c>
      <c r="J3780">
        <v>944</v>
      </c>
      <c r="K3780">
        <v>36870</v>
      </c>
    </row>
    <row r="3781" spans="1:11" x14ac:dyDescent="0.3">
      <c r="A3781" s="56">
        <v>45226</v>
      </c>
      <c r="B3781">
        <v>2023</v>
      </c>
      <c r="C3781">
        <v>10</v>
      </c>
      <c r="D3781">
        <v>27</v>
      </c>
      <c r="E3781" t="s">
        <v>141</v>
      </c>
      <c r="F3781">
        <v>14038</v>
      </c>
      <c r="G3781">
        <v>7560</v>
      </c>
      <c r="H3781">
        <v>5130</v>
      </c>
      <c r="I3781">
        <v>0</v>
      </c>
      <c r="J3781">
        <v>964</v>
      </c>
      <c r="K3781">
        <v>36285</v>
      </c>
    </row>
    <row r="3782" spans="1:11" x14ac:dyDescent="0.3">
      <c r="A3782" s="56">
        <v>45226</v>
      </c>
      <c r="B3782">
        <v>2023</v>
      </c>
      <c r="C3782">
        <v>10</v>
      </c>
      <c r="D3782">
        <v>27</v>
      </c>
      <c r="E3782" t="s">
        <v>142</v>
      </c>
      <c r="F3782">
        <v>12962</v>
      </c>
      <c r="G3782">
        <v>7691</v>
      </c>
      <c r="H3782">
        <v>5126</v>
      </c>
      <c r="I3782">
        <v>0</v>
      </c>
      <c r="J3782">
        <v>1026</v>
      </c>
      <c r="K3782">
        <v>35400</v>
      </c>
    </row>
    <row r="3783" spans="1:11" x14ac:dyDescent="0.3">
      <c r="A3783" s="56">
        <v>45226</v>
      </c>
      <c r="B3783">
        <v>2023</v>
      </c>
      <c r="C3783">
        <v>10</v>
      </c>
      <c r="D3783">
        <v>27</v>
      </c>
      <c r="E3783" t="s">
        <v>143</v>
      </c>
      <c r="F3783">
        <v>11957</v>
      </c>
      <c r="G3783">
        <v>7982</v>
      </c>
      <c r="H3783">
        <v>4888</v>
      </c>
      <c r="I3783">
        <v>0</v>
      </c>
      <c r="J3783">
        <v>1054</v>
      </c>
      <c r="K3783">
        <v>34394</v>
      </c>
    </row>
    <row r="3784" spans="1:11" x14ac:dyDescent="0.3">
      <c r="A3784" s="56">
        <v>45226</v>
      </c>
      <c r="B3784">
        <v>2023</v>
      </c>
      <c r="C3784">
        <v>10</v>
      </c>
      <c r="D3784">
        <v>27</v>
      </c>
      <c r="E3784" t="s">
        <v>144</v>
      </c>
      <c r="F3784">
        <v>10639</v>
      </c>
      <c r="G3784">
        <v>8164</v>
      </c>
      <c r="H3784">
        <v>4880</v>
      </c>
      <c r="I3784">
        <v>0</v>
      </c>
      <c r="J3784">
        <v>1044</v>
      </c>
      <c r="K3784">
        <v>33245</v>
      </c>
    </row>
    <row r="3785" spans="1:11" x14ac:dyDescent="0.3">
      <c r="A3785" s="56">
        <v>45226</v>
      </c>
      <c r="B3785">
        <v>2023</v>
      </c>
      <c r="C3785">
        <v>10</v>
      </c>
      <c r="D3785">
        <v>27</v>
      </c>
      <c r="E3785" t="s">
        <v>145</v>
      </c>
      <c r="F3785">
        <v>9894</v>
      </c>
      <c r="G3785">
        <v>8387</v>
      </c>
      <c r="H3785">
        <v>4706</v>
      </c>
      <c r="I3785">
        <v>0</v>
      </c>
      <c r="J3785">
        <v>776</v>
      </c>
      <c r="K3785">
        <v>32251</v>
      </c>
    </row>
    <row r="3786" spans="1:11" x14ac:dyDescent="0.3">
      <c r="A3786" s="56">
        <v>45226</v>
      </c>
      <c r="B3786">
        <v>2023</v>
      </c>
      <c r="C3786">
        <v>10</v>
      </c>
      <c r="D3786">
        <v>27</v>
      </c>
      <c r="E3786" t="s">
        <v>146</v>
      </c>
      <c r="F3786">
        <v>9050</v>
      </c>
      <c r="G3786">
        <v>8539</v>
      </c>
      <c r="H3786">
        <v>4704</v>
      </c>
      <c r="I3786">
        <v>0</v>
      </c>
      <c r="J3786">
        <v>64</v>
      </c>
      <c r="K3786">
        <v>30848</v>
      </c>
    </row>
    <row r="3787" spans="1:11" x14ac:dyDescent="0.3">
      <c r="A3787" s="56">
        <v>45226</v>
      </c>
      <c r="B3787">
        <v>2023</v>
      </c>
      <c r="C3787">
        <v>10</v>
      </c>
      <c r="D3787">
        <v>27</v>
      </c>
      <c r="E3787" t="s">
        <v>147</v>
      </c>
      <c r="F3787">
        <v>7645</v>
      </c>
      <c r="G3787">
        <v>8657</v>
      </c>
      <c r="H3787">
        <v>4584</v>
      </c>
      <c r="I3787">
        <v>0</v>
      </c>
      <c r="J3787">
        <v>0</v>
      </c>
      <c r="K3787">
        <v>29383</v>
      </c>
    </row>
    <row r="3788" spans="1:11" x14ac:dyDescent="0.3">
      <c r="A3788" s="56">
        <v>45226</v>
      </c>
      <c r="B3788">
        <v>2023</v>
      </c>
      <c r="C3788">
        <v>10</v>
      </c>
      <c r="D3788">
        <v>27</v>
      </c>
      <c r="E3788" t="s">
        <v>148</v>
      </c>
      <c r="F3788">
        <v>6358</v>
      </c>
      <c r="G3788">
        <v>8740</v>
      </c>
      <c r="H3788">
        <v>4592</v>
      </c>
      <c r="I3788">
        <v>0</v>
      </c>
      <c r="J3788">
        <v>0</v>
      </c>
      <c r="K3788">
        <v>28099</v>
      </c>
    </row>
    <row r="3789" spans="1:11" x14ac:dyDescent="0.3">
      <c r="A3789" s="56">
        <v>45226</v>
      </c>
      <c r="B3789">
        <v>2023</v>
      </c>
      <c r="C3789">
        <v>10</v>
      </c>
      <c r="D3789">
        <v>27</v>
      </c>
      <c r="E3789" t="s">
        <v>149</v>
      </c>
      <c r="F3789">
        <v>4284</v>
      </c>
      <c r="G3789">
        <v>8734</v>
      </c>
      <c r="H3789">
        <v>5402</v>
      </c>
      <c r="I3789">
        <v>0</v>
      </c>
      <c r="J3789">
        <v>70</v>
      </c>
      <c r="K3789">
        <v>26538</v>
      </c>
    </row>
    <row r="3790" spans="1:11" x14ac:dyDescent="0.3">
      <c r="A3790" s="56">
        <v>45226</v>
      </c>
      <c r="B3790">
        <v>2023</v>
      </c>
      <c r="C3790">
        <v>10</v>
      </c>
      <c r="D3790">
        <v>27</v>
      </c>
      <c r="E3790" t="s">
        <v>150</v>
      </c>
      <c r="F3790">
        <v>3356</v>
      </c>
      <c r="G3790">
        <v>8533</v>
      </c>
      <c r="H3790">
        <v>5416</v>
      </c>
      <c r="I3790">
        <v>0</v>
      </c>
      <c r="J3790">
        <v>84</v>
      </c>
      <c r="K3790">
        <v>25435</v>
      </c>
    </row>
    <row r="3791" spans="1:11" x14ac:dyDescent="0.3">
      <c r="A3791" s="56">
        <v>45226</v>
      </c>
      <c r="B3791">
        <v>2023</v>
      </c>
      <c r="C3791">
        <v>10</v>
      </c>
      <c r="D3791">
        <v>27</v>
      </c>
      <c r="E3791" t="s">
        <v>151</v>
      </c>
      <c r="F3791">
        <v>3411</v>
      </c>
      <c r="G3791">
        <v>8560</v>
      </c>
      <c r="H3791">
        <v>5152</v>
      </c>
      <c r="I3791">
        <v>0</v>
      </c>
      <c r="J3791">
        <v>0</v>
      </c>
      <c r="K3791">
        <v>24901</v>
      </c>
    </row>
    <row r="3792" spans="1:11" x14ac:dyDescent="0.3">
      <c r="A3792" s="56">
        <v>45226</v>
      </c>
      <c r="B3792">
        <v>2023</v>
      </c>
      <c r="C3792">
        <v>10</v>
      </c>
      <c r="D3792">
        <v>27</v>
      </c>
      <c r="E3792" t="s">
        <v>152</v>
      </c>
      <c r="F3792">
        <v>3287</v>
      </c>
      <c r="G3792">
        <v>8812</v>
      </c>
      <c r="H3792">
        <v>5148</v>
      </c>
      <c r="I3792">
        <v>0</v>
      </c>
      <c r="J3792">
        <v>0</v>
      </c>
      <c r="K3792">
        <v>25000</v>
      </c>
    </row>
    <row r="3793" spans="1:11" x14ac:dyDescent="0.3">
      <c r="A3793" s="56">
        <v>45226</v>
      </c>
      <c r="B3793">
        <v>2023</v>
      </c>
      <c r="C3793">
        <v>10</v>
      </c>
      <c r="D3793">
        <v>27</v>
      </c>
      <c r="E3793" t="s">
        <v>153</v>
      </c>
      <c r="F3793">
        <v>3074</v>
      </c>
      <c r="G3793">
        <v>9306</v>
      </c>
      <c r="H3793">
        <v>4818</v>
      </c>
      <c r="I3793">
        <v>0</v>
      </c>
      <c r="J3793">
        <v>0</v>
      </c>
      <c r="K3793">
        <v>24950</v>
      </c>
    </row>
    <row r="3794" spans="1:11" x14ac:dyDescent="0.3">
      <c r="A3794" s="56">
        <v>45227</v>
      </c>
      <c r="B3794">
        <v>2023</v>
      </c>
      <c r="C3794">
        <v>10</v>
      </c>
      <c r="D3794">
        <v>28</v>
      </c>
      <c r="E3794" t="s">
        <v>106</v>
      </c>
      <c r="F3794">
        <v>2954</v>
      </c>
      <c r="G3794">
        <v>9448</v>
      </c>
      <c r="H3794">
        <v>4826</v>
      </c>
      <c r="I3794">
        <v>0</v>
      </c>
      <c r="J3794">
        <v>0</v>
      </c>
      <c r="K3794">
        <v>24751</v>
      </c>
    </row>
    <row r="3795" spans="1:11" x14ac:dyDescent="0.3">
      <c r="A3795" s="56">
        <v>45227</v>
      </c>
      <c r="B3795">
        <v>2023</v>
      </c>
      <c r="C3795">
        <v>10</v>
      </c>
      <c r="D3795">
        <v>28</v>
      </c>
      <c r="E3795" t="s">
        <v>107</v>
      </c>
      <c r="F3795">
        <v>2975</v>
      </c>
      <c r="G3795">
        <v>9395</v>
      </c>
      <c r="H3795">
        <v>5024</v>
      </c>
      <c r="I3795">
        <v>0</v>
      </c>
      <c r="J3795">
        <v>0</v>
      </c>
      <c r="K3795">
        <v>24561</v>
      </c>
    </row>
    <row r="3796" spans="1:11" x14ac:dyDescent="0.3">
      <c r="A3796" s="56">
        <v>45227</v>
      </c>
      <c r="B3796">
        <v>2023</v>
      </c>
      <c r="C3796">
        <v>10</v>
      </c>
      <c r="D3796">
        <v>28</v>
      </c>
      <c r="E3796" t="s">
        <v>108</v>
      </c>
      <c r="F3796">
        <v>2981</v>
      </c>
      <c r="G3796">
        <v>9254</v>
      </c>
      <c r="H3796">
        <v>5024</v>
      </c>
      <c r="I3796">
        <v>0</v>
      </c>
      <c r="J3796">
        <v>0</v>
      </c>
      <c r="K3796">
        <v>24552</v>
      </c>
    </row>
    <row r="3797" spans="1:11" x14ac:dyDescent="0.3">
      <c r="A3797" s="56">
        <v>45227</v>
      </c>
      <c r="B3797">
        <v>2023</v>
      </c>
      <c r="C3797">
        <v>10</v>
      </c>
      <c r="D3797">
        <v>28</v>
      </c>
      <c r="E3797" t="s">
        <v>109</v>
      </c>
      <c r="F3797">
        <v>2877</v>
      </c>
      <c r="G3797">
        <v>9422</v>
      </c>
      <c r="H3797">
        <v>4492</v>
      </c>
      <c r="I3797">
        <v>0</v>
      </c>
      <c r="J3797">
        <v>0</v>
      </c>
      <c r="K3797">
        <v>24272</v>
      </c>
    </row>
    <row r="3798" spans="1:11" x14ac:dyDescent="0.3">
      <c r="A3798" s="56">
        <v>45227</v>
      </c>
      <c r="B3798">
        <v>2023</v>
      </c>
      <c r="C3798">
        <v>10</v>
      </c>
      <c r="D3798">
        <v>28</v>
      </c>
      <c r="E3798" t="s">
        <v>110</v>
      </c>
      <c r="F3798">
        <v>3091</v>
      </c>
      <c r="G3798">
        <v>9118</v>
      </c>
      <c r="H3798">
        <v>4494</v>
      </c>
      <c r="I3798">
        <v>0</v>
      </c>
      <c r="J3798">
        <v>0</v>
      </c>
      <c r="K3798">
        <v>24114</v>
      </c>
    </row>
    <row r="3799" spans="1:11" x14ac:dyDescent="0.3">
      <c r="A3799" s="56">
        <v>45227</v>
      </c>
      <c r="B3799">
        <v>2023</v>
      </c>
      <c r="C3799">
        <v>10</v>
      </c>
      <c r="D3799">
        <v>28</v>
      </c>
      <c r="E3799" t="s">
        <v>111</v>
      </c>
      <c r="F3799">
        <v>2890</v>
      </c>
      <c r="G3799">
        <v>9197</v>
      </c>
      <c r="H3799">
        <v>4492</v>
      </c>
      <c r="I3799">
        <v>0</v>
      </c>
      <c r="J3799">
        <v>0</v>
      </c>
      <c r="K3799">
        <v>24169</v>
      </c>
    </row>
    <row r="3800" spans="1:11" x14ac:dyDescent="0.3">
      <c r="A3800" s="56">
        <v>45227</v>
      </c>
      <c r="B3800">
        <v>2023</v>
      </c>
      <c r="C3800">
        <v>10</v>
      </c>
      <c r="D3800">
        <v>28</v>
      </c>
      <c r="E3800" t="s">
        <v>112</v>
      </c>
      <c r="F3800">
        <v>2916</v>
      </c>
      <c r="G3800">
        <v>9147</v>
      </c>
      <c r="H3800">
        <v>4482</v>
      </c>
      <c r="I3800">
        <v>0</v>
      </c>
      <c r="J3800">
        <v>0</v>
      </c>
      <c r="K3800">
        <v>24206</v>
      </c>
    </row>
    <row r="3801" spans="1:11" x14ac:dyDescent="0.3">
      <c r="A3801" s="56">
        <v>45227</v>
      </c>
      <c r="B3801">
        <v>2023</v>
      </c>
      <c r="C3801">
        <v>10</v>
      </c>
      <c r="D3801">
        <v>28</v>
      </c>
      <c r="E3801" t="s">
        <v>113</v>
      </c>
      <c r="F3801">
        <v>3056</v>
      </c>
      <c r="G3801">
        <v>8977</v>
      </c>
      <c r="H3801">
        <v>4158</v>
      </c>
      <c r="I3801">
        <v>0</v>
      </c>
      <c r="J3801">
        <v>0</v>
      </c>
      <c r="K3801">
        <v>23973</v>
      </c>
    </row>
    <row r="3802" spans="1:11" x14ac:dyDescent="0.3">
      <c r="A3802" s="56">
        <v>45227</v>
      </c>
      <c r="B3802">
        <v>2023</v>
      </c>
      <c r="C3802">
        <v>10</v>
      </c>
      <c r="D3802">
        <v>28</v>
      </c>
      <c r="E3802" t="s">
        <v>114</v>
      </c>
      <c r="F3802">
        <v>3057</v>
      </c>
      <c r="G3802">
        <v>9232</v>
      </c>
      <c r="H3802">
        <v>4156</v>
      </c>
      <c r="I3802">
        <v>0</v>
      </c>
      <c r="J3802">
        <v>0</v>
      </c>
      <c r="K3802">
        <v>24412</v>
      </c>
    </row>
    <row r="3803" spans="1:11" x14ac:dyDescent="0.3">
      <c r="A3803" s="56">
        <v>45227</v>
      </c>
      <c r="B3803">
        <v>2023</v>
      </c>
      <c r="C3803">
        <v>10</v>
      </c>
      <c r="D3803">
        <v>28</v>
      </c>
      <c r="E3803" t="s">
        <v>115</v>
      </c>
      <c r="F3803">
        <v>2967</v>
      </c>
      <c r="G3803">
        <v>9362</v>
      </c>
      <c r="H3803">
        <v>4386</v>
      </c>
      <c r="I3803">
        <v>0</v>
      </c>
      <c r="J3803">
        <v>0</v>
      </c>
      <c r="K3803">
        <v>24751</v>
      </c>
    </row>
    <row r="3804" spans="1:11" x14ac:dyDescent="0.3">
      <c r="A3804" s="56">
        <v>45227</v>
      </c>
      <c r="B3804">
        <v>2023</v>
      </c>
      <c r="C3804">
        <v>10</v>
      </c>
      <c r="D3804">
        <v>28</v>
      </c>
      <c r="E3804" t="s">
        <v>116</v>
      </c>
      <c r="F3804">
        <v>3190</v>
      </c>
      <c r="G3804">
        <v>9244</v>
      </c>
      <c r="H3804">
        <v>4392</v>
      </c>
      <c r="I3804">
        <v>0</v>
      </c>
      <c r="J3804">
        <v>68</v>
      </c>
      <c r="K3804">
        <v>24965</v>
      </c>
    </row>
    <row r="3805" spans="1:11" x14ac:dyDescent="0.3">
      <c r="A3805" s="56">
        <v>45227</v>
      </c>
      <c r="B3805">
        <v>2023</v>
      </c>
      <c r="C3805">
        <v>10</v>
      </c>
      <c r="D3805">
        <v>28</v>
      </c>
      <c r="E3805" t="s">
        <v>117</v>
      </c>
      <c r="F3805">
        <v>3649</v>
      </c>
      <c r="G3805">
        <v>9234</v>
      </c>
      <c r="H3805">
        <v>5174</v>
      </c>
      <c r="I3805">
        <v>0</v>
      </c>
      <c r="J3805">
        <v>140</v>
      </c>
      <c r="K3805">
        <v>26302</v>
      </c>
    </row>
    <row r="3806" spans="1:11" x14ac:dyDescent="0.3">
      <c r="A3806" s="56">
        <v>45227</v>
      </c>
      <c r="B3806">
        <v>2023</v>
      </c>
      <c r="C3806">
        <v>10</v>
      </c>
      <c r="D3806">
        <v>28</v>
      </c>
      <c r="E3806" t="s">
        <v>118</v>
      </c>
      <c r="F3806">
        <v>4175</v>
      </c>
      <c r="G3806">
        <v>9419</v>
      </c>
      <c r="H3806">
        <v>5286</v>
      </c>
      <c r="I3806">
        <v>0</v>
      </c>
      <c r="J3806">
        <v>174</v>
      </c>
      <c r="K3806">
        <v>27318</v>
      </c>
    </row>
    <row r="3807" spans="1:11" x14ac:dyDescent="0.3">
      <c r="A3807" s="56">
        <v>45227</v>
      </c>
      <c r="B3807">
        <v>2023</v>
      </c>
      <c r="C3807">
        <v>10</v>
      </c>
      <c r="D3807">
        <v>28</v>
      </c>
      <c r="E3807" t="s">
        <v>119</v>
      </c>
      <c r="F3807">
        <v>4988</v>
      </c>
      <c r="G3807">
        <v>9370</v>
      </c>
      <c r="H3807">
        <v>5488</v>
      </c>
      <c r="I3807">
        <v>0</v>
      </c>
      <c r="J3807">
        <v>262</v>
      </c>
      <c r="K3807">
        <v>28707</v>
      </c>
    </row>
    <row r="3808" spans="1:11" x14ac:dyDescent="0.3">
      <c r="A3808" s="56">
        <v>45227</v>
      </c>
      <c r="B3808">
        <v>2023</v>
      </c>
      <c r="C3808">
        <v>10</v>
      </c>
      <c r="D3808">
        <v>28</v>
      </c>
      <c r="E3808" t="s">
        <v>120</v>
      </c>
      <c r="F3808">
        <v>5233</v>
      </c>
      <c r="G3808">
        <v>9549</v>
      </c>
      <c r="H3808">
        <v>5496</v>
      </c>
      <c r="I3808">
        <v>37</v>
      </c>
      <c r="J3808">
        <v>250</v>
      </c>
      <c r="K3808">
        <v>29447</v>
      </c>
    </row>
    <row r="3809" spans="1:11" x14ac:dyDescent="0.3">
      <c r="A3809" s="56">
        <v>45227</v>
      </c>
      <c r="B3809">
        <v>2023</v>
      </c>
      <c r="C3809">
        <v>10</v>
      </c>
      <c r="D3809">
        <v>28</v>
      </c>
      <c r="E3809" t="s">
        <v>121</v>
      </c>
      <c r="F3809">
        <v>5694</v>
      </c>
      <c r="G3809">
        <v>9620</v>
      </c>
      <c r="H3809">
        <v>5496</v>
      </c>
      <c r="I3809">
        <v>341</v>
      </c>
      <c r="J3809">
        <v>146</v>
      </c>
      <c r="K3809">
        <v>30404</v>
      </c>
    </row>
    <row r="3810" spans="1:11" x14ac:dyDescent="0.3">
      <c r="A3810" s="56">
        <v>45227</v>
      </c>
      <c r="B3810">
        <v>2023</v>
      </c>
      <c r="C3810">
        <v>10</v>
      </c>
      <c r="D3810">
        <v>28</v>
      </c>
      <c r="E3810" t="s">
        <v>122</v>
      </c>
      <c r="F3810">
        <v>5643</v>
      </c>
      <c r="G3810">
        <v>9669</v>
      </c>
      <c r="H3810">
        <v>5496</v>
      </c>
      <c r="I3810">
        <v>975</v>
      </c>
      <c r="J3810">
        <v>368</v>
      </c>
      <c r="K3810">
        <v>31298</v>
      </c>
    </row>
    <row r="3811" spans="1:11" x14ac:dyDescent="0.3">
      <c r="A3811" s="56">
        <v>45227</v>
      </c>
      <c r="B3811">
        <v>2023</v>
      </c>
      <c r="C3811">
        <v>10</v>
      </c>
      <c r="D3811">
        <v>28</v>
      </c>
      <c r="E3811" t="s">
        <v>123</v>
      </c>
      <c r="F3811">
        <v>5620</v>
      </c>
      <c r="G3811">
        <v>9947</v>
      </c>
      <c r="H3811">
        <v>5494</v>
      </c>
      <c r="I3811">
        <v>1604</v>
      </c>
      <c r="J3811">
        <v>242</v>
      </c>
      <c r="K3811">
        <v>32066</v>
      </c>
    </row>
    <row r="3812" spans="1:11" x14ac:dyDescent="0.3">
      <c r="A3812" s="56">
        <v>45227</v>
      </c>
      <c r="B3812">
        <v>2023</v>
      </c>
      <c r="C3812">
        <v>10</v>
      </c>
      <c r="D3812">
        <v>28</v>
      </c>
      <c r="E3812" t="s">
        <v>124</v>
      </c>
      <c r="F3812">
        <v>5926</v>
      </c>
      <c r="G3812">
        <v>9761</v>
      </c>
      <c r="H3812">
        <v>5494</v>
      </c>
      <c r="I3812">
        <v>2113</v>
      </c>
      <c r="J3812">
        <v>350</v>
      </c>
      <c r="K3812">
        <v>32565</v>
      </c>
    </row>
    <row r="3813" spans="1:11" x14ac:dyDescent="0.3">
      <c r="A3813" s="56">
        <v>45227</v>
      </c>
      <c r="B3813">
        <v>2023</v>
      </c>
      <c r="C3813">
        <v>10</v>
      </c>
      <c r="D3813">
        <v>28</v>
      </c>
      <c r="E3813" t="s">
        <v>125</v>
      </c>
      <c r="F3813">
        <v>5815</v>
      </c>
      <c r="G3813">
        <v>9728</v>
      </c>
      <c r="H3813">
        <v>5496</v>
      </c>
      <c r="I3813">
        <v>2809</v>
      </c>
      <c r="J3813">
        <v>250</v>
      </c>
      <c r="K3813">
        <v>32893</v>
      </c>
    </row>
    <row r="3814" spans="1:11" x14ac:dyDescent="0.3">
      <c r="A3814" s="56">
        <v>45227</v>
      </c>
      <c r="B3814">
        <v>2023</v>
      </c>
      <c r="C3814">
        <v>10</v>
      </c>
      <c r="D3814">
        <v>28</v>
      </c>
      <c r="E3814" t="s">
        <v>126</v>
      </c>
      <c r="F3814">
        <v>5592</v>
      </c>
      <c r="G3814">
        <v>9609</v>
      </c>
      <c r="H3814">
        <v>5498</v>
      </c>
      <c r="I3814">
        <v>2879</v>
      </c>
      <c r="J3814">
        <v>412</v>
      </c>
      <c r="K3814">
        <v>32676</v>
      </c>
    </row>
    <row r="3815" spans="1:11" x14ac:dyDescent="0.3">
      <c r="A3815" s="56">
        <v>45227</v>
      </c>
      <c r="B3815">
        <v>2023</v>
      </c>
      <c r="C3815">
        <v>10</v>
      </c>
      <c r="D3815">
        <v>28</v>
      </c>
      <c r="E3815" t="s">
        <v>127</v>
      </c>
      <c r="F3815">
        <v>5661</v>
      </c>
      <c r="G3815">
        <v>9823</v>
      </c>
      <c r="H3815">
        <v>5496</v>
      </c>
      <c r="I3815">
        <v>3387</v>
      </c>
      <c r="J3815">
        <v>298</v>
      </c>
      <c r="K3815">
        <v>33420</v>
      </c>
    </row>
    <row r="3816" spans="1:11" x14ac:dyDescent="0.3">
      <c r="A3816" s="56">
        <v>45227</v>
      </c>
      <c r="B3816">
        <v>2023</v>
      </c>
      <c r="C3816">
        <v>10</v>
      </c>
      <c r="D3816">
        <v>28</v>
      </c>
      <c r="E3816" t="s">
        <v>128</v>
      </c>
      <c r="F3816">
        <v>5577</v>
      </c>
      <c r="G3816">
        <v>9796</v>
      </c>
      <c r="H3816">
        <v>5494</v>
      </c>
      <c r="I3816">
        <v>3457</v>
      </c>
      <c r="J3816">
        <v>256</v>
      </c>
      <c r="K3816">
        <v>33359</v>
      </c>
    </row>
    <row r="3817" spans="1:11" x14ac:dyDescent="0.3">
      <c r="A3817" s="56">
        <v>45227</v>
      </c>
      <c r="B3817">
        <v>2023</v>
      </c>
      <c r="C3817">
        <v>10</v>
      </c>
      <c r="D3817">
        <v>28</v>
      </c>
      <c r="E3817" t="s">
        <v>129</v>
      </c>
      <c r="F3817">
        <v>5619</v>
      </c>
      <c r="G3817">
        <v>9807</v>
      </c>
      <c r="H3817">
        <v>5494</v>
      </c>
      <c r="I3817">
        <v>3316</v>
      </c>
      <c r="J3817">
        <v>194</v>
      </c>
      <c r="K3817">
        <v>33184</v>
      </c>
    </row>
    <row r="3818" spans="1:11" x14ac:dyDescent="0.3">
      <c r="A3818" s="56">
        <v>45227</v>
      </c>
      <c r="B3818">
        <v>2023</v>
      </c>
      <c r="C3818">
        <v>10</v>
      </c>
      <c r="D3818">
        <v>28</v>
      </c>
      <c r="E3818" t="s">
        <v>130</v>
      </c>
      <c r="F3818">
        <v>5460</v>
      </c>
      <c r="G3818">
        <v>9928</v>
      </c>
      <c r="H3818">
        <v>5498</v>
      </c>
      <c r="I3818">
        <v>3122</v>
      </c>
      <c r="J3818">
        <v>134</v>
      </c>
      <c r="K3818">
        <v>32887</v>
      </c>
    </row>
    <row r="3819" spans="1:11" x14ac:dyDescent="0.3">
      <c r="A3819" s="56">
        <v>45227</v>
      </c>
      <c r="B3819">
        <v>2023</v>
      </c>
      <c r="C3819">
        <v>10</v>
      </c>
      <c r="D3819">
        <v>28</v>
      </c>
      <c r="E3819" t="s">
        <v>131</v>
      </c>
      <c r="F3819">
        <v>5201</v>
      </c>
      <c r="G3819">
        <v>9790</v>
      </c>
      <c r="H3819">
        <v>5498</v>
      </c>
      <c r="I3819">
        <v>2694</v>
      </c>
      <c r="J3819">
        <v>220</v>
      </c>
      <c r="K3819">
        <v>32250</v>
      </c>
    </row>
    <row r="3820" spans="1:11" x14ac:dyDescent="0.3">
      <c r="A3820" s="56">
        <v>45227</v>
      </c>
      <c r="B3820">
        <v>2023</v>
      </c>
      <c r="C3820">
        <v>10</v>
      </c>
      <c r="D3820">
        <v>28</v>
      </c>
      <c r="E3820" t="s">
        <v>132</v>
      </c>
      <c r="F3820">
        <v>5478</v>
      </c>
      <c r="G3820">
        <v>9957</v>
      </c>
      <c r="H3820">
        <v>5498</v>
      </c>
      <c r="I3820">
        <v>2543</v>
      </c>
      <c r="J3820">
        <v>130</v>
      </c>
      <c r="K3820">
        <v>32381</v>
      </c>
    </row>
    <row r="3821" spans="1:11" x14ac:dyDescent="0.3">
      <c r="A3821" s="56">
        <v>45227</v>
      </c>
      <c r="B3821">
        <v>2023</v>
      </c>
      <c r="C3821">
        <v>10</v>
      </c>
      <c r="D3821">
        <v>28</v>
      </c>
      <c r="E3821" t="s">
        <v>133</v>
      </c>
      <c r="F3821">
        <v>5429</v>
      </c>
      <c r="G3821">
        <v>10318</v>
      </c>
      <c r="H3821">
        <v>5498</v>
      </c>
      <c r="I3821">
        <v>2414</v>
      </c>
      <c r="J3821">
        <v>280</v>
      </c>
      <c r="K3821">
        <v>32716</v>
      </c>
    </row>
    <row r="3822" spans="1:11" x14ac:dyDescent="0.3">
      <c r="A3822" s="56">
        <v>45227</v>
      </c>
      <c r="B3822">
        <v>2023</v>
      </c>
      <c r="C3822">
        <v>10</v>
      </c>
      <c r="D3822">
        <v>28</v>
      </c>
      <c r="E3822" t="s">
        <v>134</v>
      </c>
      <c r="F3822">
        <v>5822</v>
      </c>
      <c r="G3822">
        <v>10511</v>
      </c>
      <c r="H3822">
        <v>5500</v>
      </c>
      <c r="I3822">
        <v>2058</v>
      </c>
      <c r="J3822">
        <v>280</v>
      </c>
      <c r="K3822">
        <v>32956</v>
      </c>
    </row>
    <row r="3823" spans="1:11" x14ac:dyDescent="0.3">
      <c r="A3823" s="56">
        <v>45227</v>
      </c>
      <c r="B3823">
        <v>2023</v>
      </c>
      <c r="C3823">
        <v>10</v>
      </c>
      <c r="D3823">
        <v>28</v>
      </c>
      <c r="E3823" t="s">
        <v>135</v>
      </c>
      <c r="F3823">
        <v>5805</v>
      </c>
      <c r="G3823">
        <v>10579</v>
      </c>
      <c r="H3823">
        <v>5520</v>
      </c>
      <c r="I3823">
        <v>1347</v>
      </c>
      <c r="J3823">
        <v>552</v>
      </c>
      <c r="K3823">
        <v>32652</v>
      </c>
    </row>
    <row r="3824" spans="1:11" x14ac:dyDescent="0.3">
      <c r="A3824" s="56">
        <v>45227</v>
      </c>
      <c r="B3824">
        <v>2023</v>
      </c>
      <c r="C3824">
        <v>10</v>
      </c>
      <c r="D3824">
        <v>28</v>
      </c>
      <c r="E3824" t="s">
        <v>136</v>
      </c>
      <c r="F3824">
        <v>6580</v>
      </c>
      <c r="G3824">
        <v>10831</v>
      </c>
      <c r="H3824">
        <v>5518</v>
      </c>
      <c r="I3824">
        <v>805</v>
      </c>
      <c r="J3824">
        <v>494</v>
      </c>
      <c r="K3824">
        <v>33099</v>
      </c>
    </row>
    <row r="3825" spans="1:11" x14ac:dyDescent="0.3">
      <c r="A3825" s="56">
        <v>45227</v>
      </c>
      <c r="B3825">
        <v>2023</v>
      </c>
      <c r="C3825">
        <v>10</v>
      </c>
      <c r="D3825">
        <v>28</v>
      </c>
      <c r="E3825" t="s">
        <v>137</v>
      </c>
      <c r="F3825">
        <v>6296</v>
      </c>
      <c r="G3825">
        <v>10943</v>
      </c>
      <c r="H3825">
        <v>5934</v>
      </c>
      <c r="I3825">
        <v>342</v>
      </c>
      <c r="J3825">
        <v>1100</v>
      </c>
      <c r="K3825">
        <v>34029</v>
      </c>
    </row>
    <row r="3826" spans="1:11" x14ac:dyDescent="0.3">
      <c r="A3826" s="56">
        <v>45227</v>
      </c>
      <c r="B3826">
        <v>2023</v>
      </c>
      <c r="C3826">
        <v>10</v>
      </c>
      <c r="D3826">
        <v>28</v>
      </c>
      <c r="E3826" t="s">
        <v>138</v>
      </c>
      <c r="F3826">
        <v>6885</v>
      </c>
      <c r="G3826">
        <v>11025</v>
      </c>
      <c r="H3826">
        <v>6040</v>
      </c>
      <c r="I3826">
        <v>83</v>
      </c>
      <c r="J3826">
        <v>1186</v>
      </c>
      <c r="K3826">
        <v>34860</v>
      </c>
    </row>
    <row r="3827" spans="1:11" x14ac:dyDescent="0.3">
      <c r="A3827" s="56">
        <v>45227</v>
      </c>
      <c r="B3827">
        <v>2023</v>
      </c>
      <c r="C3827">
        <v>10</v>
      </c>
      <c r="D3827">
        <v>28</v>
      </c>
      <c r="E3827" t="s">
        <v>139</v>
      </c>
      <c r="F3827">
        <v>6597</v>
      </c>
      <c r="G3827">
        <v>11460</v>
      </c>
      <c r="H3827">
        <v>6094</v>
      </c>
      <c r="I3827">
        <v>0</v>
      </c>
      <c r="J3827">
        <v>1286</v>
      </c>
      <c r="K3827">
        <v>35179</v>
      </c>
    </row>
    <row r="3828" spans="1:11" x14ac:dyDescent="0.3">
      <c r="A3828" s="56">
        <v>45227</v>
      </c>
      <c r="B3828">
        <v>2023</v>
      </c>
      <c r="C3828">
        <v>10</v>
      </c>
      <c r="D3828">
        <v>28</v>
      </c>
      <c r="E3828" t="s">
        <v>140</v>
      </c>
      <c r="F3828">
        <v>5962</v>
      </c>
      <c r="G3828">
        <v>12012</v>
      </c>
      <c r="H3828">
        <v>6216</v>
      </c>
      <c r="I3828">
        <v>0</v>
      </c>
      <c r="J3828">
        <v>1130</v>
      </c>
      <c r="K3828">
        <v>34835</v>
      </c>
    </row>
    <row r="3829" spans="1:11" x14ac:dyDescent="0.3">
      <c r="A3829" s="56">
        <v>45227</v>
      </c>
      <c r="B3829">
        <v>2023</v>
      </c>
      <c r="C3829">
        <v>10</v>
      </c>
      <c r="D3829">
        <v>28</v>
      </c>
      <c r="E3829" t="s">
        <v>141</v>
      </c>
      <c r="F3829">
        <v>5564</v>
      </c>
      <c r="G3829">
        <v>12521</v>
      </c>
      <c r="H3829">
        <v>6216</v>
      </c>
      <c r="I3829">
        <v>0</v>
      </c>
      <c r="J3829">
        <v>638</v>
      </c>
      <c r="K3829">
        <v>34058</v>
      </c>
    </row>
    <row r="3830" spans="1:11" x14ac:dyDescent="0.3">
      <c r="A3830" s="56">
        <v>45227</v>
      </c>
      <c r="B3830">
        <v>2023</v>
      </c>
      <c r="C3830">
        <v>10</v>
      </c>
      <c r="D3830">
        <v>28</v>
      </c>
      <c r="E3830" t="s">
        <v>142</v>
      </c>
      <c r="F3830">
        <v>4965</v>
      </c>
      <c r="G3830">
        <v>12971</v>
      </c>
      <c r="H3830">
        <v>6216</v>
      </c>
      <c r="I3830">
        <v>0</v>
      </c>
      <c r="J3830">
        <v>672</v>
      </c>
      <c r="K3830">
        <v>33593</v>
      </c>
    </row>
    <row r="3831" spans="1:11" x14ac:dyDescent="0.3">
      <c r="A3831" s="56">
        <v>45227</v>
      </c>
      <c r="B3831">
        <v>2023</v>
      </c>
      <c r="C3831">
        <v>10</v>
      </c>
      <c r="D3831">
        <v>28</v>
      </c>
      <c r="E3831" t="s">
        <v>143</v>
      </c>
      <c r="F3831">
        <v>4227</v>
      </c>
      <c r="G3831">
        <v>13257</v>
      </c>
      <c r="H3831">
        <v>6076</v>
      </c>
      <c r="I3831">
        <v>0</v>
      </c>
      <c r="J3831">
        <v>302</v>
      </c>
      <c r="K3831">
        <v>32329</v>
      </c>
    </row>
    <row r="3832" spans="1:11" x14ac:dyDescent="0.3">
      <c r="A3832" s="56">
        <v>45227</v>
      </c>
      <c r="B3832">
        <v>2023</v>
      </c>
      <c r="C3832">
        <v>10</v>
      </c>
      <c r="D3832">
        <v>28</v>
      </c>
      <c r="E3832" t="s">
        <v>144</v>
      </c>
      <c r="F3832">
        <v>3510</v>
      </c>
      <c r="G3832">
        <v>13525</v>
      </c>
      <c r="H3832">
        <v>6002</v>
      </c>
      <c r="I3832">
        <v>0</v>
      </c>
      <c r="J3832">
        <v>20</v>
      </c>
      <c r="K3832">
        <v>31199</v>
      </c>
    </row>
    <row r="3833" spans="1:11" x14ac:dyDescent="0.3">
      <c r="A3833" s="56">
        <v>45227</v>
      </c>
      <c r="B3833">
        <v>2023</v>
      </c>
      <c r="C3833">
        <v>10</v>
      </c>
      <c r="D3833">
        <v>28</v>
      </c>
      <c r="E3833" t="s">
        <v>145</v>
      </c>
      <c r="F3833">
        <v>3255</v>
      </c>
      <c r="G3833">
        <v>13628</v>
      </c>
      <c r="H3833">
        <v>5358</v>
      </c>
      <c r="I3833">
        <v>0</v>
      </c>
      <c r="J3833">
        <v>138</v>
      </c>
      <c r="K3833">
        <v>29973</v>
      </c>
    </row>
    <row r="3834" spans="1:11" x14ac:dyDescent="0.3">
      <c r="A3834" s="56">
        <v>45227</v>
      </c>
      <c r="B3834">
        <v>2023</v>
      </c>
      <c r="C3834">
        <v>10</v>
      </c>
      <c r="D3834">
        <v>28</v>
      </c>
      <c r="E3834" t="s">
        <v>146</v>
      </c>
      <c r="F3834">
        <v>3000</v>
      </c>
      <c r="G3834">
        <v>14423</v>
      </c>
      <c r="H3834">
        <v>5272</v>
      </c>
      <c r="I3834">
        <v>0</v>
      </c>
      <c r="J3834">
        <v>0</v>
      </c>
      <c r="K3834">
        <v>29610</v>
      </c>
    </row>
    <row r="3835" spans="1:11" x14ac:dyDescent="0.3">
      <c r="A3835" s="56">
        <v>45227</v>
      </c>
      <c r="B3835">
        <v>2023</v>
      </c>
      <c r="C3835">
        <v>10</v>
      </c>
      <c r="D3835">
        <v>28</v>
      </c>
      <c r="E3835" t="s">
        <v>147</v>
      </c>
      <c r="F3835">
        <v>2992</v>
      </c>
      <c r="G3835">
        <v>15079</v>
      </c>
      <c r="H3835">
        <v>4990</v>
      </c>
      <c r="I3835">
        <v>0</v>
      </c>
      <c r="J3835">
        <v>0</v>
      </c>
      <c r="K3835">
        <v>29498</v>
      </c>
    </row>
    <row r="3836" spans="1:11" x14ac:dyDescent="0.3">
      <c r="A3836" s="56">
        <v>45227</v>
      </c>
      <c r="B3836">
        <v>2023</v>
      </c>
      <c r="C3836">
        <v>10</v>
      </c>
      <c r="D3836">
        <v>28</v>
      </c>
      <c r="E3836" t="s">
        <v>148</v>
      </c>
      <c r="F3836">
        <v>3089</v>
      </c>
      <c r="G3836">
        <v>14889</v>
      </c>
      <c r="H3836">
        <v>4930</v>
      </c>
      <c r="I3836">
        <v>0</v>
      </c>
      <c r="J3836">
        <v>0</v>
      </c>
      <c r="K3836">
        <v>29132</v>
      </c>
    </row>
    <row r="3837" spans="1:11" x14ac:dyDescent="0.3">
      <c r="A3837" s="56">
        <v>45227</v>
      </c>
      <c r="B3837">
        <v>2023</v>
      </c>
      <c r="C3837">
        <v>10</v>
      </c>
      <c r="D3837">
        <v>28</v>
      </c>
      <c r="E3837" t="s">
        <v>149</v>
      </c>
      <c r="F3837">
        <v>3225</v>
      </c>
      <c r="G3837">
        <v>14461</v>
      </c>
      <c r="H3837">
        <v>3384</v>
      </c>
      <c r="I3837">
        <v>0</v>
      </c>
      <c r="J3837">
        <v>0</v>
      </c>
      <c r="K3837">
        <v>27338</v>
      </c>
    </row>
    <row r="3838" spans="1:11" x14ac:dyDescent="0.3">
      <c r="A3838" s="56">
        <v>45227</v>
      </c>
      <c r="B3838">
        <v>2023</v>
      </c>
      <c r="C3838">
        <v>10</v>
      </c>
      <c r="D3838">
        <v>28</v>
      </c>
      <c r="E3838" t="s">
        <v>150</v>
      </c>
      <c r="F3838">
        <v>3114</v>
      </c>
      <c r="G3838">
        <v>14313</v>
      </c>
      <c r="H3838">
        <v>3296</v>
      </c>
      <c r="I3838">
        <v>0</v>
      </c>
      <c r="J3838">
        <v>0</v>
      </c>
      <c r="K3838">
        <v>26878</v>
      </c>
    </row>
    <row r="3839" spans="1:11" x14ac:dyDescent="0.3">
      <c r="A3839" s="56">
        <v>45227</v>
      </c>
      <c r="B3839">
        <v>2023</v>
      </c>
      <c r="C3839">
        <v>10</v>
      </c>
      <c r="D3839">
        <v>28</v>
      </c>
      <c r="E3839" t="s">
        <v>151</v>
      </c>
      <c r="F3839">
        <v>3137</v>
      </c>
      <c r="G3839">
        <v>14536</v>
      </c>
      <c r="H3839">
        <v>2266</v>
      </c>
      <c r="I3839">
        <v>0</v>
      </c>
      <c r="J3839">
        <v>0</v>
      </c>
      <c r="K3839">
        <v>26097</v>
      </c>
    </row>
    <row r="3840" spans="1:11" x14ac:dyDescent="0.3">
      <c r="A3840" s="56">
        <v>45227</v>
      </c>
      <c r="B3840">
        <v>2023</v>
      </c>
      <c r="C3840">
        <v>10</v>
      </c>
      <c r="D3840">
        <v>28</v>
      </c>
      <c r="E3840" t="s">
        <v>152</v>
      </c>
      <c r="F3840">
        <v>3074</v>
      </c>
      <c r="G3840">
        <v>14491</v>
      </c>
      <c r="H3840">
        <v>2240</v>
      </c>
      <c r="I3840">
        <v>0</v>
      </c>
      <c r="J3840">
        <v>0</v>
      </c>
      <c r="K3840">
        <v>25949</v>
      </c>
    </row>
    <row r="3841" spans="1:11" x14ac:dyDescent="0.3">
      <c r="A3841" s="56">
        <v>45227</v>
      </c>
      <c r="B3841">
        <v>2023</v>
      </c>
      <c r="C3841">
        <v>10</v>
      </c>
      <c r="D3841">
        <v>28</v>
      </c>
      <c r="E3841" t="s">
        <v>153</v>
      </c>
      <c r="F3841">
        <v>3066</v>
      </c>
      <c r="G3841">
        <v>13702</v>
      </c>
      <c r="H3841">
        <v>2560</v>
      </c>
      <c r="I3841">
        <v>0</v>
      </c>
      <c r="J3841">
        <v>0</v>
      </c>
      <c r="K3841">
        <v>25514</v>
      </c>
    </row>
    <row r="3842" spans="1:11" x14ac:dyDescent="0.3">
      <c r="A3842" s="56">
        <v>45228</v>
      </c>
      <c r="B3842">
        <v>2023</v>
      </c>
      <c r="C3842">
        <v>10</v>
      </c>
      <c r="D3842">
        <v>29</v>
      </c>
      <c r="E3842" t="s">
        <v>106</v>
      </c>
      <c r="F3842">
        <v>3085</v>
      </c>
      <c r="G3842">
        <v>13416</v>
      </c>
      <c r="H3842">
        <v>2570</v>
      </c>
      <c r="I3842">
        <v>0</v>
      </c>
      <c r="J3842">
        <v>0</v>
      </c>
      <c r="K3842">
        <v>25380</v>
      </c>
    </row>
    <row r="3843" spans="1:11" x14ac:dyDescent="0.3">
      <c r="A3843" s="56">
        <v>45228</v>
      </c>
      <c r="B3843">
        <v>2023</v>
      </c>
      <c r="C3843">
        <v>10</v>
      </c>
      <c r="D3843">
        <v>29</v>
      </c>
      <c r="E3843" t="s">
        <v>107</v>
      </c>
      <c r="F3843">
        <v>3088</v>
      </c>
      <c r="G3843">
        <v>13216</v>
      </c>
      <c r="H3843">
        <v>2302</v>
      </c>
      <c r="I3843">
        <v>0</v>
      </c>
      <c r="J3843">
        <v>0</v>
      </c>
      <c r="K3843">
        <v>24889</v>
      </c>
    </row>
    <row r="3844" spans="1:11" x14ac:dyDescent="0.3">
      <c r="A3844" s="56">
        <v>45228</v>
      </c>
      <c r="B3844">
        <v>2023</v>
      </c>
      <c r="C3844">
        <v>10</v>
      </c>
      <c r="D3844">
        <v>29</v>
      </c>
      <c r="E3844" t="s">
        <v>108</v>
      </c>
      <c r="F3844">
        <v>3084</v>
      </c>
      <c r="G3844">
        <v>12797</v>
      </c>
      <c r="H3844">
        <v>2244</v>
      </c>
      <c r="I3844">
        <v>0</v>
      </c>
      <c r="J3844">
        <v>0</v>
      </c>
      <c r="K3844">
        <v>24356</v>
      </c>
    </row>
    <row r="3845" spans="1:11" x14ac:dyDescent="0.3">
      <c r="A3845" s="56">
        <v>45228</v>
      </c>
      <c r="B3845">
        <v>2023</v>
      </c>
      <c r="C3845">
        <v>10</v>
      </c>
      <c r="D3845">
        <v>29</v>
      </c>
      <c r="E3845" t="s">
        <v>109</v>
      </c>
      <c r="F3845">
        <v>3565</v>
      </c>
      <c r="G3845">
        <v>12329</v>
      </c>
      <c r="H3845">
        <v>2188</v>
      </c>
      <c r="I3845">
        <v>0</v>
      </c>
      <c r="J3845">
        <v>0</v>
      </c>
      <c r="K3845">
        <v>24364</v>
      </c>
    </row>
    <row r="3846" spans="1:11" x14ac:dyDescent="0.3">
      <c r="A3846" s="56">
        <v>45228</v>
      </c>
      <c r="B3846">
        <v>2023</v>
      </c>
      <c r="C3846">
        <v>10</v>
      </c>
      <c r="D3846">
        <v>29</v>
      </c>
      <c r="E3846" t="s">
        <v>110</v>
      </c>
      <c r="F3846">
        <v>3708</v>
      </c>
      <c r="G3846">
        <v>12030</v>
      </c>
      <c r="H3846">
        <v>2180</v>
      </c>
      <c r="I3846">
        <v>0</v>
      </c>
      <c r="J3846">
        <v>0</v>
      </c>
      <c r="K3846">
        <v>24121</v>
      </c>
    </row>
    <row r="3847" spans="1:11" x14ac:dyDescent="0.3">
      <c r="A3847" s="56">
        <v>45228</v>
      </c>
      <c r="B3847">
        <v>2023</v>
      </c>
      <c r="C3847">
        <v>10</v>
      </c>
      <c r="D3847">
        <v>29</v>
      </c>
      <c r="E3847" t="s">
        <v>111</v>
      </c>
      <c r="F3847">
        <v>3754</v>
      </c>
      <c r="G3847">
        <v>11684</v>
      </c>
      <c r="H3847">
        <v>2050</v>
      </c>
      <c r="I3847">
        <v>0</v>
      </c>
      <c r="J3847">
        <v>0</v>
      </c>
      <c r="K3847">
        <v>23710</v>
      </c>
    </row>
    <row r="3848" spans="1:11" x14ac:dyDescent="0.3">
      <c r="A3848" s="56">
        <v>45228</v>
      </c>
      <c r="B3848">
        <v>2023</v>
      </c>
      <c r="C3848">
        <v>10</v>
      </c>
      <c r="D3848">
        <v>29</v>
      </c>
      <c r="E3848" t="s">
        <v>112</v>
      </c>
      <c r="F3848">
        <v>3832</v>
      </c>
      <c r="G3848">
        <v>11569</v>
      </c>
      <c r="H3848">
        <v>2030</v>
      </c>
      <c r="I3848">
        <v>0</v>
      </c>
      <c r="J3848">
        <v>0</v>
      </c>
      <c r="K3848">
        <v>23707</v>
      </c>
    </row>
    <row r="3849" spans="1:11" x14ac:dyDescent="0.3">
      <c r="A3849" s="56">
        <v>45228</v>
      </c>
      <c r="B3849">
        <v>2023</v>
      </c>
      <c r="C3849">
        <v>10</v>
      </c>
      <c r="D3849">
        <v>29</v>
      </c>
      <c r="E3849" t="s">
        <v>113</v>
      </c>
      <c r="F3849">
        <v>3856</v>
      </c>
      <c r="G3849">
        <v>12517</v>
      </c>
      <c r="H3849">
        <v>1426</v>
      </c>
      <c r="I3849">
        <v>0</v>
      </c>
      <c r="J3849">
        <v>0</v>
      </c>
      <c r="K3849">
        <v>24324</v>
      </c>
    </row>
    <row r="3850" spans="1:11" x14ac:dyDescent="0.3">
      <c r="A3850" s="56">
        <v>45228</v>
      </c>
      <c r="B3850">
        <v>2023</v>
      </c>
      <c r="C3850">
        <v>10</v>
      </c>
      <c r="D3850">
        <v>29</v>
      </c>
      <c r="E3850" t="s">
        <v>114</v>
      </c>
      <c r="F3850">
        <v>3399</v>
      </c>
      <c r="G3850">
        <v>13106</v>
      </c>
      <c r="H3850">
        <v>1416</v>
      </c>
      <c r="I3850">
        <v>0</v>
      </c>
      <c r="J3850">
        <v>0</v>
      </c>
      <c r="K3850">
        <v>24306</v>
      </c>
    </row>
    <row r="3851" spans="1:11" x14ac:dyDescent="0.3">
      <c r="A3851" s="56">
        <v>45228</v>
      </c>
      <c r="B3851">
        <v>2023</v>
      </c>
      <c r="C3851">
        <v>10</v>
      </c>
      <c r="D3851">
        <v>29</v>
      </c>
      <c r="E3851" t="s">
        <v>115</v>
      </c>
      <c r="F3851">
        <v>3126</v>
      </c>
      <c r="G3851">
        <v>13078</v>
      </c>
      <c r="H3851">
        <v>1696</v>
      </c>
      <c r="I3851">
        <v>0</v>
      </c>
      <c r="J3851">
        <v>0</v>
      </c>
      <c r="K3851">
        <v>24050</v>
      </c>
    </row>
    <row r="3852" spans="1:11" x14ac:dyDescent="0.3">
      <c r="A3852" s="56">
        <v>45228</v>
      </c>
      <c r="B3852">
        <v>2023</v>
      </c>
      <c r="C3852">
        <v>10</v>
      </c>
      <c r="D3852">
        <v>29</v>
      </c>
      <c r="E3852" t="s">
        <v>116</v>
      </c>
      <c r="F3852">
        <v>3158</v>
      </c>
      <c r="G3852">
        <v>13238</v>
      </c>
      <c r="H3852">
        <v>1710</v>
      </c>
      <c r="I3852">
        <v>0</v>
      </c>
      <c r="J3852">
        <v>0</v>
      </c>
      <c r="K3852">
        <v>24350</v>
      </c>
    </row>
    <row r="3853" spans="1:11" x14ac:dyDescent="0.3">
      <c r="A3853" s="56">
        <v>45228</v>
      </c>
      <c r="B3853">
        <v>2023</v>
      </c>
      <c r="C3853">
        <v>10</v>
      </c>
      <c r="D3853">
        <v>29</v>
      </c>
      <c r="E3853" t="s">
        <v>117</v>
      </c>
      <c r="F3853">
        <v>3404</v>
      </c>
      <c r="G3853">
        <v>13764</v>
      </c>
      <c r="H3853">
        <v>1928</v>
      </c>
      <c r="I3853">
        <v>0</v>
      </c>
      <c r="J3853">
        <v>0</v>
      </c>
      <c r="K3853">
        <v>25339</v>
      </c>
    </row>
    <row r="3854" spans="1:11" x14ac:dyDescent="0.3">
      <c r="A3854" s="56">
        <v>45228</v>
      </c>
      <c r="B3854">
        <v>2023</v>
      </c>
      <c r="C3854">
        <v>10</v>
      </c>
      <c r="D3854">
        <v>29</v>
      </c>
      <c r="E3854" t="s">
        <v>118</v>
      </c>
      <c r="F3854">
        <v>3444</v>
      </c>
      <c r="G3854">
        <v>13710</v>
      </c>
      <c r="H3854">
        <v>2006</v>
      </c>
      <c r="I3854">
        <v>0</v>
      </c>
      <c r="J3854">
        <v>0</v>
      </c>
      <c r="K3854">
        <v>25512</v>
      </c>
    </row>
    <row r="3855" spans="1:11" x14ac:dyDescent="0.3">
      <c r="A3855" s="56">
        <v>45228</v>
      </c>
      <c r="B3855">
        <v>2023</v>
      </c>
      <c r="C3855">
        <v>10</v>
      </c>
      <c r="D3855">
        <v>29</v>
      </c>
      <c r="E3855" t="s">
        <v>119</v>
      </c>
      <c r="F3855">
        <v>3134</v>
      </c>
      <c r="G3855">
        <v>13241</v>
      </c>
      <c r="H3855">
        <v>4256</v>
      </c>
      <c r="I3855">
        <v>0</v>
      </c>
      <c r="J3855">
        <v>0</v>
      </c>
      <c r="K3855">
        <v>26833</v>
      </c>
    </row>
    <row r="3856" spans="1:11" x14ac:dyDescent="0.3">
      <c r="A3856" s="56">
        <v>45228</v>
      </c>
      <c r="B3856">
        <v>2023</v>
      </c>
      <c r="C3856">
        <v>10</v>
      </c>
      <c r="D3856">
        <v>29</v>
      </c>
      <c r="E3856" t="s">
        <v>120</v>
      </c>
      <c r="F3856">
        <v>3333</v>
      </c>
      <c r="G3856">
        <v>13345</v>
      </c>
      <c r="H3856">
        <v>4380</v>
      </c>
      <c r="I3856">
        <v>74</v>
      </c>
      <c r="J3856">
        <v>0</v>
      </c>
      <c r="K3856">
        <v>27376</v>
      </c>
    </row>
    <row r="3857" spans="1:11" x14ac:dyDescent="0.3">
      <c r="A3857" s="56">
        <v>45228</v>
      </c>
      <c r="B3857">
        <v>2023</v>
      </c>
      <c r="C3857">
        <v>10</v>
      </c>
      <c r="D3857">
        <v>29</v>
      </c>
      <c r="E3857" t="s">
        <v>121</v>
      </c>
      <c r="F3857">
        <v>3198</v>
      </c>
      <c r="G3857">
        <v>14229</v>
      </c>
      <c r="H3857">
        <v>5092</v>
      </c>
      <c r="I3857">
        <v>543</v>
      </c>
      <c r="J3857">
        <v>0</v>
      </c>
      <c r="K3857">
        <v>29351</v>
      </c>
    </row>
    <row r="3858" spans="1:11" x14ac:dyDescent="0.3">
      <c r="A3858" s="56">
        <v>45228</v>
      </c>
      <c r="B3858">
        <v>2023</v>
      </c>
      <c r="C3858">
        <v>10</v>
      </c>
      <c r="D3858">
        <v>29</v>
      </c>
      <c r="E3858" t="s">
        <v>122</v>
      </c>
      <c r="F3858">
        <v>3552</v>
      </c>
      <c r="G3858">
        <v>14412</v>
      </c>
      <c r="H3858">
        <v>5146</v>
      </c>
      <c r="I3858">
        <v>1330</v>
      </c>
      <c r="J3858">
        <v>0</v>
      </c>
      <c r="K3858">
        <v>30650</v>
      </c>
    </row>
    <row r="3859" spans="1:11" x14ac:dyDescent="0.3">
      <c r="A3859" s="56">
        <v>45228</v>
      </c>
      <c r="B3859">
        <v>2023</v>
      </c>
      <c r="C3859">
        <v>10</v>
      </c>
      <c r="D3859">
        <v>29</v>
      </c>
      <c r="E3859" t="s">
        <v>123</v>
      </c>
      <c r="F3859">
        <v>3696</v>
      </c>
      <c r="G3859">
        <v>14275</v>
      </c>
      <c r="H3859">
        <v>5468</v>
      </c>
      <c r="I3859">
        <v>2106</v>
      </c>
      <c r="J3859">
        <v>0</v>
      </c>
      <c r="K3859">
        <v>31746</v>
      </c>
    </row>
    <row r="3860" spans="1:11" x14ac:dyDescent="0.3">
      <c r="A3860" s="56">
        <v>45228</v>
      </c>
      <c r="B3860">
        <v>2023</v>
      </c>
      <c r="C3860">
        <v>10</v>
      </c>
      <c r="D3860">
        <v>29</v>
      </c>
      <c r="E3860" t="s">
        <v>124</v>
      </c>
      <c r="F3860">
        <v>3662</v>
      </c>
      <c r="G3860">
        <v>14489</v>
      </c>
      <c r="H3860">
        <v>5476</v>
      </c>
      <c r="I3860">
        <v>2711</v>
      </c>
      <c r="J3860">
        <v>0</v>
      </c>
      <c r="K3860">
        <v>32530</v>
      </c>
    </row>
    <row r="3861" spans="1:11" x14ac:dyDescent="0.3">
      <c r="A3861" s="56">
        <v>45228</v>
      </c>
      <c r="B3861">
        <v>2023</v>
      </c>
      <c r="C3861">
        <v>10</v>
      </c>
      <c r="D3861">
        <v>29</v>
      </c>
      <c r="E3861" t="s">
        <v>125</v>
      </c>
      <c r="F3861">
        <v>3746</v>
      </c>
      <c r="G3861">
        <v>13818</v>
      </c>
      <c r="H3861">
        <v>5496</v>
      </c>
      <c r="I3861">
        <v>3144</v>
      </c>
      <c r="J3861">
        <v>0</v>
      </c>
      <c r="K3861">
        <v>32564</v>
      </c>
    </row>
    <row r="3862" spans="1:11" x14ac:dyDescent="0.3">
      <c r="A3862" s="56">
        <v>45228</v>
      </c>
      <c r="B3862">
        <v>2023</v>
      </c>
      <c r="C3862">
        <v>10</v>
      </c>
      <c r="D3862">
        <v>29</v>
      </c>
      <c r="E3862" t="s">
        <v>126</v>
      </c>
      <c r="F3862">
        <v>4026</v>
      </c>
      <c r="G3862">
        <v>13241</v>
      </c>
      <c r="H3862">
        <v>5498</v>
      </c>
      <c r="I3862">
        <v>3210</v>
      </c>
      <c r="J3862">
        <v>0</v>
      </c>
      <c r="K3862">
        <v>32584</v>
      </c>
    </row>
    <row r="3863" spans="1:11" x14ac:dyDescent="0.3">
      <c r="A3863" s="56">
        <v>45228</v>
      </c>
      <c r="B3863">
        <v>2023</v>
      </c>
      <c r="C3863">
        <v>10</v>
      </c>
      <c r="D3863">
        <v>29</v>
      </c>
      <c r="E3863" t="s">
        <v>127</v>
      </c>
      <c r="F3863">
        <v>4295</v>
      </c>
      <c r="G3863">
        <v>13386</v>
      </c>
      <c r="H3863">
        <v>5498</v>
      </c>
      <c r="I3863">
        <v>3287</v>
      </c>
      <c r="J3863">
        <v>0</v>
      </c>
      <c r="K3863">
        <v>33263</v>
      </c>
    </row>
    <row r="3864" spans="1:11" x14ac:dyDescent="0.3">
      <c r="A3864" s="56">
        <v>45228</v>
      </c>
      <c r="B3864">
        <v>2023</v>
      </c>
      <c r="C3864">
        <v>10</v>
      </c>
      <c r="D3864">
        <v>29</v>
      </c>
      <c r="E3864" t="s">
        <v>128</v>
      </c>
      <c r="F3864">
        <v>4173</v>
      </c>
      <c r="G3864">
        <v>13667</v>
      </c>
      <c r="H3864">
        <v>5498</v>
      </c>
      <c r="I3864">
        <v>3283</v>
      </c>
      <c r="J3864">
        <v>30</v>
      </c>
      <c r="K3864">
        <v>33617</v>
      </c>
    </row>
    <row r="3865" spans="1:11" x14ac:dyDescent="0.3">
      <c r="A3865" s="56">
        <v>45228</v>
      </c>
      <c r="B3865">
        <v>2023</v>
      </c>
      <c r="C3865">
        <v>10</v>
      </c>
      <c r="D3865">
        <v>29</v>
      </c>
      <c r="E3865" t="s">
        <v>129</v>
      </c>
      <c r="F3865">
        <v>4252</v>
      </c>
      <c r="G3865">
        <v>13531</v>
      </c>
      <c r="H3865">
        <v>5498</v>
      </c>
      <c r="I3865">
        <v>3083</v>
      </c>
      <c r="J3865">
        <v>142</v>
      </c>
      <c r="K3865">
        <v>33561</v>
      </c>
    </row>
    <row r="3866" spans="1:11" x14ac:dyDescent="0.3">
      <c r="A3866" s="56">
        <v>45228</v>
      </c>
      <c r="B3866">
        <v>2023</v>
      </c>
      <c r="C3866">
        <v>10</v>
      </c>
      <c r="D3866">
        <v>29</v>
      </c>
      <c r="E3866" t="s">
        <v>130</v>
      </c>
      <c r="F3866">
        <v>4632</v>
      </c>
      <c r="G3866">
        <v>12803</v>
      </c>
      <c r="H3866">
        <v>5500</v>
      </c>
      <c r="I3866">
        <v>3137</v>
      </c>
      <c r="J3866">
        <v>224</v>
      </c>
      <c r="K3866">
        <v>33691</v>
      </c>
    </row>
    <row r="3867" spans="1:11" x14ac:dyDescent="0.3">
      <c r="A3867" s="56">
        <v>45228</v>
      </c>
      <c r="B3867">
        <v>2023</v>
      </c>
      <c r="C3867">
        <v>10</v>
      </c>
      <c r="D3867">
        <v>29</v>
      </c>
      <c r="E3867" t="s">
        <v>131</v>
      </c>
      <c r="F3867">
        <v>5218</v>
      </c>
      <c r="G3867">
        <v>12477</v>
      </c>
      <c r="H3867">
        <v>5498</v>
      </c>
      <c r="I3867">
        <v>2801</v>
      </c>
      <c r="J3867">
        <v>276</v>
      </c>
      <c r="K3867">
        <v>33822</v>
      </c>
    </row>
    <row r="3868" spans="1:11" x14ac:dyDescent="0.3">
      <c r="A3868" s="56">
        <v>45228</v>
      </c>
      <c r="B3868">
        <v>2023</v>
      </c>
      <c r="C3868">
        <v>10</v>
      </c>
      <c r="D3868">
        <v>29</v>
      </c>
      <c r="E3868" t="s">
        <v>132</v>
      </c>
      <c r="F3868">
        <v>5089</v>
      </c>
      <c r="G3868">
        <v>12661</v>
      </c>
      <c r="H3868">
        <v>5498</v>
      </c>
      <c r="I3868">
        <v>2795</v>
      </c>
      <c r="J3868">
        <v>0</v>
      </c>
      <c r="K3868">
        <v>33753</v>
      </c>
    </row>
    <row r="3869" spans="1:11" x14ac:dyDescent="0.3">
      <c r="A3869" s="56">
        <v>45228</v>
      </c>
      <c r="B3869">
        <v>2023</v>
      </c>
      <c r="C3869">
        <v>10</v>
      </c>
      <c r="D3869">
        <v>29</v>
      </c>
      <c r="E3869" t="s">
        <v>133</v>
      </c>
      <c r="F3869">
        <v>4703</v>
      </c>
      <c r="G3869">
        <v>13176</v>
      </c>
      <c r="H3869">
        <v>5498</v>
      </c>
      <c r="I3869">
        <v>2805</v>
      </c>
      <c r="J3869">
        <v>0</v>
      </c>
      <c r="K3869">
        <v>34034</v>
      </c>
    </row>
    <row r="3870" spans="1:11" x14ac:dyDescent="0.3">
      <c r="A3870" s="56">
        <v>45228</v>
      </c>
      <c r="B3870">
        <v>2023</v>
      </c>
      <c r="C3870">
        <v>10</v>
      </c>
      <c r="D3870">
        <v>29</v>
      </c>
      <c r="E3870" t="s">
        <v>134</v>
      </c>
      <c r="F3870">
        <v>4633</v>
      </c>
      <c r="G3870">
        <v>13695</v>
      </c>
      <c r="H3870">
        <v>5498</v>
      </c>
      <c r="I3870">
        <v>2438</v>
      </c>
      <c r="J3870">
        <v>92</v>
      </c>
      <c r="K3870">
        <v>33982</v>
      </c>
    </row>
    <row r="3871" spans="1:11" x14ac:dyDescent="0.3">
      <c r="A3871" s="56">
        <v>45228</v>
      </c>
      <c r="B3871">
        <v>2023</v>
      </c>
      <c r="C3871">
        <v>10</v>
      </c>
      <c r="D3871">
        <v>29</v>
      </c>
      <c r="E3871" t="s">
        <v>135</v>
      </c>
      <c r="F3871">
        <v>5203</v>
      </c>
      <c r="G3871">
        <v>14031</v>
      </c>
      <c r="H3871">
        <v>5498</v>
      </c>
      <c r="I3871">
        <v>1860</v>
      </c>
      <c r="J3871">
        <v>78</v>
      </c>
      <c r="K3871">
        <v>34266</v>
      </c>
    </row>
    <row r="3872" spans="1:11" x14ac:dyDescent="0.3">
      <c r="A3872" s="56">
        <v>45228</v>
      </c>
      <c r="B3872">
        <v>2023</v>
      </c>
      <c r="C3872">
        <v>10</v>
      </c>
      <c r="D3872">
        <v>29</v>
      </c>
      <c r="E3872" t="s">
        <v>136</v>
      </c>
      <c r="F3872">
        <v>5606</v>
      </c>
      <c r="G3872">
        <v>14139</v>
      </c>
      <c r="H3872">
        <v>5498</v>
      </c>
      <c r="I3872">
        <v>1384</v>
      </c>
      <c r="J3872">
        <v>490</v>
      </c>
      <c r="K3872">
        <v>34936</v>
      </c>
    </row>
    <row r="3873" spans="1:11" x14ac:dyDescent="0.3">
      <c r="A3873" s="56">
        <v>45228</v>
      </c>
      <c r="B3873">
        <v>2023</v>
      </c>
      <c r="C3873">
        <v>10</v>
      </c>
      <c r="D3873">
        <v>29</v>
      </c>
      <c r="E3873" t="s">
        <v>137</v>
      </c>
      <c r="F3873">
        <v>5861</v>
      </c>
      <c r="G3873">
        <v>14055</v>
      </c>
      <c r="H3873">
        <v>5434</v>
      </c>
      <c r="I3873">
        <v>780</v>
      </c>
      <c r="J3873">
        <v>590</v>
      </c>
      <c r="K3873">
        <v>35109</v>
      </c>
    </row>
    <row r="3874" spans="1:11" x14ac:dyDescent="0.3">
      <c r="A3874" s="56">
        <v>45228</v>
      </c>
      <c r="B3874">
        <v>2023</v>
      </c>
      <c r="C3874">
        <v>10</v>
      </c>
      <c r="D3874">
        <v>29</v>
      </c>
      <c r="E3874" t="s">
        <v>138</v>
      </c>
      <c r="F3874">
        <v>6639</v>
      </c>
      <c r="G3874">
        <v>14633</v>
      </c>
      <c r="H3874">
        <v>5434</v>
      </c>
      <c r="I3874">
        <v>182</v>
      </c>
      <c r="J3874">
        <v>252</v>
      </c>
      <c r="K3874">
        <v>35982</v>
      </c>
    </row>
    <row r="3875" spans="1:11" x14ac:dyDescent="0.3">
      <c r="A3875" s="56">
        <v>45228</v>
      </c>
      <c r="B3875">
        <v>2023</v>
      </c>
      <c r="C3875">
        <v>10</v>
      </c>
      <c r="D3875">
        <v>29</v>
      </c>
      <c r="E3875" t="s">
        <v>139</v>
      </c>
      <c r="F3875">
        <v>6448</v>
      </c>
      <c r="G3875">
        <v>14633</v>
      </c>
      <c r="H3875">
        <v>5518</v>
      </c>
      <c r="I3875">
        <v>0</v>
      </c>
      <c r="J3875">
        <v>792</v>
      </c>
      <c r="K3875">
        <v>36968</v>
      </c>
    </row>
    <row r="3876" spans="1:11" x14ac:dyDescent="0.3">
      <c r="A3876" s="56">
        <v>45228</v>
      </c>
      <c r="B3876">
        <v>2023</v>
      </c>
      <c r="C3876">
        <v>10</v>
      </c>
      <c r="D3876">
        <v>29</v>
      </c>
      <c r="E3876" t="s">
        <v>140</v>
      </c>
      <c r="F3876">
        <v>6539</v>
      </c>
      <c r="G3876">
        <v>14884</v>
      </c>
      <c r="H3876">
        <v>5518</v>
      </c>
      <c r="I3876">
        <v>0</v>
      </c>
      <c r="J3876">
        <v>808</v>
      </c>
      <c r="K3876">
        <v>37324</v>
      </c>
    </row>
    <row r="3877" spans="1:11" x14ac:dyDescent="0.3">
      <c r="A3877" s="56">
        <v>45228</v>
      </c>
      <c r="B3877">
        <v>2023</v>
      </c>
      <c r="C3877">
        <v>10</v>
      </c>
      <c r="D3877">
        <v>29</v>
      </c>
      <c r="E3877" t="s">
        <v>141</v>
      </c>
      <c r="F3877">
        <v>6116</v>
      </c>
      <c r="G3877">
        <v>15195</v>
      </c>
      <c r="H3877">
        <v>5518</v>
      </c>
      <c r="I3877">
        <v>0</v>
      </c>
      <c r="J3877">
        <v>640</v>
      </c>
      <c r="K3877">
        <v>36797</v>
      </c>
    </row>
    <row r="3878" spans="1:11" x14ac:dyDescent="0.3">
      <c r="A3878" s="56">
        <v>45228</v>
      </c>
      <c r="B3878">
        <v>2023</v>
      </c>
      <c r="C3878">
        <v>10</v>
      </c>
      <c r="D3878">
        <v>29</v>
      </c>
      <c r="E3878" t="s">
        <v>142</v>
      </c>
      <c r="F3878">
        <v>5525</v>
      </c>
      <c r="G3878">
        <v>15636</v>
      </c>
      <c r="H3878">
        <v>5518</v>
      </c>
      <c r="I3878">
        <v>0</v>
      </c>
      <c r="J3878">
        <v>396</v>
      </c>
      <c r="K3878">
        <v>35947</v>
      </c>
    </row>
    <row r="3879" spans="1:11" x14ac:dyDescent="0.3">
      <c r="A3879" s="56">
        <v>45228</v>
      </c>
      <c r="B3879">
        <v>2023</v>
      </c>
      <c r="C3879">
        <v>10</v>
      </c>
      <c r="D3879">
        <v>29</v>
      </c>
      <c r="E3879" t="s">
        <v>143</v>
      </c>
      <c r="F3879">
        <v>4983</v>
      </c>
      <c r="G3879">
        <v>15974</v>
      </c>
      <c r="H3879">
        <v>5518</v>
      </c>
      <c r="I3879">
        <v>0</v>
      </c>
      <c r="J3879">
        <v>170</v>
      </c>
      <c r="K3879">
        <v>34886</v>
      </c>
    </row>
    <row r="3880" spans="1:11" x14ac:dyDescent="0.3">
      <c r="A3880" s="56">
        <v>45228</v>
      </c>
      <c r="B3880">
        <v>2023</v>
      </c>
      <c r="C3880">
        <v>10</v>
      </c>
      <c r="D3880">
        <v>29</v>
      </c>
      <c r="E3880" t="s">
        <v>144</v>
      </c>
      <c r="F3880">
        <v>3690</v>
      </c>
      <c r="G3880">
        <v>16115</v>
      </c>
      <c r="H3880">
        <v>5520</v>
      </c>
      <c r="I3880">
        <v>0</v>
      </c>
      <c r="J3880">
        <v>74</v>
      </c>
      <c r="K3880">
        <v>33633</v>
      </c>
    </row>
    <row r="3881" spans="1:11" x14ac:dyDescent="0.3">
      <c r="A3881" s="56">
        <v>45228</v>
      </c>
      <c r="B3881">
        <v>2023</v>
      </c>
      <c r="C3881">
        <v>10</v>
      </c>
      <c r="D3881">
        <v>29</v>
      </c>
      <c r="E3881" t="s">
        <v>145</v>
      </c>
      <c r="F3881">
        <v>3020</v>
      </c>
      <c r="G3881">
        <v>16041</v>
      </c>
      <c r="H3881">
        <v>5518</v>
      </c>
      <c r="I3881">
        <v>0</v>
      </c>
      <c r="J3881">
        <v>184</v>
      </c>
      <c r="K3881">
        <v>32816</v>
      </c>
    </row>
    <row r="3882" spans="1:11" x14ac:dyDescent="0.3">
      <c r="A3882" s="56">
        <v>45228</v>
      </c>
      <c r="B3882">
        <v>2023</v>
      </c>
      <c r="C3882">
        <v>10</v>
      </c>
      <c r="D3882">
        <v>29</v>
      </c>
      <c r="E3882" t="s">
        <v>146</v>
      </c>
      <c r="F3882">
        <v>2456</v>
      </c>
      <c r="G3882">
        <v>15838</v>
      </c>
      <c r="H3882">
        <v>5512</v>
      </c>
      <c r="I3882">
        <v>0</v>
      </c>
      <c r="J3882">
        <v>106</v>
      </c>
      <c r="K3882">
        <v>31523</v>
      </c>
    </row>
    <row r="3883" spans="1:11" x14ac:dyDescent="0.3">
      <c r="A3883" s="56">
        <v>45228</v>
      </c>
      <c r="B3883">
        <v>2023</v>
      </c>
      <c r="C3883">
        <v>10</v>
      </c>
      <c r="D3883">
        <v>29</v>
      </c>
      <c r="E3883" t="s">
        <v>147</v>
      </c>
      <c r="F3883">
        <v>2336</v>
      </c>
      <c r="G3883">
        <v>15593</v>
      </c>
      <c r="H3883">
        <v>5312</v>
      </c>
      <c r="I3883">
        <v>0</v>
      </c>
      <c r="J3883">
        <v>0</v>
      </c>
      <c r="K3883">
        <v>30560</v>
      </c>
    </row>
    <row r="3884" spans="1:11" x14ac:dyDescent="0.3">
      <c r="A3884" s="56">
        <v>45228</v>
      </c>
      <c r="B3884">
        <v>2023</v>
      </c>
      <c r="C3884">
        <v>10</v>
      </c>
      <c r="D3884">
        <v>29</v>
      </c>
      <c r="E3884" t="s">
        <v>148</v>
      </c>
      <c r="F3884">
        <v>2108</v>
      </c>
      <c r="G3884">
        <v>15489</v>
      </c>
      <c r="H3884">
        <v>5266</v>
      </c>
      <c r="I3884">
        <v>0</v>
      </c>
      <c r="J3884">
        <v>0</v>
      </c>
      <c r="K3884">
        <v>29962</v>
      </c>
    </row>
    <row r="3885" spans="1:11" x14ac:dyDescent="0.3">
      <c r="A3885" s="56">
        <v>45228</v>
      </c>
      <c r="B3885">
        <v>2023</v>
      </c>
      <c r="C3885">
        <v>10</v>
      </c>
      <c r="D3885">
        <v>29</v>
      </c>
      <c r="E3885" t="s">
        <v>149</v>
      </c>
      <c r="F3885">
        <v>1954</v>
      </c>
      <c r="G3885">
        <v>15627</v>
      </c>
      <c r="H3885">
        <v>4242</v>
      </c>
      <c r="I3885">
        <v>0</v>
      </c>
      <c r="J3885">
        <v>0</v>
      </c>
      <c r="K3885">
        <v>28653</v>
      </c>
    </row>
    <row r="3886" spans="1:11" x14ac:dyDescent="0.3">
      <c r="A3886" s="56">
        <v>45228</v>
      </c>
      <c r="B3886">
        <v>2023</v>
      </c>
      <c r="C3886">
        <v>10</v>
      </c>
      <c r="D3886">
        <v>29</v>
      </c>
      <c r="E3886" t="s">
        <v>150</v>
      </c>
      <c r="F3886">
        <v>2145</v>
      </c>
      <c r="G3886">
        <v>15218</v>
      </c>
      <c r="H3886">
        <v>4208</v>
      </c>
      <c r="I3886">
        <v>0</v>
      </c>
      <c r="J3886">
        <v>0</v>
      </c>
      <c r="K3886">
        <v>28114</v>
      </c>
    </row>
    <row r="3887" spans="1:11" x14ac:dyDescent="0.3">
      <c r="A3887" s="56">
        <v>45228</v>
      </c>
      <c r="B3887">
        <v>2023</v>
      </c>
      <c r="C3887">
        <v>10</v>
      </c>
      <c r="D3887">
        <v>29</v>
      </c>
      <c r="E3887" t="s">
        <v>151</v>
      </c>
      <c r="F3887">
        <v>2326</v>
      </c>
      <c r="G3887">
        <v>14831</v>
      </c>
      <c r="H3887">
        <v>3748</v>
      </c>
      <c r="I3887">
        <v>0</v>
      </c>
      <c r="J3887">
        <v>0</v>
      </c>
      <c r="K3887">
        <v>27451</v>
      </c>
    </row>
    <row r="3888" spans="1:11" x14ac:dyDescent="0.3">
      <c r="A3888" s="56">
        <v>45228</v>
      </c>
      <c r="B3888">
        <v>2023</v>
      </c>
      <c r="C3888">
        <v>10</v>
      </c>
      <c r="D3888">
        <v>29</v>
      </c>
      <c r="E3888" t="s">
        <v>152</v>
      </c>
      <c r="F3888">
        <v>2392</v>
      </c>
      <c r="G3888">
        <v>14457</v>
      </c>
      <c r="H3888">
        <v>3720</v>
      </c>
      <c r="I3888">
        <v>0</v>
      </c>
      <c r="J3888">
        <v>0</v>
      </c>
      <c r="K3888">
        <v>27116</v>
      </c>
    </row>
    <row r="3889" spans="1:11" x14ac:dyDescent="0.3">
      <c r="A3889" s="56">
        <v>45228</v>
      </c>
      <c r="B3889">
        <v>2023</v>
      </c>
      <c r="C3889">
        <v>10</v>
      </c>
      <c r="D3889">
        <v>29</v>
      </c>
      <c r="E3889" t="s">
        <v>153</v>
      </c>
      <c r="F3889">
        <v>2441</v>
      </c>
      <c r="G3889">
        <v>14253</v>
      </c>
      <c r="H3889">
        <v>3170</v>
      </c>
      <c r="I3889">
        <v>0</v>
      </c>
      <c r="J3889">
        <v>0</v>
      </c>
      <c r="K3889">
        <v>26439</v>
      </c>
    </row>
    <row r="3890" spans="1:11" x14ac:dyDescent="0.3">
      <c r="A3890" s="56">
        <v>45229</v>
      </c>
      <c r="B3890">
        <v>2023</v>
      </c>
      <c r="C3890">
        <v>10</v>
      </c>
      <c r="D3890">
        <v>30</v>
      </c>
      <c r="E3890" t="s">
        <v>106</v>
      </c>
      <c r="F3890">
        <v>2448</v>
      </c>
      <c r="G3890">
        <v>14180</v>
      </c>
      <c r="H3890">
        <v>3136</v>
      </c>
      <c r="I3890">
        <v>0</v>
      </c>
      <c r="J3890">
        <v>0</v>
      </c>
      <c r="K3890">
        <v>26398</v>
      </c>
    </row>
    <row r="3891" spans="1:11" x14ac:dyDescent="0.3">
      <c r="A3891" s="56">
        <v>45229</v>
      </c>
      <c r="B3891">
        <v>2023</v>
      </c>
      <c r="C3891">
        <v>10</v>
      </c>
      <c r="D3891">
        <v>30</v>
      </c>
      <c r="E3891" t="s">
        <v>107</v>
      </c>
      <c r="F3891">
        <v>2492</v>
      </c>
      <c r="G3891">
        <v>14043</v>
      </c>
      <c r="H3891">
        <v>2969</v>
      </c>
      <c r="I3891">
        <v>0</v>
      </c>
      <c r="J3891">
        <v>0</v>
      </c>
      <c r="K3891">
        <v>26202</v>
      </c>
    </row>
    <row r="3892" spans="1:11" x14ac:dyDescent="0.3">
      <c r="A3892" s="56">
        <v>45229</v>
      </c>
      <c r="B3892">
        <v>2023</v>
      </c>
      <c r="C3892">
        <v>10</v>
      </c>
      <c r="D3892">
        <v>30</v>
      </c>
      <c r="E3892" t="s">
        <v>108</v>
      </c>
      <c r="F3892">
        <v>2444</v>
      </c>
      <c r="G3892">
        <v>13811</v>
      </c>
      <c r="H3892">
        <v>2992</v>
      </c>
      <c r="I3892">
        <v>0</v>
      </c>
      <c r="J3892">
        <v>0</v>
      </c>
      <c r="K3892">
        <v>25891</v>
      </c>
    </row>
    <row r="3893" spans="1:11" x14ac:dyDescent="0.3">
      <c r="A3893" s="56">
        <v>45229</v>
      </c>
      <c r="B3893">
        <v>2023</v>
      </c>
      <c r="C3893">
        <v>10</v>
      </c>
      <c r="D3893">
        <v>30</v>
      </c>
      <c r="E3893" t="s">
        <v>109</v>
      </c>
      <c r="F3893">
        <v>2607</v>
      </c>
      <c r="G3893">
        <v>13672</v>
      </c>
      <c r="H3893">
        <v>2482</v>
      </c>
      <c r="I3893">
        <v>0</v>
      </c>
      <c r="J3893">
        <v>0</v>
      </c>
      <c r="K3893">
        <v>25472</v>
      </c>
    </row>
    <row r="3894" spans="1:11" x14ac:dyDescent="0.3">
      <c r="A3894" s="56">
        <v>45229</v>
      </c>
      <c r="B3894">
        <v>2023</v>
      </c>
      <c r="C3894">
        <v>10</v>
      </c>
      <c r="D3894">
        <v>30</v>
      </c>
      <c r="E3894" t="s">
        <v>110</v>
      </c>
      <c r="F3894">
        <v>2702</v>
      </c>
      <c r="G3894">
        <v>13417</v>
      </c>
      <c r="H3894">
        <v>2456</v>
      </c>
      <c r="I3894">
        <v>0</v>
      </c>
      <c r="J3894">
        <v>0</v>
      </c>
      <c r="K3894">
        <v>25293</v>
      </c>
    </row>
    <row r="3895" spans="1:11" x14ac:dyDescent="0.3">
      <c r="A3895" s="56">
        <v>45229</v>
      </c>
      <c r="B3895">
        <v>2023</v>
      </c>
      <c r="C3895">
        <v>10</v>
      </c>
      <c r="D3895">
        <v>30</v>
      </c>
      <c r="E3895" t="s">
        <v>111</v>
      </c>
      <c r="F3895">
        <v>3230</v>
      </c>
      <c r="G3895">
        <v>13137</v>
      </c>
      <c r="H3895">
        <v>2094</v>
      </c>
      <c r="I3895">
        <v>0</v>
      </c>
      <c r="J3895">
        <v>0</v>
      </c>
      <c r="K3895">
        <v>25241</v>
      </c>
    </row>
    <row r="3896" spans="1:11" x14ac:dyDescent="0.3">
      <c r="A3896" s="56">
        <v>45229</v>
      </c>
      <c r="B3896">
        <v>2023</v>
      </c>
      <c r="C3896">
        <v>10</v>
      </c>
      <c r="D3896">
        <v>30</v>
      </c>
      <c r="E3896" t="s">
        <v>112</v>
      </c>
      <c r="F3896">
        <v>3097</v>
      </c>
      <c r="G3896">
        <v>12550</v>
      </c>
      <c r="H3896">
        <v>2054</v>
      </c>
      <c r="I3896">
        <v>0</v>
      </c>
      <c r="J3896">
        <v>0</v>
      </c>
      <c r="K3896">
        <v>24526</v>
      </c>
    </row>
    <row r="3897" spans="1:11" x14ac:dyDescent="0.3">
      <c r="A3897" s="56">
        <v>45229</v>
      </c>
      <c r="B3897">
        <v>2023</v>
      </c>
      <c r="C3897">
        <v>10</v>
      </c>
      <c r="D3897">
        <v>30</v>
      </c>
      <c r="E3897" t="s">
        <v>113</v>
      </c>
      <c r="F3897">
        <v>3219</v>
      </c>
      <c r="G3897">
        <v>11401</v>
      </c>
      <c r="H3897">
        <v>2272</v>
      </c>
      <c r="I3897">
        <v>0</v>
      </c>
      <c r="J3897">
        <v>0</v>
      </c>
      <c r="K3897">
        <v>24145</v>
      </c>
    </row>
    <row r="3898" spans="1:11" x14ac:dyDescent="0.3">
      <c r="A3898" s="56">
        <v>45229</v>
      </c>
      <c r="B3898">
        <v>2023</v>
      </c>
      <c r="C3898">
        <v>10</v>
      </c>
      <c r="D3898">
        <v>30</v>
      </c>
      <c r="E3898" t="s">
        <v>114</v>
      </c>
      <c r="F3898">
        <v>3542</v>
      </c>
      <c r="G3898">
        <v>10898</v>
      </c>
      <c r="H3898">
        <v>2221</v>
      </c>
      <c r="I3898">
        <v>0</v>
      </c>
      <c r="J3898">
        <v>0</v>
      </c>
      <c r="K3898">
        <v>24014</v>
      </c>
    </row>
    <row r="3899" spans="1:11" x14ac:dyDescent="0.3">
      <c r="A3899" s="56">
        <v>45229</v>
      </c>
      <c r="B3899">
        <v>2023</v>
      </c>
      <c r="C3899">
        <v>10</v>
      </c>
      <c r="D3899">
        <v>30</v>
      </c>
      <c r="E3899" t="s">
        <v>115</v>
      </c>
      <c r="F3899">
        <v>4126</v>
      </c>
      <c r="G3899">
        <v>10879</v>
      </c>
      <c r="H3899">
        <v>2076</v>
      </c>
      <c r="I3899">
        <v>0</v>
      </c>
      <c r="J3899">
        <v>0</v>
      </c>
      <c r="K3899">
        <v>24707</v>
      </c>
    </row>
    <row r="3900" spans="1:11" x14ac:dyDescent="0.3">
      <c r="A3900" s="56">
        <v>45229</v>
      </c>
      <c r="B3900">
        <v>2023</v>
      </c>
      <c r="C3900">
        <v>10</v>
      </c>
      <c r="D3900">
        <v>30</v>
      </c>
      <c r="E3900" t="s">
        <v>116</v>
      </c>
      <c r="F3900">
        <v>4589</v>
      </c>
      <c r="G3900">
        <v>11046</v>
      </c>
      <c r="H3900">
        <v>2137</v>
      </c>
      <c r="I3900">
        <v>0</v>
      </c>
      <c r="J3900">
        <v>0</v>
      </c>
      <c r="K3900">
        <v>25601</v>
      </c>
    </row>
    <row r="3901" spans="1:11" x14ac:dyDescent="0.3">
      <c r="A3901" s="56">
        <v>45229</v>
      </c>
      <c r="B3901">
        <v>2023</v>
      </c>
      <c r="C3901">
        <v>10</v>
      </c>
      <c r="D3901">
        <v>30</v>
      </c>
      <c r="E3901" t="s">
        <v>117</v>
      </c>
      <c r="F3901">
        <v>4764</v>
      </c>
      <c r="G3901">
        <v>10628</v>
      </c>
      <c r="H3901">
        <v>3035</v>
      </c>
      <c r="I3901">
        <v>0</v>
      </c>
      <c r="J3901">
        <v>0</v>
      </c>
      <c r="K3901">
        <v>26182</v>
      </c>
    </row>
    <row r="3902" spans="1:11" x14ac:dyDescent="0.3">
      <c r="A3902" s="56">
        <v>45229</v>
      </c>
      <c r="B3902">
        <v>2023</v>
      </c>
      <c r="C3902">
        <v>10</v>
      </c>
      <c r="D3902">
        <v>30</v>
      </c>
      <c r="E3902" t="s">
        <v>118</v>
      </c>
      <c r="F3902">
        <v>6938</v>
      </c>
      <c r="G3902">
        <v>10110</v>
      </c>
      <c r="H3902">
        <v>3195</v>
      </c>
      <c r="I3902">
        <v>0</v>
      </c>
      <c r="J3902">
        <v>214</v>
      </c>
      <c r="K3902">
        <v>28445</v>
      </c>
    </row>
    <row r="3903" spans="1:11" x14ac:dyDescent="0.3">
      <c r="A3903" s="56">
        <v>45229</v>
      </c>
      <c r="B3903">
        <v>2023</v>
      </c>
      <c r="C3903">
        <v>10</v>
      </c>
      <c r="D3903">
        <v>30</v>
      </c>
      <c r="E3903" t="s">
        <v>119</v>
      </c>
      <c r="F3903">
        <v>8990</v>
      </c>
      <c r="G3903">
        <v>10205</v>
      </c>
      <c r="H3903">
        <v>3406</v>
      </c>
      <c r="I3903">
        <v>0</v>
      </c>
      <c r="J3903">
        <v>324</v>
      </c>
      <c r="K3903">
        <v>31146</v>
      </c>
    </row>
    <row r="3904" spans="1:11" x14ac:dyDescent="0.3">
      <c r="A3904" s="56">
        <v>45229</v>
      </c>
      <c r="B3904">
        <v>2023</v>
      </c>
      <c r="C3904">
        <v>10</v>
      </c>
      <c r="D3904">
        <v>30</v>
      </c>
      <c r="E3904" t="s">
        <v>120</v>
      </c>
      <c r="F3904">
        <v>9600</v>
      </c>
      <c r="G3904">
        <v>10358</v>
      </c>
      <c r="H3904">
        <v>3568</v>
      </c>
      <c r="I3904">
        <v>27</v>
      </c>
      <c r="J3904">
        <v>364</v>
      </c>
      <c r="K3904">
        <v>32397</v>
      </c>
    </row>
    <row r="3905" spans="1:11" x14ac:dyDescent="0.3">
      <c r="A3905" s="56">
        <v>45229</v>
      </c>
      <c r="B3905">
        <v>2023</v>
      </c>
      <c r="C3905">
        <v>10</v>
      </c>
      <c r="D3905">
        <v>30</v>
      </c>
      <c r="E3905" t="s">
        <v>121</v>
      </c>
      <c r="F3905">
        <v>9748</v>
      </c>
      <c r="G3905">
        <v>10501</v>
      </c>
      <c r="H3905">
        <v>4995</v>
      </c>
      <c r="I3905">
        <v>352</v>
      </c>
      <c r="J3905">
        <v>274</v>
      </c>
      <c r="K3905">
        <v>34262</v>
      </c>
    </row>
    <row r="3906" spans="1:11" x14ac:dyDescent="0.3">
      <c r="A3906" s="56">
        <v>45229</v>
      </c>
      <c r="B3906">
        <v>2023</v>
      </c>
      <c r="C3906">
        <v>10</v>
      </c>
      <c r="D3906">
        <v>30</v>
      </c>
      <c r="E3906" t="s">
        <v>122</v>
      </c>
      <c r="F3906">
        <v>10067</v>
      </c>
      <c r="G3906">
        <v>10234</v>
      </c>
      <c r="H3906">
        <v>5149</v>
      </c>
      <c r="I3906">
        <v>824</v>
      </c>
      <c r="J3906">
        <v>134</v>
      </c>
      <c r="K3906">
        <v>34873</v>
      </c>
    </row>
    <row r="3907" spans="1:11" x14ac:dyDescent="0.3">
      <c r="A3907" s="56">
        <v>45229</v>
      </c>
      <c r="B3907">
        <v>2023</v>
      </c>
      <c r="C3907">
        <v>10</v>
      </c>
      <c r="D3907">
        <v>30</v>
      </c>
      <c r="E3907" t="s">
        <v>123</v>
      </c>
      <c r="F3907">
        <v>10867</v>
      </c>
      <c r="G3907">
        <v>9871</v>
      </c>
      <c r="H3907">
        <v>4839</v>
      </c>
      <c r="I3907">
        <v>1435</v>
      </c>
      <c r="J3907">
        <v>10</v>
      </c>
      <c r="K3907">
        <v>35649</v>
      </c>
    </row>
    <row r="3908" spans="1:11" x14ac:dyDescent="0.3">
      <c r="A3908" s="56">
        <v>45229</v>
      </c>
      <c r="B3908">
        <v>2023</v>
      </c>
      <c r="C3908">
        <v>10</v>
      </c>
      <c r="D3908">
        <v>30</v>
      </c>
      <c r="E3908" t="s">
        <v>124</v>
      </c>
      <c r="F3908">
        <v>10781</v>
      </c>
      <c r="G3908">
        <v>9544</v>
      </c>
      <c r="H3908">
        <v>4846</v>
      </c>
      <c r="I3908">
        <v>2300</v>
      </c>
      <c r="J3908">
        <v>0</v>
      </c>
      <c r="K3908">
        <v>36223</v>
      </c>
    </row>
    <row r="3909" spans="1:11" x14ac:dyDescent="0.3">
      <c r="A3909" s="56">
        <v>45229</v>
      </c>
      <c r="B3909">
        <v>2023</v>
      </c>
      <c r="C3909">
        <v>10</v>
      </c>
      <c r="D3909">
        <v>30</v>
      </c>
      <c r="E3909" t="s">
        <v>125</v>
      </c>
      <c r="F3909">
        <v>11332</v>
      </c>
      <c r="G3909">
        <v>9240</v>
      </c>
      <c r="H3909">
        <v>4389</v>
      </c>
      <c r="I3909">
        <v>3240</v>
      </c>
      <c r="J3909">
        <v>0</v>
      </c>
      <c r="K3909">
        <v>37014</v>
      </c>
    </row>
    <row r="3910" spans="1:11" x14ac:dyDescent="0.3">
      <c r="A3910" s="56">
        <v>45229</v>
      </c>
      <c r="B3910">
        <v>2023</v>
      </c>
      <c r="C3910">
        <v>10</v>
      </c>
      <c r="D3910">
        <v>30</v>
      </c>
      <c r="E3910" t="s">
        <v>126</v>
      </c>
      <c r="F3910">
        <v>11331</v>
      </c>
      <c r="G3910">
        <v>8973</v>
      </c>
      <c r="H3910">
        <v>4427</v>
      </c>
      <c r="I3910">
        <v>3547</v>
      </c>
      <c r="J3910">
        <v>88</v>
      </c>
      <c r="K3910">
        <v>37217</v>
      </c>
    </row>
    <row r="3911" spans="1:11" x14ac:dyDescent="0.3">
      <c r="A3911" s="56">
        <v>45229</v>
      </c>
      <c r="B3911">
        <v>2023</v>
      </c>
      <c r="C3911">
        <v>10</v>
      </c>
      <c r="D3911">
        <v>30</v>
      </c>
      <c r="E3911" t="s">
        <v>127</v>
      </c>
      <c r="F3911">
        <v>11380</v>
      </c>
      <c r="G3911">
        <v>8817</v>
      </c>
      <c r="H3911">
        <v>4421</v>
      </c>
      <c r="I3911">
        <v>3827</v>
      </c>
      <c r="J3911">
        <v>38</v>
      </c>
      <c r="K3911">
        <v>37480</v>
      </c>
    </row>
    <row r="3912" spans="1:11" x14ac:dyDescent="0.3">
      <c r="A3912" s="56">
        <v>45229</v>
      </c>
      <c r="B3912">
        <v>2023</v>
      </c>
      <c r="C3912">
        <v>10</v>
      </c>
      <c r="D3912">
        <v>30</v>
      </c>
      <c r="E3912" t="s">
        <v>128</v>
      </c>
      <c r="F3912">
        <v>11393</v>
      </c>
      <c r="G3912">
        <v>8601</v>
      </c>
      <c r="H3912">
        <v>4474</v>
      </c>
      <c r="I3912">
        <v>3867</v>
      </c>
      <c r="J3912">
        <v>236</v>
      </c>
      <c r="K3912">
        <v>37592</v>
      </c>
    </row>
    <row r="3913" spans="1:11" x14ac:dyDescent="0.3">
      <c r="A3913" s="56">
        <v>45229</v>
      </c>
      <c r="B3913">
        <v>2023</v>
      </c>
      <c r="C3913">
        <v>10</v>
      </c>
      <c r="D3913">
        <v>30</v>
      </c>
      <c r="E3913" t="s">
        <v>129</v>
      </c>
      <c r="F3913">
        <v>11901</v>
      </c>
      <c r="G3913">
        <v>8587</v>
      </c>
      <c r="H3913">
        <v>4474</v>
      </c>
      <c r="I3913">
        <v>3600</v>
      </c>
      <c r="J3913">
        <v>66</v>
      </c>
      <c r="K3913">
        <v>37652</v>
      </c>
    </row>
    <row r="3914" spans="1:11" x14ac:dyDescent="0.3">
      <c r="A3914" s="56">
        <v>45229</v>
      </c>
      <c r="B3914">
        <v>2023</v>
      </c>
      <c r="C3914">
        <v>10</v>
      </c>
      <c r="D3914">
        <v>30</v>
      </c>
      <c r="E3914" t="s">
        <v>130</v>
      </c>
      <c r="F3914">
        <v>12496</v>
      </c>
      <c r="G3914">
        <v>8295</v>
      </c>
      <c r="H3914">
        <v>4452</v>
      </c>
      <c r="I3914">
        <v>3851</v>
      </c>
      <c r="J3914">
        <v>194</v>
      </c>
      <c r="K3914">
        <v>38227</v>
      </c>
    </row>
    <row r="3915" spans="1:11" x14ac:dyDescent="0.3">
      <c r="A3915" s="56">
        <v>45229</v>
      </c>
      <c r="B3915">
        <v>2023</v>
      </c>
      <c r="C3915">
        <v>10</v>
      </c>
      <c r="D3915">
        <v>30</v>
      </c>
      <c r="E3915" t="s">
        <v>131</v>
      </c>
      <c r="F3915">
        <v>13049</v>
      </c>
      <c r="G3915">
        <v>8179</v>
      </c>
      <c r="H3915">
        <v>3838</v>
      </c>
      <c r="I3915">
        <v>3433</v>
      </c>
      <c r="J3915">
        <v>136</v>
      </c>
      <c r="K3915">
        <v>37647</v>
      </c>
    </row>
    <row r="3916" spans="1:11" x14ac:dyDescent="0.3">
      <c r="A3916" s="56">
        <v>45229</v>
      </c>
      <c r="B3916">
        <v>2023</v>
      </c>
      <c r="C3916">
        <v>10</v>
      </c>
      <c r="D3916">
        <v>30</v>
      </c>
      <c r="E3916" t="s">
        <v>132</v>
      </c>
      <c r="F3916">
        <v>13441</v>
      </c>
      <c r="G3916">
        <v>7820</v>
      </c>
      <c r="H3916">
        <v>3782</v>
      </c>
      <c r="I3916">
        <v>3282</v>
      </c>
      <c r="J3916">
        <v>262</v>
      </c>
      <c r="K3916">
        <v>37634</v>
      </c>
    </row>
    <row r="3917" spans="1:11" x14ac:dyDescent="0.3">
      <c r="A3917" s="56">
        <v>45229</v>
      </c>
      <c r="B3917">
        <v>2023</v>
      </c>
      <c r="C3917">
        <v>10</v>
      </c>
      <c r="D3917">
        <v>30</v>
      </c>
      <c r="E3917" t="s">
        <v>133</v>
      </c>
      <c r="F3917">
        <v>14220</v>
      </c>
      <c r="G3917">
        <v>7725</v>
      </c>
      <c r="H3917">
        <v>3154</v>
      </c>
      <c r="I3917">
        <v>2691</v>
      </c>
      <c r="J3917">
        <v>392</v>
      </c>
      <c r="K3917">
        <v>37435</v>
      </c>
    </row>
    <row r="3918" spans="1:11" x14ac:dyDescent="0.3">
      <c r="A3918" s="56">
        <v>45229</v>
      </c>
      <c r="B3918">
        <v>2023</v>
      </c>
      <c r="C3918">
        <v>10</v>
      </c>
      <c r="D3918">
        <v>30</v>
      </c>
      <c r="E3918" t="s">
        <v>134</v>
      </c>
      <c r="F3918">
        <v>14716</v>
      </c>
      <c r="G3918">
        <v>7518</v>
      </c>
      <c r="H3918">
        <v>3094</v>
      </c>
      <c r="I3918">
        <v>2330</v>
      </c>
      <c r="J3918">
        <v>442</v>
      </c>
      <c r="K3918">
        <v>37453</v>
      </c>
    </row>
    <row r="3919" spans="1:11" x14ac:dyDescent="0.3">
      <c r="A3919" s="56">
        <v>45229</v>
      </c>
      <c r="B3919">
        <v>2023</v>
      </c>
      <c r="C3919">
        <v>10</v>
      </c>
      <c r="D3919">
        <v>30</v>
      </c>
      <c r="E3919" t="s">
        <v>135</v>
      </c>
      <c r="F3919">
        <v>15041</v>
      </c>
      <c r="G3919">
        <v>7519</v>
      </c>
      <c r="H3919">
        <v>2212</v>
      </c>
      <c r="I3919">
        <v>1824</v>
      </c>
      <c r="J3919">
        <v>1328</v>
      </c>
      <c r="K3919">
        <v>37365</v>
      </c>
    </row>
    <row r="3920" spans="1:11" x14ac:dyDescent="0.3">
      <c r="A3920" s="56">
        <v>45229</v>
      </c>
      <c r="B3920">
        <v>2023</v>
      </c>
      <c r="C3920">
        <v>10</v>
      </c>
      <c r="D3920">
        <v>30</v>
      </c>
      <c r="E3920" t="s">
        <v>136</v>
      </c>
      <c r="F3920">
        <v>16351</v>
      </c>
      <c r="G3920">
        <v>7340</v>
      </c>
      <c r="H3920">
        <v>2156</v>
      </c>
      <c r="I3920">
        <v>1216</v>
      </c>
      <c r="J3920">
        <v>1294</v>
      </c>
      <c r="K3920">
        <v>37789</v>
      </c>
    </row>
    <row r="3921" spans="1:11" x14ac:dyDescent="0.3">
      <c r="A3921" s="56">
        <v>45229</v>
      </c>
      <c r="B3921">
        <v>2023</v>
      </c>
      <c r="C3921">
        <v>10</v>
      </c>
      <c r="D3921">
        <v>30</v>
      </c>
      <c r="E3921" t="s">
        <v>137</v>
      </c>
      <c r="F3921">
        <v>16811</v>
      </c>
      <c r="G3921">
        <v>7134</v>
      </c>
      <c r="H3921">
        <v>3020</v>
      </c>
      <c r="I3921">
        <v>527</v>
      </c>
      <c r="J3921">
        <v>1354</v>
      </c>
      <c r="K3921">
        <v>38586</v>
      </c>
    </row>
    <row r="3922" spans="1:11" x14ac:dyDescent="0.3">
      <c r="A3922" s="56">
        <v>45229</v>
      </c>
      <c r="B3922">
        <v>2023</v>
      </c>
      <c r="C3922">
        <v>10</v>
      </c>
      <c r="D3922">
        <v>30</v>
      </c>
      <c r="E3922" t="s">
        <v>138</v>
      </c>
      <c r="F3922">
        <v>17561</v>
      </c>
      <c r="G3922">
        <v>7643</v>
      </c>
      <c r="H3922">
        <v>3100</v>
      </c>
      <c r="I3922">
        <v>87</v>
      </c>
      <c r="J3922">
        <v>1084</v>
      </c>
      <c r="K3922">
        <v>39675</v>
      </c>
    </row>
    <row r="3923" spans="1:11" x14ac:dyDescent="0.3">
      <c r="A3923" s="56">
        <v>45229</v>
      </c>
      <c r="B3923">
        <v>2023</v>
      </c>
      <c r="C3923">
        <v>10</v>
      </c>
      <c r="D3923">
        <v>30</v>
      </c>
      <c r="E3923" t="s">
        <v>139</v>
      </c>
      <c r="F3923">
        <v>17344</v>
      </c>
      <c r="G3923">
        <v>7942</v>
      </c>
      <c r="H3923">
        <v>3886</v>
      </c>
      <c r="I3923">
        <v>0</v>
      </c>
      <c r="J3923">
        <v>1152</v>
      </c>
      <c r="K3923">
        <v>40595</v>
      </c>
    </row>
    <row r="3924" spans="1:11" x14ac:dyDescent="0.3">
      <c r="A3924" s="56">
        <v>45229</v>
      </c>
      <c r="B3924">
        <v>2023</v>
      </c>
      <c r="C3924">
        <v>10</v>
      </c>
      <c r="D3924">
        <v>30</v>
      </c>
      <c r="E3924" t="s">
        <v>140</v>
      </c>
      <c r="F3924">
        <v>17425</v>
      </c>
      <c r="G3924">
        <v>8045</v>
      </c>
      <c r="H3924">
        <v>3960</v>
      </c>
      <c r="I3924">
        <v>0</v>
      </c>
      <c r="J3924">
        <v>1302</v>
      </c>
      <c r="K3924">
        <v>40977</v>
      </c>
    </row>
    <row r="3925" spans="1:11" x14ac:dyDescent="0.3">
      <c r="A3925" s="56">
        <v>45229</v>
      </c>
      <c r="B3925">
        <v>2023</v>
      </c>
      <c r="C3925">
        <v>10</v>
      </c>
      <c r="D3925">
        <v>30</v>
      </c>
      <c r="E3925" t="s">
        <v>141</v>
      </c>
      <c r="F3925">
        <v>17399</v>
      </c>
      <c r="G3925">
        <v>7949</v>
      </c>
      <c r="H3925">
        <v>3942</v>
      </c>
      <c r="I3925">
        <v>0</v>
      </c>
      <c r="J3925">
        <v>1414</v>
      </c>
      <c r="K3925">
        <v>40594</v>
      </c>
    </row>
    <row r="3926" spans="1:11" x14ac:dyDescent="0.3">
      <c r="A3926" s="56">
        <v>45229</v>
      </c>
      <c r="B3926">
        <v>2023</v>
      </c>
      <c r="C3926">
        <v>10</v>
      </c>
      <c r="D3926">
        <v>30</v>
      </c>
      <c r="E3926" t="s">
        <v>142</v>
      </c>
      <c r="F3926">
        <v>17092</v>
      </c>
      <c r="G3926">
        <v>7994</v>
      </c>
      <c r="H3926">
        <v>3952</v>
      </c>
      <c r="I3926">
        <v>0</v>
      </c>
      <c r="J3926">
        <v>1234</v>
      </c>
      <c r="K3926">
        <v>39894</v>
      </c>
    </row>
    <row r="3927" spans="1:11" x14ac:dyDescent="0.3">
      <c r="A3927" s="56">
        <v>45229</v>
      </c>
      <c r="B3927">
        <v>2023</v>
      </c>
      <c r="C3927">
        <v>10</v>
      </c>
      <c r="D3927">
        <v>30</v>
      </c>
      <c r="E3927" t="s">
        <v>143</v>
      </c>
      <c r="F3927">
        <v>16064</v>
      </c>
      <c r="G3927">
        <v>8088</v>
      </c>
      <c r="H3927">
        <v>4800</v>
      </c>
      <c r="I3927">
        <v>0</v>
      </c>
      <c r="J3927">
        <v>532</v>
      </c>
      <c r="K3927">
        <v>38789</v>
      </c>
    </row>
    <row r="3928" spans="1:11" x14ac:dyDescent="0.3">
      <c r="A3928" s="56">
        <v>45229</v>
      </c>
      <c r="B3928">
        <v>2023</v>
      </c>
      <c r="C3928">
        <v>10</v>
      </c>
      <c r="D3928">
        <v>30</v>
      </c>
      <c r="E3928" t="s">
        <v>144</v>
      </c>
      <c r="F3928">
        <v>15420</v>
      </c>
      <c r="G3928">
        <v>7997</v>
      </c>
      <c r="H3928">
        <v>4760</v>
      </c>
      <c r="I3928">
        <v>0</v>
      </c>
      <c r="J3928">
        <v>266</v>
      </c>
      <c r="K3928">
        <v>37653</v>
      </c>
    </row>
    <row r="3929" spans="1:11" x14ac:dyDescent="0.3">
      <c r="A3929" s="56">
        <v>45229</v>
      </c>
      <c r="B3929">
        <v>2023</v>
      </c>
      <c r="C3929">
        <v>10</v>
      </c>
      <c r="D3929">
        <v>30</v>
      </c>
      <c r="E3929" t="s">
        <v>145</v>
      </c>
      <c r="F3929">
        <v>15052</v>
      </c>
      <c r="G3929">
        <v>7943</v>
      </c>
      <c r="H3929">
        <v>4044</v>
      </c>
      <c r="I3929">
        <v>0</v>
      </c>
      <c r="J3929">
        <v>108</v>
      </c>
      <c r="K3929">
        <v>36246</v>
      </c>
    </row>
    <row r="3930" spans="1:11" x14ac:dyDescent="0.3">
      <c r="A3930" s="56">
        <v>45229</v>
      </c>
      <c r="B3930">
        <v>2023</v>
      </c>
      <c r="C3930">
        <v>10</v>
      </c>
      <c r="D3930">
        <v>30</v>
      </c>
      <c r="E3930" t="s">
        <v>146</v>
      </c>
      <c r="F3930">
        <v>13060</v>
      </c>
      <c r="G3930">
        <v>8232</v>
      </c>
      <c r="H3930">
        <v>4058</v>
      </c>
      <c r="I3930">
        <v>0</v>
      </c>
      <c r="J3930">
        <v>0</v>
      </c>
      <c r="K3930">
        <v>34419</v>
      </c>
    </row>
    <row r="3931" spans="1:11" x14ac:dyDescent="0.3">
      <c r="A3931" s="56">
        <v>45229</v>
      </c>
      <c r="B3931">
        <v>2023</v>
      </c>
      <c r="C3931">
        <v>10</v>
      </c>
      <c r="D3931">
        <v>30</v>
      </c>
      <c r="E3931" t="s">
        <v>147</v>
      </c>
      <c r="F3931">
        <v>10344</v>
      </c>
      <c r="G3931">
        <v>8213</v>
      </c>
      <c r="H3931">
        <v>4872</v>
      </c>
      <c r="I3931">
        <v>0</v>
      </c>
      <c r="J3931">
        <v>104</v>
      </c>
      <c r="K3931">
        <v>32714</v>
      </c>
    </row>
    <row r="3932" spans="1:11" x14ac:dyDescent="0.3">
      <c r="A3932" s="56">
        <v>45229</v>
      </c>
      <c r="B3932">
        <v>2023</v>
      </c>
      <c r="C3932">
        <v>10</v>
      </c>
      <c r="D3932">
        <v>30</v>
      </c>
      <c r="E3932" t="s">
        <v>148</v>
      </c>
      <c r="F3932">
        <v>9289</v>
      </c>
      <c r="G3932">
        <v>8451</v>
      </c>
      <c r="H3932">
        <v>4946</v>
      </c>
      <c r="I3932">
        <v>0</v>
      </c>
      <c r="J3932">
        <v>112</v>
      </c>
      <c r="K3932">
        <v>31405</v>
      </c>
    </row>
    <row r="3933" spans="1:11" x14ac:dyDescent="0.3">
      <c r="A3933" s="56">
        <v>45229</v>
      </c>
      <c r="B3933">
        <v>2023</v>
      </c>
      <c r="C3933">
        <v>10</v>
      </c>
      <c r="D3933">
        <v>30</v>
      </c>
      <c r="E3933" t="s">
        <v>149</v>
      </c>
      <c r="F3933">
        <v>8052</v>
      </c>
      <c r="G3933">
        <v>8562</v>
      </c>
      <c r="H3933">
        <v>5252</v>
      </c>
      <c r="I3933">
        <v>0</v>
      </c>
      <c r="J3933">
        <v>0</v>
      </c>
      <c r="K3933">
        <v>30135</v>
      </c>
    </row>
    <row r="3934" spans="1:11" x14ac:dyDescent="0.3">
      <c r="A3934" s="56">
        <v>45229</v>
      </c>
      <c r="B3934">
        <v>2023</v>
      </c>
      <c r="C3934">
        <v>10</v>
      </c>
      <c r="D3934">
        <v>30</v>
      </c>
      <c r="E3934" t="s">
        <v>150</v>
      </c>
      <c r="F3934">
        <v>6323</v>
      </c>
      <c r="G3934">
        <v>8699</v>
      </c>
      <c r="H3934">
        <v>5212</v>
      </c>
      <c r="I3934">
        <v>0</v>
      </c>
      <c r="J3934">
        <v>62</v>
      </c>
      <c r="K3934">
        <v>28719</v>
      </c>
    </row>
    <row r="3935" spans="1:11" x14ac:dyDescent="0.3">
      <c r="A3935" s="56">
        <v>45229</v>
      </c>
      <c r="B3935">
        <v>2023</v>
      </c>
      <c r="C3935">
        <v>10</v>
      </c>
      <c r="D3935">
        <v>30</v>
      </c>
      <c r="E3935" t="s">
        <v>151</v>
      </c>
      <c r="F3935">
        <v>4205</v>
      </c>
      <c r="G3935">
        <v>8547</v>
      </c>
      <c r="H3935">
        <v>6434</v>
      </c>
      <c r="I3935">
        <v>0</v>
      </c>
      <c r="J3935">
        <v>66</v>
      </c>
      <c r="K3935">
        <v>26954</v>
      </c>
    </row>
    <row r="3936" spans="1:11" x14ac:dyDescent="0.3">
      <c r="A3936" s="56">
        <v>45229</v>
      </c>
      <c r="B3936">
        <v>2023</v>
      </c>
      <c r="C3936">
        <v>10</v>
      </c>
      <c r="D3936">
        <v>30</v>
      </c>
      <c r="E3936" t="s">
        <v>152</v>
      </c>
      <c r="F3936">
        <v>3261</v>
      </c>
      <c r="G3936">
        <v>8588</v>
      </c>
      <c r="H3936">
        <v>6530</v>
      </c>
      <c r="I3936">
        <v>0</v>
      </c>
      <c r="J3936">
        <v>0</v>
      </c>
      <c r="K3936">
        <v>25842</v>
      </c>
    </row>
    <row r="3937" spans="1:11" x14ac:dyDescent="0.3">
      <c r="A3937" s="56">
        <v>45229</v>
      </c>
      <c r="B3937">
        <v>2023</v>
      </c>
      <c r="C3937">
        <v>10</v>
      </c>
      <c r="D3937">
        <v>30</v>
      </c>
      <c r="E3937" t="s">
        <v>153</v>
      </c>
      <c r="F3937">
        <v>2793</v>
      </c>
      <c r="G3937">
        <v>8625</v>
      </c>
      <c r="H3937">
        <v>5936</v>
      </c>
      <c r="I3937">
        <v>0</v>
      </c>
      <c r="J3937">
        <v>50</v>
      </c>
      <c r="K3937">
        <v>25314</v>
      </c>
    </row>
    <row r="3938" spans="1:11" x14ac:dyDescent="0.3">
      <c r="A3938" s="56">
        <v>45230</v>
      </c>
      <c r="B3938">
        <v>2023</v>
      </c>
      <c r="C3938">
        <v>10</v>
      </c>
      <c r="D3938">
        <v>31</v>
      </c>
      <c r="E3938" t="s">
        <v>106</v>
      </c>
      <c r="F3938">
        <v>2803</v>
      </c>
      <c r="G3938">
        <v>8738</v>
      </c>
      <c r="H3938">
        <v>5912</v>
      </c>
      <c r="I3938">
        <v>0</v>
      </c>
      <c r="J3938">
        <v>0</v>
      </c>
      <c r="K3938">
        <v>25714</v>
      </c>
    </row>
    <row r="3939" spans="1:11" x14ac:dyDescent="0.3">
      <c r="A3939" s="56">
        <v>45230</v>
      </c>
      <c r="B3939">
        <v>2023</v>
      </c>
      <c r="C3939">
        <v>10</v>
      </c>
      <c r="D3939">
        <v>31</v>
      </c>
      <c r="E3939" t="s">
        <v>107</v>
      </c>
      <c r="F3939">
        <v>2776</v>
      </c>
      <c r="G3939">
        <v>8644</v>
      </c>
      <c r="H3939">
        <v>5582</v>
      </c>
      <c r="I3939">
        <v>0</v>
      </c>
      <c r="J3939">
        <v>0</v>
      </c>
      <c r="K3939">
        <v>25612</v>
      </c>
    </row>
    <row r="3940" spans="1:11" x14ac:dyDescent="0.3">
      <c r="A3940" s="56">
        <v>45230</v>
      </c>
      <c r="B3940">
        <v>2023</v>
      </c>
      <c r="C3940">
        <v>10</v>
      </c>
      <c r="D3940">
        <v>31</v>
      </c>
      <c r="E3940" t="s">
        <v>108</v>
      </c>
      <c r="F3940">
        <v>2797</v>
      </c>
      <c r="G3940">
        <v>8697</v>
      </c>
      <c r="H3940">
        <v>5572</v>
      </c>
      <c r="I3940">
        <v>0</v>
      </c>
      <c r="J3940">
        <v>0</v>
      </c>
      <c r="K3940">
        <v>25436</v>
      </c>
    </row>
    <row r="3941" spans="1:11" x14ac:dyDescent="0.3">
      <c r="A3941" s="56">
        <v>45230</v>
      </c>
      <c r="B3941">
        <v>2023</v>
      </c>
      <c r="C3941">
        <v>10</v>
      </c>
      <c r="D3941">
        <v>31</v>
      </c>
      <c r="E3941" t="s">
        <v>109</v>
      </c>
      <c r="F3941">
        <v>2772</v>
      </c>
      <c r="G3941">
        <v>8587</v>
      </c>
      <c r="H3941">
        <v>5420</v>
      </c>
      <c r="I3941">
        <v>0</v>
      </c>
      <c r="J3941">
        <v>0</v>
      </c>
      <c r="K3941">
        <v>25017</v>
      </c>
    </row>
    <row r="3942" spans="1:11" x14ac:dyDescent="0.3">
      <c r="A3942" s="56">
        <v>45230</v>
      </c>
      <c r="B3942">
        <v>2023</v>
      </c>
      <c r="C3942">
        <v>10</v>
      </c>
      <c r="D3942">
        <v>31</v>
      </c>
      <c r="E3942" t="s">
        <v>110</v>
      </c>
      <c r="F3942">
        <v>2740</v>
      </c>
      <c r="G3942">
        <v>8542</v>
      </c>
      <c r="H3942">
        <v>5430</v>
      </c>
      <c r="I3942">
        <v>0</v>
      </c>
      <c r="J3942">
        <v>0</v>
      </c>
      <c r="K3942">
        <v>24816</v>
      </c>
    </row>
    <row r="3943" spans="1:11" x14ac:dyDescent="0.3">
      <c r="A3943" s="56">
        <v>45230</v>
      </c>
      <c r="B3943">
        <v>2023</v>
      </c>
      <c r="C3943">
        <v>10</v>
      </c>
      <c r="D3943">
        <v>31</v>
      </c>
      <c r="E3943" t="s">
        <v>111</v>
      </c>
      <c r="F3943">
        <v>2719</v>
      </c>
      <c r="G3943">
        <v>8501</v>
      </c>
      <c r="H3943">
        <v>5616</v>
      </c>
      <c r="I3943">
        <v>0</v>
      </c>
      <c r="J3943">
        <v>0</v>
      </c>
      <c r="K3943">
        <v>24881</v>
      </c>
    </row>
    <row r="3944" spans="1:11" x14ac:dyDescent="0.3">
      <c r="A3944" s="56">
        <v>45230</v>
      </c>
      <c r="B3944">
        <v>2023</v>
      </c>
      <c r="C3944">
        <v>10</v>
      </c>
      <c r="D3944">
        <v>31</v>
      </c>
      <c r="E3944" t="s">
        <v>112</v>
      </c>
      <c r="F3944">
        <v>2727</v>
      </c>
      <c r="G3944">
        <v>8515</v>
      </c>
      <c r="H3944">
        <v>5598</v>
      </c>
      <c r="I3944">
        <v>0</v>
      </c>
      <c r="J3944">
        <v>0</v>
      </c>
      <c r="K3944">
        <v>24491</v>
      </c>
    </row>
    <row r="3945" spans="1:11" x14ac:dyDescent="0.3">
      <c r="A3945" s="56">
        <v>45230</v>
      </c>
      <c r="B3945">
        <v>2023</v>
      </c>
      <c r="C3945">
        <v>10</v>
      </c>
      <c r="D3945">
        <v>31</v>
      </c>
      <c r="E3945" t="s">
        <v>113</v>
      </c>
      <c r="F3945">
        <v>2804</v>
      </c>
      <c r="G3945">
        <v>8088</v>
      </c>
      <c r="H3945">
        <v>5532</v>
      </c>
      <c r="I3945">
        <v>0</v>
      </c>
      <c r="J3945">
        <v>0</v>
      </c>
      <c r="K3945">
        <v>24217</v>
      </c>
    </row>
    <row r="3946" spans="1:11" x14ac:dyDescent="0.3">
      <c r="A3946" s="56">
        <v>45230</v>
      </c>
      <c r="B3946">
        <v>2023</v>
      </c>
      <c r="C3946">
        <v>10</v>
      </c>
      <c r="D3946">
        <v>31</v>
      </c>
      <c r="E3946" t="s">
        <v>114</v>
      </c>
      <c r="F3946">
        <v>2841</v>
      </c>
      <c r="G3946">
        <v>8127</v>
      </c>
      <c r="H3946">
        <v>5532</v>
      </c>
      <c r="I3946">
        <v>0</v>
      </c>
      <c r="J3946">
        <v>0</v>
      </c>
      <c r="K3946">
        <v>24562</v>
      </c>
    </row>
    <row r="3947" spans="1:11" x14ac:dyDescent="0.3">
      <c r="A3947" s="56">
        <v>45230</v>
      </c>
      <c r="B3947">
        <v>2023</v>
      </c>
      <c r="C3947">
        <v>10</v>
      </c>
      <c r="D3947">
        <v>31</v>
      </c>
      <c r="E3947" t="s">
        <v>115</v>
      </c>
      <c r="F3947">
        <v>3425</v>
      </c>
      <c r="G3947">
        <v>7953</v>
      </c>
      <c r="H3947">
        <v>5230</v>
      </c>
      <c r="I3947">
        <v>0</v>
      </c>
      <c r="J3947">
        <v>0</v>
      </c>
      <c r="K3947">
        <v>24707</v>
      </c>
    </row>
    <row r="3948" spans="1:11" x14ac:dyDescent="0.3">
      <c r="A3948" s="56">
        <v>45230</v>
      </c>
      <c r="B3948">
        <v>2023</v>
      </c>
      <c r="C3948">
        <v>10</v>
      </c>
      <c r="D3948">
        <v>31</v>
      </c>
      <c r="E3948" t="s">
        <v>116</v>
      </c>
      <c r="F3948">
        <v>4382</v>
      </c>
      <c r="G3948">
        <v>7892</v>
      </c>
      <c r="H3948">
        <v>5228</v>
      </c>
      <c r="I3948">
        <v>0</v>
      </c>
      <c r="J3948">
        <v>0</v>
      </c>
      <c r="K3948">
        <v>25974</v>
      </c>
    </row>
    <row r="3949" spans="1:11" x14ac:dyDescent="0.3">
      <c r="A3949" s="56">
        <v>45230</v>
      </c>
      <c r="B3949">
        <v>2023</v>
      </c>
      <c r="C3949">
        <v>10</v>
      </c>
      <c r="D3949">
        <v>31</v>
      </c>
      <c r="E3949" t="s">
        <v>117</v>
      </c>
      <c r="F3949">
        <v>5993</v>
      </c>
      <c r="G3949">
        <v>7918</v>
      </c>
      <c r="H3949">
        <v>5480</v>
      </c>
      <c r="I3949">
        <v>0</v>
      </c>
      <c r="J3949">
        <v>0</v>
      </c>
      <c r="K3949">
        <v>28178</v>
      </c>
    </row>
    <row r="3950" spans="1:11" x14ac:dyDescent="0.3">
      <c r="A3950" s="56">
        <v>45230</v>
      </c>
      <c r="B3950">
        <v>2023</v>
      </c>
      <c r="C3950">
        <v>10</v>
      </c>
      <c r="D3950">
        <v>31</v>
      </c>
      <c r="E3950" t="s">
        <v>118</v>
      </c>
      <c r="F3950">
        <v>7735</v>
      </c>
      <c r="G3950">
        <v>7690</v>
      </c>
      <c r="H3950">
        <v>5486</v>
      </c>
      <c r="I3950">
        <v>0</v>
      </c>
      <c r="J3950">
        <v>48</v>
      </c>
      <c r="K3950">
        <v>29793</v>
      </c>
    </row>
    <row r="3951" spans="1:11" x14ac:dyDescent="0.3">
      <c r="A3951" s="56">
        <v>45230</v>
      </c>
      <c r="B3951">
        <v>2023</v>
      </c>
      <c r="C3951">
        <v>10</v>
      </c>
      <c r="D3951">
        <v>31</v>
      </c>
      <c r="E3951" t="s">
        <v>119</v>
      </c>
      <c r="F3951">
        <v>10806</v>
      </c>
      <c r="G3951">
        <v>7422</v>
      </c>
      <c r="H3951">
        <v>5342</v>
      </c>
      <c r="I3951">
        <v>0</v>
      </c>
      <c r="J3951">
        <v>366</v>
      </c>
      <c r="K3951">
        <v>32825</v>
      </c>
    </row>
    <row r="3952" spans="1:11" x14ac:dyDescent="0.3">
      <c r="A3952" s="56">
        <v>45230</v>
      </c>
      <c r="B3952">
        <v>2023</v>
      </c>
      <c r="C3952">
        <v>10</v>
      </c>
      <c r="D3952">
        <v>31</v>
      </c>
      <c r="E3952" t="s">
        <v>120</v>
      </c>
      <c r="F3952">
        <v>11939</v>
      </c>
      <c r="G3952">
        <v>7505</v>
      </c>
      <c r="H3952">
        <v>5368</v>
      </c>
      <c r="I3952">
        <v>12</v>
      </c>
      <c r="J3952">
        <v>488</v>
      </c>
      <c r="K3952">
        <v>34201</v>
      </c>
    </row>
    <row r="3953" spans="1:11" x14ac:dyDescent="0.3">
      <c r="A3953" s="56">
        <v>45230</v>
      </c>
      <c r="B3953">
        <v>2023</v>
      </c>
      <c r="C3953">
        <v>10</v>
      </c>
      <c r="D3953">
        <v>31</v>
      </c>
      <c r="E3953" t="s">
        <v>121</v>
      </c>
      <c r="F3953">
        <v>12087</v>
      </c>
      <c r="G3953">
        <v>7314</v>
      </c>
      <c r="H3953">
        <v>6412</v>
      </c>
      <c r="I3953">
        <v>210</v>
      </c>
      <c r="J3953">
        <v>688</v>
      </c>
      <c r="K3953">
        <v>35470</v>
      </c>
    </row>
    <row r="3954" spans="1:11" x14ac:dyDescent="0.3">
      <c r="A3954" s="56">
        <v>45230</v>
      </c>
      <c r="B3954">
        <v>2023</v>
      </c>
      <c r="C3954">
        <v>10</v>
      </c>
      <c r="D3954">
        <v>31</v>
      </c>
      <c r="E3954" t="s">
        <v>122</v>
      </c>
      <c r="F3954">
        <v>12585</v>
      </c>
      <c r="G3954">
        <v>7202</v>
      </c>
      <c r="H3954">
        <v>6536</v>
      </c>
      <c r="I3954">
        <v>638</v>
      </c>
      <c r="J3954">
        <v>522</v>
      </c>
      <c r="K3954">
        <v>36294</v>
      </c>
    </row>
    <row r="3955" spans="1:11" x14ac:dyDescent="0.3">
      <c r="A3955" s="56">
        <v>45230</v>
      </c>
      <c r="B3955">
        <v>2023</v>
      </c>
      <c r="C3955">
        <v>10</v>
      </c>
      <c r="D3955">
        <v>31</v>
      </c>
      <c r="E3955" t="s">
        <v>123</v>
      </c>
      <c r="F3955">
        <v>12293</v>
      </c>
      <c r="G3955">
        <v>7170</v>
      </c>
      <c r="H3955">
        <v>6896</v>
      </c>
      <c r="I3955">
        <v>1454</v>
      </c>
      <c r="J3955">
        <v>450</v>
      </c>
      <c r="K3955">
        <v>37257</v>
      </c>
    </row>
    <row r="3956" spans="1:11" x14ac:dyDescent="0.3">
      <c r="A3956" s="56">
        <v>45230</v>
      </c>
      <c r="B3956">
        <v>2023</v>
      </c>
      <c r="C3956">
        <v>10</v>
      </c>
      <c r="D3956">
        <v>31</v>
      </c>
      <c r="E3956" t="s">
        <v>124</v>
      </c>
      <c r="F3956">
        <v>12019</v>
      </c>
      <c r="G3956">
        <v>7208</v>
      </c>
      <c r="H3956">
        <v>6894</v>
      </c>
      <c r="I3956">
        <v>1910</v>
      </c>
      <c r="J3956">
        <v>460</v>
      </c>
      <c r="K3956">
        <v>37503</v>
      </c>
    </row>
    <row r="3957" spans="1:11" x14ac:dyDescent="0.3">
      <c r="A3957" s="56">
        <v>45230</v>
      </c>
      <c r="B3957">
        <v>2023</v>
      </c>
      <c r="C3957">
        <v>10</v>
      </c>
      <c r="D3957">
        <v>31</v>
      </c>
      <c r="E3957" t="s">
        <v>125</v>
      </c>
      <c r="F3957">
        <v>11659</v>
      </c>
      <c r="G3957">
        <v>7279</v>
      </c>
      <c r="H3957">
        <v>6894</v>
      </c>
      <c r="I3957">
        <v>2401</v>
      </c>
      <c r="J3957">
        <v>378</v>
      </c>
      <c r="K3957">
        <v>37610</v>
      </c>
    </row>
    <row r="3958" spans="1:11" x14ac:dyDescent="0.3">
      <c r="A3958" s="56">
        <v>45230</v>
      </c>
      <c r="B3958">
        <v>2023</v>
      </c>
      <c r="C3958">
        <v>10</v>
      </c>
      <c r="D3958">
        <v>31</v>
      </c>
      <c r="E3958" t="s">
        <v>126</v>
      </c>
      <c r="F3958">
        <v>11322</v>
      </c>
      <c r="G3958">
        <v>7361</v>
      </c>
      <c r="H3958">
        <v>6896</v>
      </c>
      <c r="I3958">
        <v>2980</v>
      </c>
      <c r="J3958">
        <v>378</v>
      </c>
      <c r="K3958">
        <v>37920</v>
      </c>
    </row>
    <row r="3959" spans="1:11" x14ac:dyDescent="0.3">
      <c r="A3959" s="56">
        <v>45230</v>
      </c>
      <c r="B3959">
        <v>2023</v>
      </c>
      <c r="C3959">
        <v>10</v>
      </c>
      <c r="D3959">
        <v>31</v>
      </c>
      <c r="E3959" t="s">
        <v>127</v>
      </c>
      <c r="F3959">
        <v>10834</v>
      </c>
      <c r="G3959">
        <v>7638</v>
      </c>
      <c r="H3959">
        <v>6892</v>
      </c>
      <c r="I3959">
        <v>3193</v>
      </c>
      <c r="J3959">
        <v>378</v>
      </c>
      <c r="K3959">
        <v>37949</v>
      </c>
    </row>
    <row r="3960" spans="1:11" x14ac:dyDescent="0.3">
      <c r="A3960" s="56">
        <v>45230</v>
      </c>
      <c r="B3960">
        <v>2023</v>
      </c>
      <c r="C3960">
        <v>10</v>
      </c>
      <c r="D3960">
        <v>31</v>
      </c>
      <c r="E3960" t="s">
        <v>128</v>
      </c>
      <c r="F3960">
        <v>10768</v>
      </c>
      <c r="G3960">
        <v>7941</v>
      </c>
      <c r="H3960">
        <v>6882</v>
      </c>
      <c r="I3960">
        <v>3378</v>
      </c>
      <c r="J3960">
        <v>256</v>
      </c>
      <c r="K3960">
        <v>38291</v>
      </c>
    </row>
    <row r="3961" spans="1:11" x14ac:dyDescent="0.3">
      <c r="A3961" s="56">
        <v>45230</v>
      </c>
      <c r="B3961">
        <v>2023</v>
      </c>
      <c r="C3961">
        <v>10</v>
      </c>
      <c r="D3961">
        <v>31</v>
      </c>
      <c r="E3961" t="s">
        <v>129</v>
      </c>
      <c r="F3961">
        <v>11306</v>
      </c>
      <c r="G3961">
        <v>7587</v>
      </c>
      <c r="H3961">
        <v>6690</v>
      </c>
      <c r="I3961">
        <v>3117</v>
      </c>
      <c r="J3961">
        <v>380</v>
      </c>
      <c r="K3961">
        <v>38122</v>
      </c>
    </row>
    <row r="3962" spans="1:11" x14ac:dyDescent="0.3">
      <c r="A3962" s="56">
        <v>45230</v>
      </c>
      <c r="B3962">
        <v>2023</v>
      </c>
      <c r="C3962">
        <v>10</v>
      </c>
      <c r="D3962">
        <v>31</v>
      </c>
      <c r="E3962" t="s">
        <v>130</v>
      </c>
      <c r="F3962">
        <v>11361</v>
      </c>
      <c r="G3962">
        <v>7593</v>
      </c>
      <c r="H3962">
        <v>6680</v>
      </c>
      <c r="I3962">
        <v>2878</v>
      </c>
      <c r="J3962">
        <v>412</v>
      </c>
      <c r="K3962">
        <v>38048</v>
      </c>
    </row>
    <row r="3963" spans="1:11" x14ac:dyDescent="0.3">
      <c r="A3963" s="56">
        <v>45230</v>
      </c>
      <c r="B3963">
        <v>2023</v>
      </c>
      <c r="C3963">
        <v>10</v>
      </c>
      <c r="D3963">
        <v>31</v>
      </c>
      <c r="E3963" t="s">
        <v>131</v>
      </c>
      <c r="F3963">
        <v>11893</v>
      </c>
      <c r="G3963">
        <v>7290</v>
      </c>
      <c r="H3963">
        <v>6160</v>
      </c>
      <c r="I3963">
        <v>2428</v>
      </c>
      <c r="J3963">
        <v>464</v>
      </c>
      <c r="K3963">
        <v>37463</v>
      </c>
    </row>
    <row r="3964" spans="1:11" x14ac:dyDescent="0.3">
      <c r="A3964" s="56">
        <v>45230</v>
      </c>
      <c r="B3964">
        <v>2023</v>
      </c>
      <c r="C3964">
        <v>10</v>
      </c>
      <c r="D3964">
        <v>31</v>
      </c>
      <c r="E3964" t="s">
        <v>132</v>
      </c>
      <c r="F3964">
        <v>12296</v>
      </c>
      <c r="G3964">
        <v>6785</v>
      </c>
      <c r="H3964">
        <v>6136</v>
      </c>
      <c r="I3964">
        <v>2328</v>
      </c>
      <c r="J3964">
        <v>466</v>
      </c>
      <c r="K3964">
        <v>37296</v>
      </c>
    </row>
    <row r="3965" spans="1:11" x14ac:dyDescent="0.3">
      <c r="A3965" s="56">
        <v>45230</v>
      </c>
      <c r="B3965">
        <v>2023</v>
      </c>
      <c r="C3965">
        <v>10</v>
      </c>
      <c r="D3965">
        <v>31</v>
      </c>
      <c r="E3965" t="s">
        <v>133</v>
      </c>
      <c r="F3965">
        <v>13074</v>
      </c>
      <c r="G3965">
        <v>6470</v>
      </c>
      <c r="H3965">
        <v>5862</v>
      </c>
      <c r="I3965">
        <v>2116</v>
      </c>
      <c r="J3965">
        <v>450</v>
      </c>
      <c r="K3965">
        <v>37166</v>
      </c>
    </row>
    <row r="3966" spans="1:11" x14ac:dyDescent="0.3">
      <c r="A3966" s="56">
        <v>45230</v>
      </c>
      <c r="B3966">
        <v>2023</v>
      </c>
      <c r="C3966">
        <v>10</v>
      </c>
      <c r="D3966">
        <v>31</v>
      </c>
      <c r="E3966" t="s">
        <v>134</v>
      </c>
      <c r="F3966">
        <v>13220</v>
      </c>
      <c r="G3966">
        <v>6551</v>
      </c>
      <c r="H3966">
        <v>5856</v>
      </c>
      <c r="I3966">
        <v>1691</v>
      </c>
      <c r="J3966">
        <v>628</v>
      </c>
      <c r="K3966">
        <v>37103</v>
      </c>
    </row>
    <row r="3967" spans="1:11" x14ac:dyDescent="0.3">
      <c r="A3967" s="56">
        <v>45230</v>
      </c>
      <c r="B3967">
        <v>2023</v>
      </c>
      <c r="C3967">
        <v>10</v>
      </c>
      <c r="D3967">
        <v>31</v>
      </c>
      <c r="E3967" t="s">
        <v>135</v>
      </c>
      <c r="F3967">
        <v>13209</v>
      </c>
      <c r="G3967">
        <v>6380</v>
      </c>
      <c r="H3967">
        <v>5766</v>
      </c>
      <c r="I3967">
        <v>1237</v>
      </c>
      <c r="J3967">
        <v>956</v>
      </c>
      <c r="K3967">
        <v>36916</v>
      </c>
    </row>
    <row r="3968" spans="1:11" x14ac:dyDescent="0.3">
      <c r="A3968" s="56">
        <v>45230</v>
      </c>
      <c r="B3968">
        <v>2023</v>
      </c>
      <c r="C3968">
        <v>10</v>
      </c>
      <c r="D3968">
        <v>31</v>
      </c>
      <c r="E3968" t="s">
        <v>136</v>
      </c>
      <c r="F3968">
        <v>14311</v>
      </c>
      <c r="G3968">
        <v>6251</v>
      </c>
      <c r="H3968">
        <v>5766</v>
      </c>
      <c r="I3968">
        <v>727</v>
      </c>
      <c r="J3968">
        <v>1078</v>
      </c>
      <c r="K3968">
        <v>37368</v>
      </c>
    </row>
    <row r="3969" spans="1:11" x14ac:dyDescent="0.3">
      <c r="A3969" s="56">
        <v>45230</v>
      </c>
      <c r="B3969">
        <v>2023</v>
      </c>
      <c r="C3969">
        <v>10</v>
      </c>
      <c r="D3969">
        <v>31</v>
      </c>
      <c r="E3969" t="s">
        <v>137</v>
      </c>
      <c r="F3969">
        <v>14529</v>
      </c>
      <c r="G3969">
        <v>6496</v>
      </c>
      <c r="H3969">
        <v>5892</v>
      </c>
      <c r="I3969">
        <v>249</v>
      </c>
      <c r="J3969">
        <v>720</v>
      </c>
      <c r="K3969">
        <v>37308</v>
      </c>
    </row>
    <row r="3970" spans="1:11" x14ac:dyDescent="0.3">
      <c r="A3970" s="56">
        <v>45230</v>
      </c>
      <c r="B3970">
        <v>2023</v>
      </c>
      <c r="C3970">
        <v>10</v>
      </c>
      <c r="D3970">
        <v>31</v>
      </c>
      <c r="E3970" t="s">
        <v>138</v>
      </c>
      <c r="F3970">
        <v>14113</v>
      </c>
      <c r="G3970">
        <v>6865</v>
      </c>
      <c r="H3970">
        <v>5900</v>
      </c>
      <c r="I3970">
        <v>28</v>
      </c>
      <c r="J3970">
        <v>1090</v>
      </c>
      <c r="K3970">
        <v>37838</v>
      </c>
    </row>
    <row r="3971" spans="1:11" x14ac:dyDescent="0.3">
      <c r="A3971" s="56">
        <v>45230</v>
      </c>
      <c r="B3971">
        <v>2023</v>
      </c>
      <c r="C3971">
        <v>10</v>
      </c>
      <c r="D3971">
        <v>31</v>
      </c>
      <c r="E3971" t="s">
        <v>139</v>
      </c>
      <c r="F3971">
        <v>13720</v>
      </c>
      <c r="G3971">
        <v>7279</v>
      </c>
      <c r="H3971">
        <v>6444</v>
      </c>
      <c r="I3971">
        <v>0</v>
      </c>
      <c r="J3971">
        <v>1134</v>
      </c>
      <c r="K3971">
        <v>38755</v>
      </c>
    </row>
    <row r="3972" spans="1:11" x14ac:dyDescent="0.3">
      <c r="A3972" s="56">
        <v>45230</v>
      </c>
      <c r="B3972">
        <v>2023</v>
      </c>
      <c r="C3972">
        <v>10</v>
      </c>
      <c r="D3972">
        <v>31</v>
      </c>
      <c r="E3972" t="s">
        <v>140</v>
      </c>
      <c r="F3972">
        <v>13157</v>
      </c>
      <c r="G3972">
        <v>7315</v>
      </c>
      <c r="H3972">
        <v>6468</v>
      </c>
      <c r="I3972">
        <v>0</v>
      </c>
      <c r="J3972">
        <v>1478</v>
      </c>
      <c r="K3972">
        <v>38746</v>
      </c>
    </row>
    <row r="3973" spans="1:11" x14ac:dyDescent="0.3">
      <c r="A3973" s="56">
        <v>45230</v>
      </c>
      <c r="B3973">
        <v>2023</v>
      </c>
      <c r="C3973">
        <v>10</v>
      </c>
      <c r="D3973">
        <v>31</v>
      </c>
      <c r="E3973" t="s">
        <v>141</v>
      </c>
      <c r="F3973">
        <v>13849</v>
      </c>
      <c r="G3973">
        <v>7366</v>
      </c>
      <c r="H3973">
        <v>5836</v>
      </c>
      <c r="I3973">
        <v>0</v>
      </c>
      <c r="J3973">
        <v>1416</v>
      </c>
      <c r="K3973">
        <v>38349</v>
      </c>
    </row>
    <row r="3974" spans="1:11" x14ac:dyDescent="0.3">
      <c r="A3974" s="56">
        <v>45230</v>
      </c>
      <c r="B3974">
        <v>2023</v>
      </c>
      <c r="C3974">
        <v>10</v>
      </c>
      <c r="D3974">
        <v>31</v>
      </c>
      <c r="E3974" t="s">
        <v>142</v>
      </c>
      <c r="F3974">
        <v>13566</v>
      </c>
      <c r="G3974">
        <v>7492</v>
      </c>
      <c r="H3974">
        <v>5828</v>
      </c>
      <c r="I3974">
        <v>0</v>
      </c>
      <c r="J3974">
        <v>1156</v>
      </c>
      <c r="K3974">
        <v>37861</v>
      </c>
    </row>
    <row r="3975" spans="1:11" x14ac:dyDescent="0.3">
      <c r="A3975" s="56">
        <v>45230</v>
      </c>
      <c r="B3975">
        <v>2023</v>
      </c>
      <c r="C3975">
        <v>10</v>
      </c>
      <c r="D3975">
        <v>31</v>
      </c>
      <c r="E3975" t="s">
        <v>143</v>
      </c>
      <c r="F3975">
        <v>12691</v>
      </c>
      <c r="G3975">
        <v>7593</v>
      </c>
      <c r="H3975">
        <v>6848</v>
      </c>
      <c r="I3975">
        <v>0</v>
      </c>
      <c r="J3975">
        <v>582</v>
      </c>
      <c r="K3975">
        <v>37370</v>
      </c>
    </row>
    <row r="3976" spans="1:11" x14ac:dyDescent="0.3">
      <c r="A3976" s="56">
        <v>45230</v>
      </c>
      <c r="B3976">
        <v>2023</v>
      </c>
      <c r="C3976">
        <v>10</v>
      </c>
      <c r="D3976">
        <v>31</v>
      </c>
      <c r="E3976" t="s">
        <v>144</v>
      </c>
      <c r="F3976">
        <v>11739</v>
      </c>
      <c r="G3976">
        <v>7793</v>
      </c>
      <c r="H3976">
        <v>6922</v>
      </c>
      <c r="I3976">
        <v>0</v>
      </c>
      <c r="J3976">
        <v>380</v>
      </c>
      <c r="K3976">
        <v>36173</v>
      </c>
    </row>
    <row r="3977" spans="1:11" x14ac:dyDescent="0.3">
      <c r="A3977" s="56">
        <v>45230</v>
      </c>
      <c r="B3977">
        <v>2023</v>
      </c>
      <c r="C3977">
        <v>10</v>
      </c>
      <c r="D3977">
        <v>31</v>
      </c>
      <c r="E3977" t="s">
        <v>145</v>
      </c>
      <c r="F3977">
        <v>10179</v>
      </c>
      <c r="G3977">
        <v>8153</v>
      </c>
      <c r="H3977">
        <v>7092</v>
      </c>
      <c r="I3977">
        <v>0</v>
      </c>
      <c r="J3977">
        <v>450</v>
      </c>
      <c r="K3977">
        <v>35179</v>
      </c>
    </row>
    <row r="3978" spans="1:11" x14ac:dyDescent="0.3">
      <c r="A3978" s="56">
        <v>45230</v>
      </c>
      <c r="B3978">
        <v>2023</v>
      </c>
      <c r="C3978">
        <v>10</v>
      </c>
      <c r="D3978">
        <v>31</v>
      </c>
      <c r="E3978" t="s">
        <v>146</v>
      </c>
      <c r="F3978">
        <v>8610</v>
      </c>
      <c r="G3978">
        <v>8294</v>
      </c>
      <c r="H3978">
        <v>7072</v>
      </c>
      <c r="I3978">
        <v>0</v>
      </c>
      <c r="J3978">
        <v>484</v>
      </c>
      <c r="K3978">
        <v>33894</v>
      </c>
    </row>
    <row r="3979" spans="1:11" x14ac:dyDescent="0.3">
      <c r="A3979" s="56">
        <v>45230</v>
      </c>
      <c r="B3979">
        <v>2023</v>
      </c>
      <c r="C3979">
        <v>10</v>
      </c>
      <c r="D3979">
        <v>31</v>
      </c>
      <c r="E3979" t="s">
        <v>147</v>
      </c>
      <c r="F3979">
        <v>7454</v>
      </c>
      <c r="G3979">
        <v>8081</v>
      </c>
      <c r="H3979">
        <v>7078</v>
      </c>
      <c r="I3979">
        <v>0</v>
      </c>
      <c r="J3979">
        <v>562</v>
      </c>
      <c r="K3979">
        <v>32157</v>
      </c>
    </row>
    <row r="3980" spans="1:11" x14ac:dyDescent="0.3">
      <c r="A3980" s="56">
        <v>45230</v>
      </c>
      <c r="B3980">
        <v>2023</v>
      </c>
      <c r="C3980">
        <v>10</v>
      </c>
      <c r="D3980">
        <v>31</v>
      </c>
      <c r="E3980" t="s">
        <v>148</v>
      </c>
      <c r="F3980">
        <v>6477</v>
      </c>
      <c r="G3980">
        <v>7909</v>
      </c>
      <c r="H3980">
        <v>7130</v>
      </c>
      <c r="I3980">
        <v>0</v>
      </c>
      <c r="J3980">
        <v>442</v>
      </c>
      <c r="K3980">
        <v>30651</v>
      </c>
    </row>
    <row r="3981" spans="1:11" x14ac:dyDescent="0.3">
      <c r="A3981" s="56">
        <v>45230</v>
      </c>
      <c r="B3981">
        <v>2023</v>
      </c>
      <c r="C3981">
        <v>10</v>
      </c>
      <c r="D3981">
        <v>31</v>
      </c>
      <c r="E3981" t="s">
        <v>149</v>
      </c>
      <c r="F3981">
        <v>5177</v>
      </c>
      <c r="G3981">
        <v>7813</v>
      </c>
      <c r="H3981">
        <v>7300</v>
      </c>
      <c r="I3981">
        <v>0</v>
      </c>
      <c r="J3981">
        <v>118</v>
      </c>
      <c r="K3981">
        <v>28704</v>
      </c>
    </row>
    <row r="3982" spans="1:11" x14ac:dyDescent="0.3">
      <c r="A3982" s="56">
        <v>45230</v>
      </c>
      <c r="B3982">
        <v>2023</v>
      </c>
      <c r="C3982">
        <v>10</v>
      </c>
      <c r="D3982">
        <v>31</v>
      </c>
      <c r="E3982" t="s">
        <v>150</v>
      </c>
      <c r="F3982">
        <v>4331</v>
      </c>
      <c r="G3982">
        <v>8165</v>
      </c>
      <c r="H3982">
        <v>7094</v>
      </c>
      <c r="I3982">
        <v>0</v>
      </c>
      <c r="J3982">
        <v>18</v>
      </c>
      <c r="K3982">
        <v>27337</v>
      </c>
    </row>
    <row r="3983" spans="1:11" x14ac:dyDescent="0.3">
      <c r="A3983" s="56">
        <v>45230</v>
      </c>
      <c r="B3983">
        <v>2023</v>
      </c>
      <c r="C3983">
        <v>10</v>
      </c>
      <c r="D3983">
        <v>31</v>
      </c>
      <c r="E3983" t="s">
        <v>151</v>
      </c>
      <c r="F3983">
        <v>3575</v>
      </c>
      <c r="G3983">
        <v>8205</v>
      </c>
      <c r="H3983">
        <v>7232</v>
      </c>
      <c r="I3983">
        <v>0</v>
      </c>
      <c r="J3983">
        <v>0</v>
      </c>
      <c r="K3983">
        <v>26024</v>
      </c>
    </row>
    <row r="3984" spans="1:11" x14ac:dyDescent="0.3">
      <c r="A3984" s="56">
        <v>45230</v>
      </c>
      <c r="B3984">
        <v>2023</v>
      </c>
      <c r="C3984">
        <v>10</v>
      </c>
      <c r="D3984">
        <v>31</v>
      </c>
      <c r="E3984" t="s">
        <v>152</v>
      </c>
      <c r="F3984">
        <v>3123</v>
      </c>
      <c r="G3984">
        <v>8123</v>
      </c>
      <c r="H3984">
        <v>7106</v>
      </c>
      <c r="I3984">
        <v>0</v>
      </c>
      <c r="J3984">
        <v>0</v>
      </c>
      <c r="K3984">
        <v>25078</v>
      </c>
    </row>
    <row r="3985" spans="1:11" x14ac:dyDescent="0.3">
      <c r="A3985" s="56">
        <v>45230</v>
      </c>
      <c r="B3985">
        <v>2023</v>
      </c>
      <c r="C3985">
        <v>10</v>
      </c>
      <c r="D3985">
        <v>31</v>
      </c>
      <c r="E3985" t="s">
        <v>153</v>
      </c>
      <c r="F3985">
        <v>3607</v>
      </c>
      <c r="G3985">
        <v>8256</v>
      </c>
      <c r="H3985">
        <v>6174</v>
      </c>
      <c r="I3985">
        <v>0</v>
      </c>
      <c r="J3985">
        <v>0</v>
      </c>
      <c r="K3985">
        <v>24902</v>
      </c>
    </row>
    <row r="3986" spans="1:11" x14ac:dyDescent="0.3">
      <c r="A3986" s="56">
        <v>45231</v>
      </c>
      <c r="B3986">
        <v>2023</v>
      </c>
      <c r="C3986">
        <v>11</v>
      </c>
      <c r="D3986">
        <v>1</v>
      </c>
      <c r="E3986" t="s">
        <v>106</v>
      </c>
      <c r="F3986">
        <v>3670</v>
      </c>
      <c r="G3986">
        <v>8837</v>
      </c>
      <c r="H3986">
        <v>6038</v>
      </c>
      <c r="I3986">
        <v>0</v>
      </c>
      <c r="J3986">
        <v>0</v>
      </c>
      <c r="K3986">
        <v>25627</v>
      </c>
    </row>
    <row r="3987" spans="1:11" x14ac:dyDescent="0.3">
      <c r="A3987" s="56">
        <v>45231</v>
      </c>
      <c r="B3987">
        <v>2023</v>
      </c>
      <c r="C3987">
        <v>11</v>
      </c>
      <c r="D3987">
        <v>1</v>
      </c>
      <c r="E3987" t="s">
        <v>107</v>
      </c>
      <c r="F3987">
        <v>4631</v>
      </c>
      <c r="G3987">
        <v>9631</v>
      </c>
      <c r="H3987">
        <v>4085</v>
      </c>
      <c r="I3987">
        <v>0</v>
      </c>
      <c r="J3987">
        <v>0</v>
      </c>
      <c r="K3987">
        <v>25738</v>
      </c>
    </row>
    <row r="3988" spans="1:11" x14ac:dyDescent="0.3">
      <c r="A3988" s="56">
        <v>45231</v>
      </c>
      <c r="B3988">
        <v>2023</v>
      </c>
      <c r="C3988">
        <v>11</v>
      </c>
      <c r="D3988">
        <v>1</v>
      </c>
      <c r="E3988" t="s">
        <v>108</v>
      </c>
      <c r="F3988">
        <v>3953</v>
      </c>
      <c r="G3988">
        <v>10168</v>
      </c>
      <c r="H3988">
        <v>3904</v>
      </c>
      <c r="I3988">
        <v>0</v>
      </c>
      <c r="J3988">
        <v>0</v>
      </c>
      <c r="K3988">
        <v>25541</v>
      </c>
    </row>
    <row r="3989" spans="1:11" x14ac:dyDescent="0.3">
      <c r="A3989" s="56">
        <v>45231</v>
      </c>
      <c r="B3989">
        <v>2023</v>
      </c>
      <c r="C3989">
        <v>11</v>
      </c>
      <c r="D3989">
        <v>1</v>
      </c>
      <c r="E3989" t="s">
        <v>109</v>
      </c>
      <c r="F3989">
        <v>4410</v>
      </c>
      <c r="G3989">
        <v>10673</v>
      </c>
      <c r="H3989">
        <v>2520</v>
      </c>
      <c r="I3989">
        <v>0</v>
      </c>
      <c r="J3989">
        <v>0</v>
      </c>
      <c r="K3989">
        <v>25110</v>
      </c>
    </row>
    <row r="3990" spans="1:11" x14ac:dyDescent="0.3">
      <c r="A3990" s="56">
        <v>45231</v>
      </c>
      <c r="B3990">
        <v>2023</v>
      </c>
      <c r="C3990">
        <v>11</v>
      </c>
      <c r="D3990">
        <v>1</v>
      </c>
      <c r="E3990" t="s">
        <v>110</v>
      </c>
      <c r="F3990">
        <v>4154</v>
      </c>
      <c r="G3990">
        <v>11124</v>
      </c>
      <c r="H3990">
        <v>2386</v>
      </c>
      <c r="I3990">
        <v>0</v>
      </c>
      <c r="J3990">
        <v>0</v>
      </c>
      <c r="K3990">
        <v>25150</v>
      </c>
    </row>
    <row r="3991" spans="1:11" x14ac:dyDescent="0.3">
      <c r="A3991" s="56">
        <v>45231</v>
      </c>
      <c r="B3991">
        <v>2023</v>
      </c>
      <c r="C3991">
        <v>11</v>
      </c>
      <c r="D3991">
        <v>1</v>
      </c>
      <c r="E3991" t="s">
        <v>111</v>
      </c>
      <c r="F3991">
        <v>4400</v>
      </c>
      <c r="G3991">
        <v>11984</v>
      </c>
      <c r="H3991">
        <v>1682</v>
      </c>
      <c r="I3991">
        <v>0</v>
      </c>
      <c r="J3991">
        <v>0</v>
      </c>
      <c r="K3991">
        <v>25602</v>
      </c>
    </row>
    <row r="3992" spans="1:11" x14ac:dyDescent="0.3">
      <c r="A3992" s="56">
        <v>45231</v>
      </c>
      <c r="B3992">
        <v>2023</v>
      </c>
      <c r="C3992">
        <v>11</v>
      </c>
      <c r="D3992">
        <v>1</v>
      </c>
      <c r="E3992" t="s">
        <v>112</v>
      </c>
      <c r="F3992">
        <v>3878</v>
      </c>
      <c r="G3992">
        <v>12817</v>
      </c>
      <c r="H3992">
        <v>1672</v>
      </c>
      <c r="I3992">
        <v>0</v>
      </c>
      <c r="J3992">
        <v>0</v>
      </c>
      <c r="K3992">
        <v>25861</v>
      </c>
    </row>
    <row r="3993" spans="1:11" x14ac:dyDescent="0.3">
      <c r="A3993" s="56">
        <v>45231</v>
      </c>
      <c r="B3993">
        <v>2023</v>
      </c>
      <c r="C3993">
        <v>11</v>
      </c>
      <c r="D3993">
        <v>1</v>
      </c>
      <c r="E3993" t="s">
        <v>113</v>
      </c>
      <c r="F3993">
        <v>3204</v>
      </c>
      <c r="G3993">
        <v>13815</v>
      </c>
      <c r="H3993">
        <v>1620</v>
      </c>
      <c r="I3993">
        <v>0</v>
      </c>
      <c r="J3993">
        <v>0</v>
      </c>
      <c r="K3993">
        <v>26156</v>
      </c>
    </row>
    <row r="3994" spans="1:11" x14ac:dyDescent="0.3">
      <c r="A3994" s="56">
        <v>45231</v>
      </c>
      <c r="B3994">
        <v>2023</v>
      </c>
      <c r="C3994">
        <v>11</v>
      </c>
      <c r="D3994">
        <v>1</v>
      </c>
      <c r="E3994" t="s">
        <v>114</v>
      </c>
      <c r="F3994">
        <v>2997</v>
      </c>
      <c r="G3994">
        <v>14897</v>
      </c>
      <c r="H3994">
        <v>1616</v>
      </c>
      <c r="I3994">
        <v>0</v>
      </c>
      <c r="J3994">
        <v>0</v>
      </c>
      <c r="K3994">
        <v>26725</v>
      </c>
    </row>
    <row r="3995" spans="1:11" x14ac:dyDescent="0.3">
      <c r="A3995" s="56">
        <v>45231</v>
      </c>
      <c r="B3995">
        <v>2023</v>
      </c>
      <c r="C3995">
        <v>11</v>
      </c>
      <c r="D3995">
        <v>1</v>
      </c>
      <c r="E3995" t="s">
        <v>115</v>
      </c>
      <c r="F3995">
        <v>2957</v>
      </c>
      <c r="G3995">
        <v>15547</v>
      </c>
      <c r="H3995">
        <v>2250</v>
      </c>
      <c r="I3995">
        <v>0</v>
      </c>
      <c r="J3995">
        <v>0</v>
      </c>
      <c r="K3995">
        <v>27436</v>
      </c>
    </row>
    <row r="3996" spans="1:11" x14ac:dyDescent="0.3">
      <c r="A3996" s="56">
        <v>45231</v>
      </c>
      <c r="B3996">
        <v>2023</v>
      </c>
      <c r="C3996">
        <v>11</v>
      </c>
      <c r="D3996">
        <v>1</v>
      </c>
      <c r="E3996" t="s">
        <v>116</v>
      </c>
      <c r="F3996">
        <v>3325</v>
      </c>
      <c r="G3996">
        <v>15895</v>
      </c>
      <c r="H3996">
        <v>2346</v>
      </c>
      <c r="I3996">
        <v>0</v>
      </c>
      <c r="J3996">
        <v>0</v>
      </c>
      <c r="K3996">
        <v>28264</v>
      </c>
    </row>
    <row r="3997" spans="1:11" x14ac:dyDescent="0.3">
      <c r="A3997" s="56">
        <v>45231</v>
      </c>
      <c r="B3997">
        <v>2023</v>
      </c>
      <c r="C3997">
        <v>11</v>
      </c>
      <c r="D3997">
        <v>1</v>
      </c>
      <c r="E3997" t="s">
        <v>117</v>
      </c>
      <c r="F3997">
        <v>3430</v>
      </c>
      <c r="G3997">
        <v>16281</v>
      </c>
      <c r="H3997">
        <v>3838</v>
      </c>
      <c r="I3997">
        <v>0</v>
      </c>
      <c r="J3997">
        <v>0</v>
      </c>
      <c r="K3997">
        <v>30238</v>
      </c>
    </row>
    <row r="3998" spans="1:11" x14ac:dyDescent="0.3">
      <c r="A3998" s="56">
        <v>45231</v>
      </c>
      <c r="B3998">
        <v>2023</v>
      </c>
      <c r="C3998">
        <v>11</v>
      </c>
      <c r="D3998">
        <v>1</v>
      </c>
      <c r="E3998" t="s">
        <v>118</v>
      </c>
      <c r="F3998">
        <v>3816</v>
      </c>
      <c r="G3998">
        <v>16685</v>
      </c>
      <c r="H3998">
        <v>4014</v>
      </c>
      <c r="I3998">
        <v>0</v>
      </c>
      <c r="J3998">
        <v>0</v>
      </c>
      <c r="K3998">
        <v>31611</v>
      </c>
    </row>
    <row r="3999" spans="1:11" x14ac:dyDescent="0.3">
      <c r="A3999" s="56">
        <v>45231</v>
      </c>
      <c r="B3999">
        <v>2023</v>
      </c>
      <c r="C3999">
        <v>11</v>
      </c>
      <c r="D3999">
        <v>1</v>
      </c>
      <c r="E3999" t="s">
        <v>119</v>
      </c>
      <c r="F3999">
        <v>4020</v>
      </c>
      <c r="G3999">
        <v>17122</v>
      </c>
      <c r="H3999">
        <v>5404</v>
      </c>
      <c r="I3999">
        <v>0</v>
      </c>
      <c r="J3999">
        <v>0</v>
      </c>
      <c r="K3999">
        <v>33699</v>
      </c>
    </row>
    <row r="4000" spans="1:11" x14ac:dyDescent="0.3">
      <c r="A4000" s="56">
        <v>45231</v>
      </c>
      <c r="B4000">
        <v>2023</v>
      </c>
      <c r="C4000">
        <v>11</v>
      </c>
      <c r="D4000">
        <v>1</v>
      </c>
      <c r="E4000" t="s">
        <v>120</v>
      </c>
      <c r="F4000">
        <v>4060</v>
      </c>
      <c r="G4000">
        <v>17964</v>
      </c>
      <c r="H4000">
        <v>5538</v>
      </c>
      <c r="I4000">
        <v>8</v>
      </c>
      <c r="J4000">
        <v>0</v>
      </c>
      <c r="K4000">
        <v>35219</v>
      </c>
    </row>
    <row r="4001" spans="1:11" x14ac:dyDescent="0.3">
      <c r="A4001" s="56">
        <v>45231</v>
      </c>
      <c r="B4001">
        <v>2023</v>
      </c>
      <c r="C4001">
        <v>11</v>
      </c>
      <c r="D4001">
        <v>1</v>
      </c>
      <c r="E4001" t="s">
        <v>121</v>
      </c>
      <c r="F4001">
        <v>3810</v>
      </c>
      <c r="G4001">
        <v>18566</v>
      </c>
      <c r="H4001">
        <v>6010</v>
      </c>
      <c r="I4001">
        <v>131</v>
      </c>
      <c r="J4001">
        <v>0</v>
      </c>
      <c r="K4001">
        <v>36284</v>
      </c>
    </row>
    <row r="4002" spans="1:11" x14ac:dyDescent="0.3">
      <c r="A4002" s="56">
        <v>45231</v>
      </c>
      <c r="B4002">
        <v>2023</v>
      </c>
      <c r="C4002">
        <v>11</v>
      </c>
      <c r="D4002">
        <v>1</v>
      </c>
      <c r="E4002" t="s">
        <v>122</v>
      </c>
      <c r="F4002">
        <v>3453</v>
      </c>
      <c r="G4002">
        <v>18445</v>
      </c>
      <c r="H4002">
        <v>6112</v>
      </c>
      <c r="I4002">
        <v>418</v>
      </c>
      <c r="J4002">
        <v>0</v>
      </c>
      <c r="K4002">
        <v>36350</v>
      </c>
    </row>
    <row r="4003" spans="1:11" x14ac:dyDescent="0.3">
      <c r="A4003" s="56">
        <v>45231</v>
      </c>
      <c r="B4003">
        <v>2023</v>
      </c>
      <c r="C4003">
        <v>11</v>
      </c>
      <c r="D4003">
        <v>1</v>
      </c>
      <c r="E4003" t="s">
        <v>123</v>
      </c>
      <c r="F4003">
        <v>3321</v>
      </c>
      <c r="G4003">
        <v>18316</v>
      </c>
      <c r="H4003">
        <v>6856</v>
      </c>
      <c r="I4003">
        <v>867</v>
      </c>
      <c r="J4003">
        <v>0</v>
      </c>
      <c r="K4003">
        <v>36950</v>
      </c>
    </row>
    <row r="4004" spans="1:11" x14ac:dyDescent="0.3">
      <c r="A4004" s="56">
        <v>45231</v>
      </c>
      <c r="B4004">
        <v>2023</v>
      </c>
      <c r="C4004">
        <v>11</v>
      </c>
      <c r="D4004">
        <v>1</v>
      </c>
      <c r="E4004" t="s">
        <v>124</v>
      </c>
      <c r="F4004">
        <v>3175</v>
      </c>
      <c r="G4004">
        <v>18410</v>
      </c>
      <c r="H4004">
        <v>6896</v>
      </c>
      <c r="I4004">
        <v>1425</v>
      </c>
      <c r="J4004">
        <v>0</v>
      </c>
      <c r="K4004">
        <v>37328</v>
      </c>
    </row>
    <row r="4005" spans="1:11" x14ac:dyDescent="0.3">
      <c r="A4005" s="56">
        <v>45231</v>
      </c>
      <c r="B4005">
        <v>2023</v>
      </c>
      <c r="C4005">
        <v>11</v>
      </c>
      <c r="D4005">
        <v>1</v>
      </c>
      <c r="E4005" t="s">
        <v>125</v>
      </c>
      <c r="F4005">
        <v>2897</v>
      </c>
      <c r="G4005">
        <v>18338</v>
      </c>
      <c r="H4005">
        <v>6894</v>
      </c>
      <c r="I4005">
        <v>2126</v>
      </c>
      <c r="J4005">
        <v>0</v>
      </c>
      <c r="K4005">
        <v>37606</v>
      </c>
    </row>
    <row r="4006" spans="1:11" x14ac:dyDescent="0.3">
      <c r="A4006" s="56">
        <v>45231</v>
      </c>
      <c r="B4006">
        <v>2023</v>
      </c>
      <c r="C4006">
        <v>11</v>
      </c>
      <c r="D4006">
        <v>1</v>
      </c>
      <c r="E4006" t="s">
        <v>126</v>
      </c>
      <c r="F4006">
        <v>2961</v>
      </c>
      <c r="G4006">
        <v>17974</v>
      </c>
      <c r="H4006">
        <v>6894</v>
      </c>
      <c r="I4006">
        <v>2364</v>
      </c>
      <c r="J4006">
        <v>0</v>
      </c>
      <c r="K4006">
        <v>37499</v>
      </c>
    </row>
    <row r="4007" spans="1:11" x14ac:dyDescent="0.3">
      <c r="A4007" s="56">
        <v>45231</v>
      </c>
      <c r="B4007">
        <v>2023</v>
      </c>
      <c r="C4007">
        <v>11</v>
      </c>
      <c r="D4007">
        <v>1</v>
      </c>
      <c r="E4007" t="s">
        <v>127</v>
      </c>
      <c r="F4007">
        <v>2923</v>
      </c>
      <c r="G4007">
        <v>17916</v>
      </c>
      <c r="H4007">
        <v>6892</v>
      </c>
      <c r="I4007">
        <v>2613</v>
      </c>
      <c r="J4007">
        <v>0</v>
      </c>
      <c r="K4007">
        <v>37587</v>
      </c>
    </row>
    <row r="4008" spans="1:11" x14ac:dyDescent="0.3">
      <c r="A4008" s="56">
        <v>45231</v>
      </c>
      <c r="B4008">
        <v>2023</v>
      </c>
      <c r="C4008">
        <v>11</v>
      </c>
      <c r="D4008">
        <v>1</v>
      </c>
      <c r="E4008" t="s">
        <v>128</v>
      </c>
      <c r="F4008">
        <v>2836</v>
      </c>
      <c r="G4008">
        <v>18013</v>
      </c>
      <c r="H4008">
        <v>6890</v>
      </c>
      <c r="I4008">
        <v>2820</v>
      </c>
      <c r="J4008">
        <v>0</v>
      </c>
      <c r="K4008">
        <v>37784</v>
      </c>
    </row>
    <row r="4009" spans="1:11" x14ac:dyDescent="0.3">
      <c r="A4009" s="56">
        <v>45231</v>
      </c>
      <c r="B4009">
        <v>2023</v>
      </c>
      <c r="C4009">
        <v>11</v>
      </c>
      <c r="D4009">
        <v>1</v>
      </c>
      <c r="E4009" t="s">
        <v>129</v>
      </c>
      <c r="F4009">
        <v>2857</v>
      </c>
      <c r="G4009">
        <v>17922</v>
      </c>
      <c r="H4009">
        <v>6814</v>
      </c>
      <c r="I4009">
        <v>3250</v>
      </c>
      <c r="J4009">
        <v>0</v>
      </c>
      <c r="K4009">
        <v>38207</v>
      </c>
    </row>
    <row r="4010" spans="1:11" x14ac:dyDescent="0.3">
      <c r="A4010" s="56">
        <v>45231</v>
      </c>
      <c r="B4010">
        <v>2023</v>
      </c>
      <c r="C4010">
        <v>11</v>
      </c>
      <c r="D4010">
        <v>1</v>
      </c>
      <c r="E4010" t="s">
        <v>130</v>
      </c>
      <c r="F4010">
        <v>2880</v>
      </c>
      <c r="G4010">
        <v>18031</v>
      </c>
      <c r="H4010">
        <v>6812</v>
      </c>
      <c r="I4010">
        <v>2887</v>
      </c>
      <c r="J4010">
        <v>0</v>
      </c>
      <c r="K4010">
        <v>37834</v>
      </c>
    </row>
    <row r="4011" spans="1:11" x14ac:dyDescent="0.3">
      <c r="A4011" s="56">
        <v>45231</v>
      </c>
      <c r="B4011">
        <v>2023</v>
      </c>
      <c r="C4011">
        <v>11</v>
      </c>
      <c r="D4011">
        <v>1</v>
      </c>
      <c r="E4011" t="s">
        <v>131</v>
      </c>
      <c r="F4011">
        <v>2896</v>
      </c>
      <c r="G4011">
        <v>18189</v>
      </c>
      <c r="H4011">
        <v>6806</v>
      </c>
      <c r="I4011">
        <v>2889</v>
      </c>
      <c r="J4011">
        <v>0</v>
      </c>
      <c r="K4011">
        <v>37956</v>
      </c>
    </row>
    <row r="4012" spans="1:11" x14ac:dyDescent="0.3">
      <c r="A4012" s="56">
        <v>45231</v>
      </c>
      <c r="B4012">
        <v>2023</v>
      </c>
      <c r="C4012">
        <v>11</v>
      </c>
      <c r="D4012">
        <v>1</v>
      </c>
      <c r="E4012" t="s">
        <v>132</v>
      </c>
      <c r="F4012">
        <v>2928</v>
      </c>
      <c r="G4012">
        <v>18230</v>
      </c>
      <c r="H4012">
        <v>6804</v>
      </c>
      <c r="I4012">
        <v>2918</v>
      </c>
      <c r="J4012">
        <v>0</v>
      </c>
      <c r="K4012">
        <v>38086</v>
      </c>
    </row>
    <row r="4013" spans="1:11" x14ac:dyDescent="0.3">
      <c r="A4013" s="56">
        <v>45231</v>
      </c>
      <c r="B4013">
        <v>2023</v>
      </c>
      <c r="C4013">
        <v>11</v>
      </c>
      <c r="D4013">
        <v>1</v>
      </c>
      <c r="E4013" t="s">
        <v>133</v>
      </c>
      <c r="F4013">
        <v>2979</v>
      </c>
      <c r="G4013">
        <v>18337</v>
      </c>
      <c r="H4013">
        <v>6844</v>
      </c>
      <c r="I4013">
        <v>2930</v>
      </c>
      <c r="J4013">
        <v>0</v>
      </c>
      <c r="K4013">
        <v>38134</v>
      </c>
    </row>
    <row r="4014" spans="1:11" x14ac:dyDescent="0.3">
      <c r="A4014" s="56">
        <v>45231</v>
      </c>
      <c r="B4014">
        <v>2023</v>
      </c>
      <c r="C4014">
        <v>11</v>
      </c>
      <c r="D4014">
        <v>1</v>
      </c>
      <c r="E4014" t="s">
        <v>134</v>
      </c>
      <c r="F4014">
        <v>3228</v>
      </c>
      <c r="G4014">
        <v>18227</v>
      </c>
      <c r="H4014">
        <v>6838</v>
      </c>
      <c r="I4014">
        <v>2785</v>
      </c>
      <c r="J4014">
        <v>0</v>
      </c>
      <c r="K4014">
        <v>37917</v>
      </c>
    </row>
    <row r="4015" spans="1:11" x14ac:dyDescent="0.3">
      <c r="A4015" s="56">
        <v>45231</v>
      </c>
      <c r="B4015">
        <v>2023</v>
      </c>
      <c r="C4015">
        <v>11</v>
      </c>
      <c r="D4015">
        <v>1</v>
      </c>
      <c r="E4015" t="s">
        <v>135</v>
      </c>
      <c r="F4015">
        <v>3720</v>
      </c>
      <c r="G4015">
        <v>18564</v>
      </c>
      <c r="H4015">
        <v>6694</v>
      </c>
      <c r="I4015">
        <v>2062</v>
      </c>
      <c r="J4015">
        <v>0</v>
      </c>
      <c r="K4015">
        <v>37919</v>
      </c>
    </row>
    <row r="4016" spans="1:11" x14ac:dyDescent="0.3">
      <c r="A4016" s="56">
        <v>45231</v>
      </c>
      <c r="B4016">
        <v>2023</v>
      </c>
      <c r="C4016">
        <v>11</v>
      </c>
      <c r="D4016">
        <v>1</v>
      </c>
      <c r="E4016" t="s">
        <v>136</v>
      </c>
      <c r="F4016">
        <v>4301</v>
      </c>
      <c r="G4016">
        <v>18692</v>
      </c>
      <c r="H4016">
        <v>6592</v>
      </c>
      <c r="I4016">
        <v>1457</v>
      </c>
      <c r="J4016">
        <v>240</v>
      </c>
      <c r="K4016">
        <v>38410</v>
      </c>
    </row>
    <row r="4017" spans="1:11" x14ac:dyDescent="0.3">
      <c r="A4017" s="56">
        <v>45231</v>
      </c>
      <c r="B4017">
        <v>2023</v>
      </c>
      <c r="C4017">
        <v>11</v>
      </c>
      <c r="D4017">
        <v>1</v>
      </c>
      <c r="E4017" t="s">
        <v>137</v>
      </c>
      <c r="F4017">
        <v>5447</v>
      </c>
      <c r="G4017">
        <v>18507</v>
      </c>
      <c r="H4017">
        <v>5912</v>
      </c>
      <c r="I4017">
        <v>626</v>
      </c>
      <c r="J4017">
        <v>720</v>
      </c>
      <c r="K4017">
        <v>38740</v>
      </c>
    </row>
    <row r="4018" spans="1:11" x14ac:dyDescent="0.3">
      <c r="A4018" s="56">
        <v>45231</v>
      </c>
      <c r="B4018">
        <v>2023</v>
      </c>
      <c r="C4018">
        <v>11</v>
      </c>
      <c r="D4018">
        <v>1</v>
      </c>
      <c r="E4018" t="s">
        <v>138</v>
      </c>
      <c r="F4018">
        <v>6651</v>
      </c>
      <c r="G4018">
        <v>17953</v>
      </c>
      <c r="H4018">
        <v>5912</v>
      </c>
      <c r="I4018">
        <v>97</v>
      </c>
      <c r="J4018">
        <v>944</v>
      </c>
      <c r="K4018">
        <v>39464</v>
      </c>
    </row>
    <row r="4019" spans="1:11" x14ac:dyDescent="0.3">
      <c r="A4019" s="56">
        <v>45231</v>
      </c>
      <c r="B4019">
        <v>2023</v>
      </c>
      <c r="C4019">
        <v>11</v>
      </c>
      <c r="D4019">
        <v>1</v>
      </c>
      <c r="E4019" t="s">
        <v>139</v>
      </c>
      <c r="F4019">
        <v>7245</v>
      </c>
      <c r="G4019">
        <v>17938</v>
      </c>
      <c r="H4019">
        <v>6354</v>
      </c>
      <c r="I4019">
        <v>0</v>
      </c>
      <c r="J4019">
        <v>996</v>
      </c>
      <c r="K4019">
        <v>40871</v>
      </c>
    </row>
    <row r="4020" spans="1:11" x14ac:dyDescent="0.3">
      <c r="A4020" s="56">
        <v>45231</v>
      </c>
      <c r="B4020">
        <v>2023</v>
      </c>
      <c r="C4020">
        <v>11</v>
      </c>
      <c r="D4020">
        <v>1</v>
      </c>
      <c r="E4020" t="s">
        <v>140</v>
      </c>
      <c r="F4020">
        <v>7112</v>
      </c>
      <c r="G4020">
        <v>17949</v>
      </c>
      <c r="H4020">
        <v>6468</v>
      </c>
      <c r="I4020">
        <v>0</v>
      </c>
      <c r="J4020">
        <v>1018</v>
      </c>
      <c r="K4020">
        <v>40978</v>
      </c>
    </row>
    <row r="4021" spans="1:11" x14ac:dyDescent="0.3">
      <c r="A4021" s="56">
        <v>45231</v>
      </c>
      <c r="B4021">
        <v>2023</v>
      </c>
      <c r="C4021">
        <v>11</v>
      </c>
      <c r="D4021">
        <v>1</v>
      </c>
      <c r="E4021" t="s">
        <v>141</v>
      </c>
      <c r="F4021">
        <v>6726</v>
      </c>
      <c r="G4021">
        <v>17922</v>
      </c>
      <c r="H4021">
        <v>6629</v>
      </c>
      <c r="I4021">
        <v>0</v>
      </c>
      <c r="J4021">
        <v>960</v>
      </c>
      <c r="K4021">
        <v>40283</v>
      </c>
    </row>
    <row r="4022" spans="1:11" x14ac:dyDescent="0.3">
      <c r="A4022" s="56">
        <v>45231</v>
      </c>
      <c r="B4022">
        <v>2023</v>
      </c>
      <c r="C4022">
        <v>11</v>
      </c>
      <c r="D4022">
        <v>1</v>
      </c>
      <c r="E4022" t="s">
        <v>142</v>
      </c>
      <c r="F4022">
        <v>6665</v>
      </c>
      <c r="G4022">
        <v>17434</v>
      </c>
      <c r="H4022">
        <v>6605</v>
      </c>
      <c r="I4022">
        <v>0</v>
      </c>
      <c r="J4022">
        <v>1086</v>
      </c>
      <c r="K4022">
        <v>39757</v>
      </c>
    </row>
    <row r="4023" spans="1:11" x14ac:dyDescent="0.3">
      <c r="A4023" s="56">
        <v>45231</v>
      </c>
      <c r="B4023">
        <v>2023</v>
      </c>
      <c r="C4023">
        <v>11</v>
      </c>
      <c r="D4023">
        <v>1</v>
      </c>
      <c r="E4023" t="s">
        <v>143</v>
      </c>
      <c r="F4023">
        <v>6439</v>
      </c>
      <c r="G4023">
        <v>16891</v>
      </c>
      <c r="H4023">
        <v>6593</v>
      </c>
      <c r="I4023">
        <v>0</v>
      </c>
      <c r="J4023">
        <v>1356</v>
      </c>
      <c r="K4023">
        <v>39079</v>
      </c>
    </row>
    <row r="4024" spans="1:11" x14ac:dyDescent="0.3">
      <c r="A4024" s="56">
        <v>45231</v>
      </c>
      <c r="B4024">
        <v>2023</v>
      </c>
      <c r="C4024">
        <v>11</v>
      </c>
      <c r="D4024">
        <v>1</v>
      </c>
      <c r="E4024" t="s">
        <v>144</v>
      </c>
      <c r="F4024">
        <v>6017</v>
      </c>
      <c r="G4024">
        <v>16471</v>
      </c>
      <c r="H4024">
        <v>6571</v>
      </c>
      <c r="I4024">
        <v>0</v>
      </c>
      <c r="J4024">
        <v>1354</v>
      </c>
      <c r="K4024">
        <v>37890</v>
      </c>
    </row>
    <row r="4025" spans="1:11" x14ac:dyDescent="0.3">
      <c r="A4025" s="56">
        <v>45231</v>
      </c>
      <c r="B4025">
        <v>2023</v>
      </c>
      <c r="C4025">
        <v>11</v>
      </c>
      <c r="D4025">
        <v>1</v>
      </c>
      <c r="E4025" t="s">
        <v>145</v>
      </c>
      <c r="F4025">
        <v>5860</v>
      </c>
      <c r="G4025">
        <v>15586</v>
      </c>
      <c r="H4025">
        <v>6553</v>
      </c>
      <c r="I4025">
        <v>0</v>
      </c>
      <c r="J4025">
        <v>1172</v>
      </c>
      <c r="K4025">
        <v>36673</v>
      </c>
    </row>
    <row r="4026" spans="1:11" x14ac:dyDescent="0.3">
      <c r="A4026" s="56">
        <v>45231</v>
      </c>
      <c r="B4026">
        <v>2023</v>
      </c>
      <c r="C4026">
        <v>11</v>
      </c>
      <c r="D4026">
        <v>1</v>
      </c>
      <c r="E4026" t="s">
        <v>146</v>
      </c>
      <c r="F4026">
        <v>5548</v>
      </c>
      <c r="G4026">
        <v>14685</v>
      </c>
      <c r="H4026">
        <v>6522</v>
      </c>
      <c r="I4026">
        <v>0</v>
      </c>
      <c r="J4026">
        <v>906</v>
      </c>
      <c r="K4026">
        <v>35174</v>
      </c>
    </row>
    <row r="4027" spans="1:11" x14ac:dyDescent="0.3">
      <c r="A4027" s="56">
        <v>45231</v>
      </c>
      <c r="B4027">
        <v>2023</v>
      </c>
      <c r="C4027">
        <v>11</v>
      </c>
      <c r="D4027">
        <v>1</v>
      </c>
      <c r="E4027" t="s">
        <v>147</v>
      </c>
      <c r="F4027">
        <v>4401</v>
      </c>
      <c r="G4027">
        <v>14791</v>
      </c>
      <c r="H4027">
        <v>6496</v>
      </c>
      <c r="I4027">
        <v>0</v>
      </c>
      <c r="J4027">
        <v>452</v>
      </c>
      <c r="K4027">
        <v>33640</v>
      </c>
    </row>
    <row r="4028" spans="1:11" x14ac:dyDescent="0.3">
      <c r="A4028" s="56">
        <v>45231</v>
      </c>
      <c r="B4028">
        <v>2023</v>
      </c>
      <c r="C4028">
        <v>11</v>
      </c>
      <c r="D4028">
        <v>1</v>
      </c>
      <c r="E4028" t="s">
        <v>148</v>
      </c>
      <c r="F4028">
        <v>3127</v>
      </c>
      <c r="G4028">
        <v>14727</v>
      </c>
      <c r="H4028">
        <v>6458</v>
      </c>
      <c r="I4028">
        <v>0</v>
      </c>
      <c r="J4028">
        <v>592</v>
      </c>
      <c r="K4028">
        <v>32038</v>
      </c>
    </row>
    <row r="4029" spans="1:11" x14ac:dyDescent="0.3">
      <c r="A4029" s="56">
        <v>45231</v>
      </c>
      <c r="B4029">
        <v>2023</v>
      </c>
      <c r="C4029">
        <v>11</v>
      </c>
      <c r="D4029">
        <v>1</v>
      </c>
      <c r="E4029" t="s">
        <v>149</v>
      </c>
      <c r="F4029">
        <v>2702</v>
      </c>
      <c r="G4029">
        <v>14690</v>
      </c>
      <c r="H4029">
        <v>6434</v>
      </c>
      <c r="I4029">
        <v>0</v>
      </c>
      <c r="J4029">
        <v>22</v>
      </c>
      <c r="K4029">
        <v>30567</v>
      </c>
    </row>
    <row r="4030" spans="1:11" x14ac:dyDescent="0.3">
      <c r="A4030" s="56">
        <v>45231</v>
      </c>
      <c r="B4030">
        <v>2023</v>
      </c>
      <c r="C4030">
        <v>11</v>
      </c>
      <c r="D4030">
        <v>1</v>
      </c>
      <c r="E4030" t="s">
        <v>150</v>
      </c>
      <c r="F4030">
        <v>2915</v>
      </c>
      <c r="G4030">
        <v>14099</v>
      </c>
      <c r="H4030">
        <v>6374</v>
      </c>
      <c r="I4030">
        <v>0</v>
      </c>
      <c r="J4030">
        <v>0</v>
      </c>
      <c r="K4030">
        <v>29722</v>
      </c>
    </row>
    <row r="4031" spans="1:11" x14ac:dyDescent="0.3">
      <c r="A4031" s="56">
        <v>45231</v>
      </c>
      <c r="B4031">
        <v>2023</v>
      </c>
      <c r="C4031">
        <v>11</v>
      </c>
      <c r="D4031">
        <v>1</v>
      </c>
      <c r="E4031" t="s">
        <v>151</v>
      </c>
      <c r="F4031">
        <v>3431</v>
      </c>
      <c r="G4031">
        <v>13384</v>
      </c>
      <c r="H4031">
        <v>5579</v>
      </c>
      <c r="I4031">
        <v>0</v>
      </c>
      <c r="J4031">
        <v>0</v>
      </c>
      <c r="K4031">
        <v>28701</v>
      </c>
    </row>
    <row r="4032" spans="1:11" x14ac:dyDescent="0.3">
      <c r="A4032" s="56">
        <v>45231</v>
      </c>
      <c r="B4032">
        <v>2023</v>
      </c>
      <c r="C4032">
        <v>11</v>
      </c>
      <c r="D4032">
        <v>1</v>
      </c>
      <c r="E4032" t="s">
        <v>152</v>
      </c>
      <c r="F4032">
        <v>3652</v>
      </c>
      <c r="G4032">
        <v>13404</v>
      </c>
      <c r="H4032">
        <v>5481</v>
      </c>
      <c r="I4032">
        <v>0</v>
      </c>
      <c r="J4032">
        <v>0</v>
      </c>
      <c r="K4032">
        <v>28798</v>
      </c>
    </row>
    <row r="4033" spans="1:11" x14ac:dyDescent="0.3">
      <c r="A4033" s="56">
        <v>45231</v>
      </c>
      <c r="B4033">
        <v>2023</v>
      </c>
      <c r="C4033">
        <v>11</v>
      </c>
      <c r="D4033">
        <v>1</v>
      </c>
      <c r="E4033" t="s">
        <v>153</v>
      </c>
      <c r="F4033">
        <v>3849</v>
      </c>
      <c r="G4033">
        <v>13412</v>
      </c>
      <c r="H4033">
        <v>4918</v>
      </c>
      <c r="I4033">
        <v>0</v>
      </c>
      <c r="J4033">
        <v>0</v>
      </c>
      <c r="K4033">
        <v>28446</v>
      </c>
    </row>
    <row r="4034" spans="1:11" x14ac:dyDescent="0.3">
      <c r="A4034" s="56">
        <v>45232</v>
      </c>
      <c r="B4034">
        <v>2023</v>
      </c>
      <c r="C4034">
        <v>11</v>
      </c>
      <c r="D4034">
        <v>2</v>
      </c>
      <c r="E4034" t="s">
        <v>106</v>
      </c>
      <c r="F4034">
        <v>4217</v>
      </c>
      <c r="G4034">
        <v>13353</v>
      </c>
      <c r="H4034">
        <v>4823</v>
      </c>
      <c r="I4034">
        <v>0</v>
      </c>
      <c r="J4034">
        <v>0</v>
      </c>
      <c r="K4034">
        <v>28668</v>
      </c>
    </row>
    <row r="4035" spans="1:11" x14ac:dyDescent="0.3">
      <c r="A4035" s="56">
        <v>45232</v>
      </c>
      <c r="B4035">
        <v>2023</v>
      </c>
      <c r="C4035">
        <v>11</v>
      </c>
      <c r="D4035">
        <v>2</v>
      </c>
      <c r="E4035" t="s">
        <v>107</v>
      </c>
      <c r="F4035">
        <v>4201</v>
      </c>
      <c r="G4035">
        <v>14200</v>
      </c>
      <c r="H4035">
        <v>4431</v>
      </c>
      <c r="I4035">
        <v>0</v>
      </c>
      <c r="J4035">
        <v>0</v>
      </c>
      <c r="K4035">
        <v>29096</v>
      </c>
    </row>
    <row r="4036" spans="1:11" x14ac:dyDescent="0.3">
      <c r="A4036" s="56">
        <v>45232</v>
      </c>
      <c r="B4036">
        <v>2023</v>
      </c>
      <c r="C4036">
        <v>11</v>
      </c>
      <c r="D4036">
        <v>2</v>
      </c>
      <c r="E4036" t="s">
        <v>108</v>
      </c>
      <c r="F4036">
        <v>3722</v>
      </c>
      <c r="G4036">
        <v>14194</v>
      </c>
      <c r="H4036">
        <v>4327</v>
      </c>
      <c r="I4036">
        <v>0</v>
      </c>
      <c r="J4036">
        <v>0</v>
      </c>
      <c r="K4036">
        <v>28460</v>
      </c>
    </row>
    <row r="4037" spans="1:11" x14ac:dyDescent="0.3">
      <c r="A4037" s="56">
        <v>45232</v>
      </c>
      <c r="B4037">
        <v>2023</v>
      </c>
      <c r="C4037">
        <v>11</v>
      </c>
      <c r="D4037">
        <v>2</v>
      </c>
      <c r="E4037" t="s">
        <v>109</v>
      </c>
      <c r="F4037">
        <v>3293</v>
      </c>
      <c r="G4037">
        <v>13935</v>
      </c>
      <c r="H4037">
        <v>3837</v>
      </c>
      <c r="I4037">
        <v>0</v>
      </c>
      <c r="J4037">
        <v>0</v>
      </c>
      <c r="K4037">
        <v>27316</v>
      </c>
    </row>
    <row r="4038" spans="1:11" x14ac:dyDescent="0.3">
      <c r="A4038" s="56">
        <v>45232</v>
      </c>
      <c r="B4038">
        <v>2023</v>
      </c>
      <c r="C4038">
        <v>11</v>
      </c>
      <c r="D4038">
        <v>2</v>
      </c>
      <c r="E4038" t="s">
        <v>110</v>
      </c>
      <c r="F4038">
        <v>3264</v>
      </c>
      <c r="G4038">
        <v>13873</v>
      </c>
      <c r="H4038">
        <v>3734</v>
      </c>
      <c r="I4038">
        <v>0</v>
      </c>
      <c r="J4038">
        <v>0</v>
      </c>
      <c r="K4038">
        <v>27136</v>
      </c>
    </row>
    <row r="4039" spans="1:11" x14ac:dyDescent="0.3">
      <c r="A4039" s="56">
        <v>45232</v>
      </c>
      <c r="B4039">
        <v>2023</v>
      </c>
      <c r="C4039">
        <v>11</v>
      </c>
      <c r="D4039">
        <v>2</v>
      </c>
      <c r="E4039" t="s">
        <v>111</v>
      </c>
      <c r="F4039">
        <v>3295</v>
      </c>
      <c r="G4039">
        <v>13566</v>
      </c>
      <c r="H4039">
        <v>3799</v>
      </c>
      <c r="I4039">
        <v>0</v>
      </c>
      <c r="J4039">
        <v>0</v>
      </c>
      <c r="K4039">
        <v>26997</v>
      </c>
    </row>
    <row r="4040" spans="1:11" x14ac:dyDescent="0.3">
      <c r="A4040" s="56">
        <v>45232</v>
      </c>
      <c r="B4040">
        <v>2023</v>
      </c>
      <c r="C4040">
        <v>11</v>
      </c>
      <c r="D4040">
        <v>2</v>
      </c>
      <c r="E4040" t="s">
        <v>112</v>
      </c>
      <c r="F4040">
        <v>3392</v>
      </c>
      <c r="G4040">
        <v>13550</v>
      </c>
      <c r="H4040">
        <v>3753</v>
      </c>
      <c r="I4040">
        <v>0</v>
      </c>
      <c r="J4040">
        <v>0</v>
      </c>
      <c r="K4040">
        <v>27026</v>
      </c>
    </row>
    <row r="4041" spans="1:11" x14ac:dyDescent="0.3">
      <c r="A4041" s="56">
        <v>45232</v>
      </c>
      <c r="B4041">
        <v>2023</v>
      </c>
      <c r="C4041">
        <v>11</v>
      </c>
      <c r="D4041">
        <v>2</v>
      </c>
      <c r="E4041" t="s">
        <v>113</v>
      </c>
      <c r="F4041">
        <v>3500</v>
      </c>
      <c r="G4041">
        <v>13490</v>
      </c>
      <c r="H4041">
        <v>3357</v>
      </c>
      <c r="I4041">
        <v>0</v>
      </c>
      <c r="J4041">
        <v>0</v>
      </c>
      <c r="K4041">
        <v>26677</v>
      </c>
    </row>
    <row r="4042" spans="1:11" x14ac:dyDescent="0.3">
      <c r="A4042" s="56">
        <v>45232</v>
      </c>
      <c r="B4042">
        <v>2023</v>
      </c>
      <c r="C4042">
        <v>11</v>
      </c>
      <c r="D4042">
        <v>2</v>
      </c>
      <c r="E4042" t="s">
        <v>114</v>
      </c>
      <c r="F4042">
        <v>3279</v>
      </c>
      <c r="G4042">
        <v>13488</v>
      </c>
      <c r="H4042">
        <v>3346</v>
      </c>
      <c r="I4042">
        <v>0</v>
      </c>
      <c r="J4042">
        <v>0</v>
      </c>
      <c r="K4042">
        <v>26419</v>
      </c>
    </row>
    <row r="4043" spans="1:11" x14ac:dyDescent="0.3">
      <c r="A4043" s="56">
        <v>45232</v>
      </c>
      <c r="B4043">
        <v>2023</v>
      </c>
      <c r="C4043">
        <v>11</v>
      </c>
      <c r="D4043">
        <v>2</v>
      </c>
      <c r="E4043" t="s">
        <v>115</v>
      </c>
      <c r="F4043">
        <v>3617</v>
      </c>
      <c r="G4043">
        <v>13681</v>
      </c>
      <c r="H4043">
        <v>3436</v>
      </c>
      <c r="I4043">
        <v>0</v>
      </c>
      <c r="J4043">
        <v>0</v>
      </c>
      <c r="K4043">
        <v>27078</v>
      </c>
    </row>
    <row r="4044" spans="1:11" x14ac:dyDescent="0.3">
      <c r="A4044" s="56">
        <v>45232</v>
      </c>
      <c r="B4044">
        <v>2023</v>
      </c>
      <c r="C4044">
        <v>11</v>
      </c>
      <c r="D4044">
        <v>2</v>
      </c>
      <c r="E4044" t="s">
        <v>116</v>
      </c>
      <c r="F4044">
        <v>3831</v>
      </c>
      <c r="G4044">
        <v>13625</v>
      </c>
      <c r="H4044">
        <v>3512</v>
      </c>
      <c r="I4044">
        <v>0</v>
      </c>
      <c r="J4044">
        <v>0</v>
      </c>
      <c r="K4044">
        <v>27324</v>
      </c>
    </row>
    <row r="4045" spans="1:11" x14ac:dyDescent="0.3">
      <c r="A4045" s="56">
        <v>45232</v>
      </c>
      <c r="B4045">
        <v>2023</v>
      </c>
      <c r="C4045">
        <v>11</v>
      </c>
      <c r="D4045">
        <v>2</v>
      </c>
      <c r="E4045" t="s">
        <v>117</v>
      </c>
      <c r="F4045">
        <v>4523</v>
      </c>
      <c r="G4045">
        <v>13598</v>
      </c>
      <c r="H4045">
        <v>3966</v>
      </c>
      <c r="I4045">
        <v>0</v>
      </c>
      <c r="J4045">
        <v>180</v>
      </c>
      <c r="K4045">
        <v>28798</v>
      </c>
    </row>
    <row r="4046" spans="1:11" x14ac:dyDescent="0.3">
      <c r="A4046" s="56">
        <v>45232</v>
      </c>
      <c r="B4046">
        <v>2023</v>
      </c>
      <c r="C4046">
        <v>11</v>
      </c>
      <c r="D4046">
        <v>2</v>
      </c>
      <c r="E4046" t="s">
        <v>118</v>
      </c>
      <c r="F4046">
        <v>5455</v>
      </c>
      <c r="G4046">
        <v>13730</v>
      </c>
      <c r="H4046">
        <v>4104</v>
      </c>
      <c r="I4046">
        <v>0</v>
      </c>
      <c r="J4046">
        <v>368</v>
      </c>
      <c r="K4046">
        <v>30416</v>
      </c>
    </row>
    <row r="4047" spans="1:11" x14ac:dyDescent="0.3">
      <c r="A4047" s="56">
        <v>45232</v>
      </c>
      <c r="B4047">
        <v>2023</v>
      </c>
      <c r="C4047">
        <v>11</v>
      </c>
      <c r="D4047">
        <v>2</v>
      </c>
      <c r="E4047" t="s">
        <v>119</v>
      </c>
      <c r="F4047">
        <v>5593</v>
      </c>
      <c r="G4047">
        <v>13206</v>
      </c>
      <c r="H4047">
        <v>6544</v>
      </c>
      <c r="I4047">
        <v>0</v>
      </c>
      <c r="J4047">
        <v>324</v>
      </c>
      <c r="K4047">
        <v>32357</v>
      </c>
    </row>
    <row r="4048" spans="1:11" x14ac:dyDescent="0.3">
      <c r="A4048" s="56">
        <v>45232</v>
      </c>
      <c r="B4048">
        <v>2023</v>
      </c>
      <c r="C4048">
        <v>11</v>
      </c>
      <c r="D4048">
        <v>2</v>
      </c>
      <c r="E4048" t="s">
        <v>120</v>
      </c>
      <c r="F4048">
        <v>6053</v>
      </c>
      <c r="G4048">
        <v>13410</v>
      </c>
      <c r="H4048">
        <v>6848</v>
      </c>
      <c r="I4048">
        <v>3</v>
      </c>
      <c r="J4048">
        <v>470</v>
      </c>
      <c r="K4048">
        <v>33739</v>
      </c>
    </row>
    <row r="4049" spans="1:11" x14ac:dyDescent="0.3">
      <c r="A4049" s="56">
        <v>45232</v>
      </c>
      <c r="B4049">
        <v>2023</v>
      </c>
      <c r="C4049">
        <v>11</v>
      </c>
      <c r="D4049">
        <v>2</v>
      </c>
      <c r="E4049" t="s">
        <v>121</v>
      </c>
      <c r="F4049">
        <v>7040</v>
      </c>
      <c r="G4049">
        <v>13422</v>
      </c>
      <c r="H4049">
        <v>6888</v>
      </c>
      <c r="I4049">
        <v>106</v>
      </c>
      <c r="J4049">
        <v>772</v>
      </c>
      <c r="K4049">
        <v>35290</v>
      </c>
    </row>
    <row r="4050" spans="1:11" x14ac:dyDescent="0.3">
      <c r="A4050" s="56">
        <v>45232</v>
      </c>
      <c r="B4050">
        <v>2023</v>
      </c>
      <c r="C4050">
        <v>11</v>
      </c>
      <c r="D4050">
        <v>2</v>
      </c>
      <c r="E4050" t="s">
        <v>122</v>
      </c>
      <c r="F4050">
        <v>7723</v>
      </c>
      <c r="G4050">
        <v>13575</v>
      </c>
      <c r="H4050">
        <v>6890</v>
      </c>
      <c r="I4050">
        <v>388</v>
      </c>
      <c r="J4050">
        <v>730</v>
      </c>
      <c r="K4050">
        <v>36386</v>
      </c>
    </row>
    <row r="4051" spans="1:11" x14ac:dyDescent="0.3">
      <c r="A4051" s="56">
        <v>45232</v>
      </c>
      <c r="B4051">
        <v>2023</v>
      </c>
      <c r="C4051">
        <v>11</v>
      </c>
      <c r="D4051">
        <v>2</v>
      </c>
      <c r="E4051" t="s">
        <v>123</v>
      </c>
      <c r="F4051">
        <v>7662</v>
      </c>
      <c r="G4051">
        <v>13780</v>
      </c>
      <c r="H4051">
        <v>6886</v>
      </c>
      <c r="I4051">
        <v>622</v>
      </c>
      <c r="J4051">
        <v>896</v>
      </c>
      <c r="K4051">
        <v>37304</v>
      </c>
    </row>
    <row r="4052" spans="1:11" x14ac:dyDescent="0.3">
      <c r="A4052" s="56">
        <v>45232</v>
      </c>
      <c r="B4052">
        <v>2023</v>
      </c>
      <c r="C4052">
        <v>11</v>
      </c>
      <c r="D4052">
        <v>2</v>
      </c>
      <c r="E4052" t="s">
        <v>124</v>
      </c>
      <c r="F4052">
        <v>8010</v>
      </c>
      <c r="G4052">
        <v>13748</v>
      </c>
      <c r="H4052">
        <v>6888</v>
      </c>
      <c r="I4052">
        <v>668</v>
      </c>
      <c r="J4052">
        <v>1006</v>
      </c>
      <c r="K4052">
        <v>37830</v>
      </c>
    </row>
    <row r="4053" spans="1:11" x14ac:dyDescent="0.3">
      <c r="A4053" s="56">
        <v>45232</v>
      </c>
      <c r="B4053">
        <v>2023</v>
      </c>
      <c r="C4053">
        <v>11</v>
      </c>
      <c r="D4053">
        <v>2</v>
      </c>
      <c r="E4053" t="s">
        <v>125</v>
      </c>
      <c r="F4053">
        <v>8162</v>
      </c>
      <c r="G4053">
        <v>14248</v>
      </c>
      <c r="H4053">
        <v>6886</v>
      </c>
      <c r="I4053">
        <v>847</v>
      </c>
      <c r="J4053">
        <v>718</v>
      </c>
      <c r="K4053">
        <v>37962</v>
      </c>
    </row>
    <row r="4054" spans="1:11" x14ac:dyDescent="0.3">
      <c r="A4054" s="56">
        <v>45232</v>
      </c>
      <c r="B4054">
        <v>2023</v>
      </c>
      <c r="C4054">
        <v>11</v>
      </c>
      <c r="D4054">
        <v>2</v>
      </c>
      <c r="E4054" t="s">
        <v>126</v>
      </c>
      <c r="F4054">
        <v>8370</v>
      </c>
      <c r="G4054">
        <v>14267</v>
      </c>
      <c r="H4054">
        <v>6884</v>
      </c>
      <c r="I4054">
        <v>1280</v>
      </c>
      <c r="J4054">
        <v>550</v>
      </c>
      <c r="K4054">
        <v>38353</v>
      </c>
    </row>
    <row r="4055" spans="1:11" x14ac:dyDescent="0.3">
      <c r="A4055" s="56">
        <v>45232</v>
      </c>
      <c r="B4055">
        <v>2023</v>
      </c>
      <c r="C4055">
        <v>11</v>
      </c>
      <c r="D4055">
        <v>2</v>
      </c>
      <c r="E4055" t="s">
        <v>127</v>
      </c>
      <c r="F4055">
        <v>9372</v>
      </c>
      <c r="G4055">
        <v>13459</v>
      </c>
      <c r="H4055">
        <v>6596</v>
      </c>
      <c r="I4055">
        <v>1352</v>
      </c>
      <c r="J4055">
        <v>750</v>
      </c>
      <c r="K4055">
        <v>38545</v>
      </c>
    </row>
    <row r="4056" spans="1:11" x14ac:dyDescent="0.3">
      <c r="A4056" s="56">
        <v>45232</v>
      </c>
      <c r="B4056">
        <v>2023</v>
      </c>
      <c r="C4056">
        <v>11</v>
      </c>
      <c r="D4056">
        <v>2</v>
      </c>
      <c r="E4056" t="s">
        <v>128</v>
      </c>
      <c r="F4056">
        <v>9585</v>
      </c>
      <c r="G4056">
        <v>13665</v>
      </c>
      <c r="H4056">
        <v>6574</v>
      </c>
      <c r="I4056">
        <v>1164</v>
      </c>
      <c r="J4056">
        <v>288</v>
      </c>
      <c r="K4056">
        <v>38391</v>
      </c>
    </row>
    <row r="4057" spans="1:11" x14ac:dyDescent="0.3">
      <c r="A4057" s="56">
        <v>45232</v>
      </c>
      <c r="B4057">
        <v>2023</v>
      </c>
      <c r="C4057">
        <v>11</v>
      </c>
      <c r="D4057">
        <v>2</v>
      </c>
      <c r="E4057" t="s">
        <v>129</v>
      </c>
      <c r="F4057">
        <v>9492</v>
      </c>
      <c r="G4057">
        <v>14222</v>
      </c>
      <c r="H4057">
        <v>6304</v>
      </c>
      <c r="I4057">
        <v>1418</v>
      </c>
      <c r="J4057">
        <v>260</v>
      </c>
      <c r="K4057">
        <v>38665</v>
      </c>
    </row>
    <row r="4058" spans="1:11" x14ac:dyDescent="0.3">
      <c r="A4058" s="56">
        <v>45232</v>
      </c>
      <c r="B4058">
        <v>2023</v>
      </c>
      <c r="C4058">
        <v>11</v>
      </c>
      <c r="D4058">
        <v>2</v>
      </c>
      <c r="E4058" t="s">
        <v>130</v>
      </c>
      <c r="F4058">
        <v>8633</v>
      </c>
      <c r="G4058">
        <v>14858</v>
      </c>
      <c r="H4058">
        <v>6316</v>
      </c>
      <c r="I4058">
        <v>1249</v>
      </c>
      <c r="J4058">
        <v>622</v>
      </c>
      <c r="K4058">
        <v>38701</v>
      </c>
    </row>
    <row r="4059" spans="1:11" x14ac:dyDescent="0.3">
      <c r="A4059" s="56">
        <v>45232</v>
      </c>
      <c r="B4059">
        <v>2023</v>
      </c>
      <c r="C4059">
        <v>11</v>
      </c>
      <c r="D4059">
        <v>2</v>
      </c>
      <c r="E4059" t="s">
        <v>131</v>
      </c>
      <c r="F4059">
        <v>8512</v>
      </c>
      <c r="G4059">
        <v>14843</v>
      </c>
      <c r="H4059">
        <v>6870</v>
      </c>
      <c r="I4059">
        <v>1230</v>
      </c>
      <c r="J4059">
        <v>634</v>
      </c>
      <c r="K4059">
        <v>39097</v>
      </c>
    </row>
    <row r="4060" spans="1:11" x14ac:dyDescent="0.3">
      <c r="A4060" s="56">
        <v>45232</v>
      </c>
      <c r="B4060">
        <v>2023</v>
      </c>
      <c r="C4060">
        <v>11</v>
      </c>
      <c r="D4060">
        <v>2</v>
      </c>
      <c r="E4060" t="s">
        <v>132</v>
      </c>
      <c r="F4060">
        <v>8891</v>
      </c>
      <c r="G4060">
        <v>14620</v>
      </c>
      <c r="H4060">
        <v>6886</v>
      </c>
      <c r="I4060">
        <v>942</v>
      </c>
      <c r="J4060">
        <v>160</v>
      </c>
      <c r="K4060">
        <v>38479</v>
      </c>
    </row>
    <row r="4061" spans="1:11" x14ac:dyDescent="0.3">
      <c r="A4061" s="56">
        <v>45232</v>
      </c>
      <c r="B4061">
        <v>2023</v>
      </c>
      <c r="C4061">
        <v>11</v>
      </c>
      <c r="D4061">
        <v>2</v>
      </c>
      <c r="E4061" t="s">
        <v>133</v>
      </c>
      <c r="F4061">
        <v>9130</v>
      </c>
      <c r="G4061">
        <v>14685</v>
      </c>
      <c r="H4061">
        <v>6546</v>
      </c>
      <c r="I4061">
        <v>825</v>
      </c>
      <c r="J4061">
        <v>140</v>
      </c>
      <c r="K4061">
        <v>38418</v>
      </c>
    </row>
    <row r="4062" spans="1:11" x14ac:dyDescent="0.3">
      <c r="A4062" s="56">
        <v>45232</v>
      </c>
      <c r="B4062">
        <v>2023</v>
      </c>
      <c r="C4062">
        <v>11</v>
      </c>
      <c r="D4062">
        <v>2</v>
      </c>
      <c r="E4062" t="s">
        <v>134</v>
      </c>
      <c r="F4062">
        <v>9007</v>
      </c>
      <c r="G4062">
        <v>14965</v>
      </c>
      <c r="H4062">
        <v>6478</v>
      </c>
      <c r="I4062">
        <v>671</v>
      </c>
      <c r="J4062">
        <v>258</v>
      </c>
      <c r="K4062">
        <v>38437</v>
      </c>
    </row>
    <row r="4063" spans="1:11" x14ac:dyDescent="0.3">
      <c r="A4063" s="56">
        <v>45232</v>
      </c>
      <c r="B4063">
        <v>2023</v>
      </c>
      <c r="C4063">
        <v>11</v>
      </c>
      <c r="D4063">
        <v>2</v>
      </c>
      <c r="E4063" t="s">
        <v>135</v>
      </c>
      <c r="F4063">
        <v>9110</v>
      </c>
      <c r="G4063">
        <v>15102</v>
      </c>
      <c r="H4063">
        <v>5988</v>
      </c>
      <c r="I4063">
        <v>384</v>
      </c>
      <c r="J4063">
        <v>726</v>
      </c>
      <c r="K4063">
        <v>38505</v>
      </c>
    </row>
    <row r="4064" spans="1:11" x14ac:dyDescent="0.3">
      <c r="A4064" s="56">
        <v>45232</v>
      </c>
      <c r="B4064">
        <v>2023</v>
      </c>
      <c r="C4064">
        <v>11</v>
      </c>
      <c r="D4064">
        <v>2</v>
      </c>
      <c r="E4064" t="s">
        <v>136</v>
      </c>
      <c r="F4064">
        <v>9768</v>
      </c>
      <c r="G4064">
        <v>15126</v>
      </c>
      <c r="H4064">
        <v>5994</v>
      </c>
      <c r="I4064">
        <v>269</v>
      </c>
      <c r="J4064">
        <v>740</v>
      </c>
      <c r="K4064">
        <v>39241</v>
      </c>
    </row>
    <row r="4065" spans="1:11" x14ac:dyDescent="0.3">
      <c r="A4065" s="56">
        <v>45232</v>
      </c>
      <c r="B4065">
        <v>2023</v>
      </c>
      <c r="C4065">
        <v>11</v>
      </c>
      <c r="D4065">
        <v>2</v>
      </c>
      <c r="E4065" t="s">
        <v>137</v>
      </c>
      <c r="F4065">
        <v>9599</v>
      </c>
      <c r="G4065">
        <v>15605</v>
      </c>
      <c r="H4065">
        <v>6534</v>
      </c>
      <c r="I4065">
        <v>89</v>
      </c>
      <c r="J4065">
        <v>772</v>
      </c>
      <c r="K4065">
        <v>39901</v>
      </c>
    </row>
    <row r="4066" spans="1:11" x14ac:dyDescent="0.3">
      <c r="A4066" s="56">
        <v>45232</v>
      </c>
      <c r="B4066">
        <v>2023</v>
      </c>
      <c r="C4066">
        <v>11</v>
      </c>
      <c r="D4066">
        <v>2</v>
      </c>
      <c r="E4066" t="s">
        <v>138</v>
      </c>
      <c r="F4066">
        <v>9975</v>
      </c>
      <c r="G4066">
        <v>15581</v>
      </c>
      <c r="H4066">
        <v>6596</v>
      </c>
      <c r="I4066">
        <v>9</v>
      </c>
      <c r="J4066">
        <v>1162</v>
      </c>
      <c r="K4066">
        <v>40922</v>
      </c>
    </row>
    <row r="4067" spans="1:11" x14ac:dyDescent="0.3">
      <c r="A4067" s="56">
        <v>45232</v>
      </c>
      <c r="B4067">
        <v>2023</v>
      </c>
      <c r="C4067">
        <v>11</v>
      </c>
      <c r="D4067">
        <v>2</v>
      </c>
      <c r="E4067" t="s">
        <v>139</v>
      </c>
      <c r="F4067">
        <v>10032</v>
      </c>
      <c r="G4067">
        <v>15992</v>
      </c>
      <c r="H4067">
        <v>6812</v>
      </c>
      <c r="I4067">
        <v>0</v>
      </c>
      <c r="J4067">
        <v>1446</v>
      </c>
      <c r="K4067">
        <v>42138</v>
      </c>
    </row>
    <row r="4068" spans="1:11" x14ac:dyDescent="0.3">
      <c r="A4068" s="56">
        <v>45232</v>
      </c>
      <c r="B4068">
        <v>2023</v>
      </c>
      <c r="C4068">
        <v>11</v>
      </c>
      <c r="D4068">
        <v>2</v>
      </c>
      <c r="E4068" t="s">
        <v>140</v>
      </c>
      <c r="F4068">
        <v>10029</v>
      </c>
      <c r="G4068">
        <v>16253</v>
      </c>
      <c r="H4068">
        <v>6818</v>
      </c>
      <c r="I4068">
        <v>0</v>
      </c>
      <c r="J4068">
        <v>1166</v>
      </c>
      <c r="K4068">
        <v>42088</v>
      </c>
    </row>
    <row r="4069" spans="1:11" x14ac:dyDescent="0.3">
      <c r="A4069" s="56">
        <v>45232</v>
      </c>
      <c r="B4069">
        <v>2023</v>
      </c>
      <c r="C4069">
        <v>11</v>
      </c>
      <c r="D4069">
        <v>2</v>
      </c>
      <c r="E4069" t="s">
        <v>141</v>
      </c>
      <c r="F4069">
        <v>9043</v>
      </c>
      <c r="G4069">
        <v>16830</v>
      </c>
      <c r="H4069">
        <v>6888</v>
      </c>
      <c r="I4069">
        <v>0</v>
      </c>
      <c r="J4069">
        <v>1134</v>
      </c>
      <c r="K4069">
        <v>41462</v>
      </c>
    </row>
    <row r="4070" spans="1:11" x14ac:dyDescent="0.3">
      <c r="A4070" s="56">
        <v>45232</v>
      </c>
      <c r="B4070">
        <v>2023</v>
      </c>
      <c r="C4070">
        <v>11</v>
      </c>
      <c r="D4070">
        <v>2</v>
      </c>
      <c r="E4070" t="s">
        <v>142</v>
      </c>
      <c r="F4070">
        <v>8637</v>
      </c>
      <c r="G4070">
        <v>16740</v>
      </c>
      <c r="H4070">
        <v>6861</v>
      </c>
      <c r="I4070">
        <v>0</v>
      </c>
      <c r="J4070">
        <v>1404</v>
      </c>
      <c r="K4070">
        <v>41050</v>
      </c>
    </row>
    <row r="4071" spans="1:11" x14ac:dyDescent="0.3">
      <c r="A4071" s="56">
        <v>45232</v>
      </c>
      <c r="B4071">
        <v>2023</v>
      </c>
      <c r="C4071">
        <v>11</v>
      </c>
      <c r="D4071">
        <v>2</v>
      </c>
      <c r="E4071" t="s">
        <v>143</v>
      </c>
      <c r="F4071">
        <v>7988</v>
      </c>
      <c r="G4071">
        <v>16812</v>
      </c>
      <c r="H4071">
        <v>6825</v>
      </c>
      <c r="I4071">
        <v>0</v>
      </c>
      <c r="J4071">
        <v>856</v>
      </c>
      <c r="K4071">
        <v>39752</v>
      </c>
    </row>
    <row r="4072" spans="1:11" x14ac:dyDescent="0.3">
      <c r="A4072" s="56">
        <v>45232</v>
      </c>
      <c r="B4072">
        <v>2023</v>
      </c>
      <c r="C4072">
        <v>11</v>
      </c>
      <c r="D4072">
        <v>2</v>
      </c>
      <c r="E4072" t="s">
        <v>144</v>
      </c>
      <c r="F4072">
        <v>6925</v>
      </c>
      <c r="G4072">
        <v>16582</v>
      </c>
      <c r="H4072">
        <v>6749</v>
      </c>
      <c r="I4072">
        <v>0</v>
      </c>
      <c r="J4072">
        <v>698</v>
      </c>
      <c r="K4072">
        <v>38310</v>
      </c>
    </row>
    <row r="4073" spans="1:11" x14ac:dyDescent="0.3">
      <c r="A4073" s="56">
        <v>45232</v>
      </c>
      <c r="B4073">
        <v>2023</v>
      </c>
      <c r="C4073">
        <v>11</v>
      </c>
      <c r="D4073">
        <v>2</v>
      </c>
      <c r="E4073" t="s">
        <v>145</v>
      </c>
      <c r="F4073">
        <v>6332</v>
      </c>
      <c r="G4073">
        <v>16367</v>
      </c>
      <c r="H4073">
        <v>6722</v>
      </c>
      <c r="I4073">
        <v>0</v>
      </c>
      <c r="J4073">
        <v>432</v>
      </c>
      <c r="K4073">
        <v>36990</v>
      </c>
    </row>
    <row r="4074" spans="1:11" x14ac:dyDescent="0.3">
      <c r="A4074" s="56">
        <v>45232</v>
      </c>
      <c r="B4074">
        <v>2023</v>
      </c>
      <c r="C4074">
        <v>11</v>
      </c>
      <c r="D4074">
        <v>2</v>
      </c>
      <c r="E4074" t="s">
        <v>146</v>
      </c>
      <c r="F4074">
        <v>5071</v>
      </c>
      <c r="G4074">
        <v>16186</v>
      </c>
      <c r="H4074">
        <v>6647</v>
      </c>
      <c r="I4074">
        <v>0</v>
      </c>
      <c r="J4074">
        <v>162</v>
      </c>
      <c r="K4074">
        <v>35258</v>
      </c>
    </row>
    <row r="4075" spans="1:11" x14ac:dyDescent="0.3">
      <c r="A4075" s="56">
        <v>45232</v>
      </c>
      <c r="B4075">
        <v>2023</v>
      </c>
      <c r="C4075">
        <v>11</v>
      </c>
      <c r="D4075">
        <v>2</v>
      </c>
      <c r="E4075" t="s">
        <v>147</v>
      </c>
      <c r="F4075">
        <v>3913</v>
      </c>
      <c r="G4075">
        <v>15941</v>
      </c>
      <c r="H4075">
        <v>6585</v>
      </c>
      <c r="I4075">
        <v>0</v>
      </c>
      <c r="J4075">
        <v>90</v>
      </c>
      <c r="K4075">
        <v>33632</v>
      </c>
    </row>
    <row r="4076" spans="1:11" x14ac:dyDescent="0.3">
      <c r="A4076" s="56">
        <v>45232</v>
      </c>
      <c r="B4076">
        <v>2023</v>
      </c>
      <c r="C4076">
        <v>11</v>
      </c>
      <c r="D4076">
        <v>2</v>
      </c>
      <c r="E4076" t="s">
        <v>148</v>
      </c>
      <c r="F4076">
        <v>2783</v>
      </c>
      <c r="G4076">
        <v>15952</v>
      </c>
      <c r="H4076">
        <v>6449</v>
      </c>
      <c r="I4076">
        <v>0</v>
      </c>
      <c r="J4076">
        <v>0</v>
      </c>
      <c r="K4076">
        <v>32195</v>
      </c>
    </row>
    <row r="4077" spans="1:11" x14ac:dyDescent="0.3">
      <c r="A4077" s="56">
        <v>45232</v>
      </c>
      <c r="B4077">
        <v>2023</v>
      </c>
      <c r="C4077">
        <v>11</v>
      </c>
      <c r="D4077">
        <v>2</v>
      </c>
      <c r="E4077" t="s">
        <v>149</v>
      </c>
      <c r="F4077">
        <v>2501</v>
      </c>
      <c r="G4077">
        <v>16019</v>
      </c>
      <c r="H4077">
        <v>5886</v>
      </c>
      <c r="I4077">
        <v>0</v>
      </c>
      <c r="J4077">
        <v>0</v>
      </c>
      <c r="K4077">
        <v>30975</v>
      </c>
    </row>
    <row r="4078" spans="1:11" x14ac:dyDescent="0.3">
      <c r="A4078" s="56">
        <v>45232</v>
      </c>
      <c r="B4078">
        <v>2023</v>
      </c>
      <c r="C4078">
        <v>11</v>
      </c>
      <c r="D4078">
        <v>2</v>
      </c>
      <c r="E4078" t="s">
        <v>150</v>
      </c>
      <c r="F4078">
        <v>2454</v>
      </c>
      <c r="G4078">
        <v>15852</v>
      </c>
      <c r="H4078">
        <v>5713</v>
      </c>
      <c r="I4078">
        <v>0</v>
      </c>
      <c r="J4078">
        <v>0</v>
      </c>
      <c r="K4078">
        <v>30466</v>
      </c>
    </row>
    <row r="4079" spans="1:11" x14ac:dyDescent="0.3">
      <c r="A4079" s="56">
        <v>45232</v>
      </c>
      <c r="B4079">
        <v>2023</v>
      </c>
      <c r="C4079">
        <v>11</v>
      </c>
      <c r="D4079">
        <v>2</v>
      </c>
      <c r="E4079" t="s">
        <v>151</v>
      </c>
      <c r="F4079">
        <v>2887</v>
      </c>
      <c r="G4079">
        <v>16162</v>
      </c>
      <c r="H4079">
        <v>4614</v>
      </c>
      <c r="I4079">
        <v>0</v>
      </c>
      <c r="J4079">
        <v>0</v>
      </c>
      <c r="K4079">
        <v>30053</v>
      </c>
    </row>
    <row r="4080" spans="1:11" x14ac:dyDescent="0.3">
      <c r="A4080" s="56">
        <v>45232</v>
      </c>
      <c r="B4080">
        <v>2023</v>
      </c>
      <c r="C4080">
        <v>11</v>
      </c>
      <c r="D4080">
        <v>2</v>
      </c>
      <c r="E4080" t="s">
        <v>152</v>
      </c>
      <c r="F4080">
        <v>2659</v>
      </c>
      <c r="G4080">
        <v>15813</v>
      </c>
      <c r="H4080">
        <v>4497</v>
      </c>
      <c r="I4080">
        <v>0</v>
      </c>
      <c r="J4080">
        <v>0</v>
      </c>
      <c r="K4080">
        <v>29346</v>
      </c>
    </row>
    <row r="4081" spans="1:11" x14ac:dyDescent="0.3">
      <c r="A4081" s="56">
        <v>45232</v>
      </c>
      <c r="B4081">
        <v>2023</v>
      </c>
      <c r="C4081">
        <v>11</v>
      </c>
      <c r="D4081">
        <v>2</v>
      </c>
      <c r="E4081" t="s">
        <v>153</v>
      </c>
      <c r="F4081">
        <v>2658</v>
      </c>
      <c r="G4081">
        <v>15550</v>
      </c>
      <c r="H4081">
        <v>3852</v>
      </c>
      <c r="I4081">
        <v>0</v>
      </c>
      <c r="J4081">
        <v>0</v>
      </c>
      <c r="K4081">
        <v>28391</v>
      </c>
    </row>
    <row r="4082" spans="1:11" x14ac:dyDescent="0.3">
      <c r="A4082" s="56">
        <v>45233</v>
      </c>
      <c r="B4082">
        <v>2023</v>
      </c>
      <c r="C4082">
        <v>11</v>
      </c>
      <c r="D4082">
        <v>3</v>
      </c>
      <c r="E4082" t="s">
        <v>106</v>
      </c>
      <c r="F4082">
        <v>3034</v>
      </c>
      <c r="G4082">
        <v>15308</v>
      </c>
      <c r="H4082">
        <v>3767</v>
      </c>
      <c r="I4082">
        <v>0</v>
      </c>
      <c r="J4082">
        <v>0</v>
      </c>
      <c r="K4082">
        <v>28478</v>
      </c>
    </row>
    <row r="4083" spans="1:11" x14ac:dyDescent="0.3">
      <c r="A4083" s="56">
        <v>45233</v>
      </c>
      <c r="B4083">
        <v>2023</v>
      </c>
      <c r="C4083">
        <v>11</v>
      </c>
      <c r="D4083">
        <v>3</v>
      </c>
      <c r="E4083" t="s">
        <v>107</v>
      </c>
      <c r="F4083">
        <v>3234</v>
      </c>
      <c r="G4083">
        <v>15314</v>
      </c>
      <c r="H4083">
        <v>3007</v>
      </c>
      <c r="I4083">
        <v>0</v>
      </c>
      <c r="J4083">
        <v>0</v>
      </c>
      <c r="K4083">
        <v>28002</v>
      </c>
    </row>
    <row r="4084" spans="1:11" x14ac:dyDescent="0.3">
      <c r="A4084" s="56">
        <v>45233</v>
      </c>
      <c r="B4084">
        <v>2023</v>
      </c>
      <c r="C4084">
        <v>11</v>
      </c>
      <c r="D4084">
        <v>3</v>
      </c>
      <c r="E4084" t="s">
        <v>108</v>
      </c>
      <c r="F4084">
        <v>3109</v>
      </c>
      <c r="G4084">
        <v>15263</v>
      </c>
      <c r="H4084">
        <v>2890</v>
      </c>
      <c r="I4084">
        <v>0</v>
      </c>
      <c r="J4084">
        <v>0</v>
      </c>
      <c r="K4084">
        <v>27691</v>
      </c>
    </row>
    <row r="4085" spans="1:11" x14ac:dyDescent="0.3">
      <c r="A4085" s="56">
        <v>45233</v>
      </c>
      <c r="B4085">
        <v>2023</v>
      </c>
      <c r="C4085">
        <v>11</v>
      </c>
      <c r="D4085">
        <v>3</v>
      </c>
      <c r="E4085" t="s">
        <v>109</v>
      </c>
      <c r="F4085">
        <v>3144</v>
      </c>
      <c r="G4085">
        <v>15461</v>
      </c>
      <c r="H4085">
        <v>2463</v>
      </c>
      <c r="I4085">
        <v>0</v>
      </c>
      <c r="J4085">
        <v>0</v>
      </c>
      <c r="K4085">
        <v>27559</v>
      </c>
    </row>
    <row r="4086" spans="1:11" x14ac:dyDescent="0.3">
      <c r="A4086" s="56">
        <v>45233</v>
      </c>
      <c r="B4086">
        <v>2023</v>
      </c>
      <c r="C4086">
        <v>11</v>
      </c>
      <c r="D4086">
        <v>3</v>
      </c>
      <c r="E4086" t="s">
        <v>110</v>
      </c>
      <c r="F4086">
        <v>3057</v>
      </c>
      <c r="G4086">
        <v>15419</v>
      </c>
      <c r="H4086">
        <v>2405</v>
      </c>
      <c r="I4086">
        <v>0</v>
      </c>
      <c r="J4086">
        <v>0</v>
      </c>
      <c r="K4086">
        <v>27398</v>
      </c>
    </row>
    <row r="4087" spans="1:11" x14ac:dyDescent="0.3">
      <c r="A4087" s="56">
        <v>45233</v>
      </c>
      <c r="B4087">
        <v>2023</v>
      </c>
      <c r="C4087">
        <v>11</v>
      </c>
      <c r="D4087">
        <v>3</v>
      </c>
      <c r="E4087" t="s">
        <v>111</v>
      </c>
      <c r="F4087">
        <v>2790</v>
      </c>
      <c r="G4087">
        <v>15314</v>
      </c>
      <c r="H4087">
        <v>1934</v>
      </c>
      <c r="I4087">
        <v>0</v>
      </c>
      <c r="J4087">
        <v>0</v>
      </c>
      <c r="K4087">
        <v>26448</v>
      </c>
    </row>
    <row r="4088" spans="1:11" x14ac:dyDescent="0.3">
      <c r="A4088" s="56">
        <v>45233</v>
      </c>
      <c r="B4088">
        <v>2023</v>
      </c>
      <c r="C4088">
        <v>11</v>
      </c>
      <c r="D4088">
        <v>3</v>
      </c>
      <c r="E4088" t="s">
        <v>112</v>
      </c>
      <c r="F4088">
        <v>2755</v>
      </c>
      <c r="G4088">
        <v>15086</v>
      </c>
      <c r="H4088">
        <v>1870</v>
      </c>
      <c r="I4088">
        <v>0</v>
      </c>
      <c r="J4088">
        <v>0</v>
      </c>
      <c r="K4088">
        <v>26051</v>
      </c>
    </row>
    <row r="4089" spans="1:11" x14ac:dyDescent="0.3">
      <c r="A4089" s="56">
        <v>45233</v>
      </c>
      <c r="B4089">
        <v>2023</v>
      </c>
      <c r="C4089">
        <v>11</v>
      </c>
      <c r="D4089">
        <v>3</v>
      </c>
      <c r="E4089" t="s">
        <v>113</v>
      </c>
      <c r="F4089">
        <v>2917</v>
      </c>
      <c r="G4089">
        <v>15142</v>
      </c>
      <c r="H4089">
        <v>1996</v>
      </c>
      <c r="I4089">
        <v>0</v>
      </c>
      <c r="J4089">
        <v>0</v>
      </c>
      <c r="K4089">
        <v>26407</v>
      </c>
    </row>
    <row r="4090" spans="1:11" x14ac:dyDescent="0.3">
      <c r="A4090" s="56">
        <v>45233</v>
      </c>
      <c r="B4090">
        <v>2023</v>
      </c>
      <c r="C4090">
        <v>11</v>
      </c>
      <c r="D4090">
        <v>3</v>
      </c>
      <c r="E4090" t="s">
        <v>114</v>
      </c>
      <c r="F4090">
        <v>2834</v>
      </c>
      <c r="G4090">
        <v>15212</v>
      </c>
      <c r="H4090">
        <v>1898</v>
      </c>
      <c r="I4090">
        <v>0</v>
      </c>
      <c r="J4090">
        <v>0</v>
      </c>
      <c r="K4090">
        <v>26277</v>
      </c>
    </row>
    <row r="4091" spans="1:11" x14ac:dyDescent="0.3">
      <c r="A4091" s="56">
        <v>45233</v>
      </c>
      <c r="B4091">
        <v>2023</v>
      </c>
      <c r="C4091">
        <v>11</v>
      </c>
      <c r="D4091">
        <v>3</v>
      </c>
      <c r="E4091" t="s">
        <v>115</v>
      </c>
      <c r="F4091">
        <v>3115</v>
      </c>
      <c r="G4091">
        <v>15274</v>
      </c>
      <c r="H4091">
        <v>1700</v>
      </c>
      <c r="I4091">
        <v>0</v>
      </c>
      <c r="J4091">
        <v>0</v>
      </c>
      <c r="K4091">
        <v>26499</v>
      </c>
    </row>
    <row r="4092" spans="1:11" x14ac:dyDescent="0.3">
      <c r="A4092" s="56">
        <v>45233</v>
      </c>
      <c r="B4092">
        <v>2023</v>
      </c>
      <c r="C4092">
        <v>11</v>
      </c>
      <c r="D4092">
        <v>3</v>
      </c>
      <c r="E4092" t="s">
        <v>116</v>
      </c>
      <c r="F4092">
        <v>3350</v>
      </c>
      <c r="G4092">
        <v>15115</v>
      </c>
      <c r="H4092">
        <v>1738</v>
      </c>
      <c r="I4092">
        <v>0</v>
      </c>
      <c r="J4092">
        <v>0</v>
      </c>
      <c r="K4092">
        <v>26891</v>
      </c>
    </row>
    <row r="4093" spans="1:11" x14ac:dyDescent="0.3">
      <c r="A4093" s="56">
        <v>45233</v>
      </c>
      <c r="B4093">
        <v>2023</v>
      </c>
      <c r="C4093">
        <v>11</v>
      </c>
      <c r="D4093">
        <v>3</v>
      </c>
      <c r="E4093" t="s">
        <v>117</v>
      </c>
      <c r="F4093">
        <v>3938</v>
      </c>
      <c r="G4093">
        <v>15086</v>
      </c>
      <c r="H4093">
        <v>1864</v>
      </c>
      <c r="I4093">
        <v>0</v>
      </c>
      <c r="J4093">
        <v>0</v>
      </c>
      <c r="K4093">
        <v>27702</v>
      </c>
    </row>
    <row r="4094" spans="1:11" x14ac:dyDescent="0.3">
      <c r="A4094" s="56">
        <v>45233</v>
      </c>
      <c r="B4094">
        <v>2023</v>
      </c>
      <c r="C4094">
        <v>11</v>
      </c>
      <c r="D4094">
        <v>3</v>
      </c>
      <c r="E4094" t="s">
        <v>118</v>
      </c>
      <c r="F4094">
        <v>5388</v>
      </c>
      <c r="G4094">
        <v>15318</v>
      </c>
      <c r="H4094">
        <v>1988</v>
      </c>
      <c r="I4094">
        <v>0</v>
      </c>
      <c r="J4094">
        <v>0</v>
      </c>
      <c r="K4094">
        <v>29768</v>
      </c>
    </row>
    <row r="4095" spans="1:11" x14ac:dyDescent="0.3">
      <c r="A4095" s="56">
        <v>45233</v>
      </c>
      <c r="B4095">
        <v>2023</v>
      </c>
      <c r="C4095">
        <v>11</v>
      </c>
      <c r="D4095">
        <v>3</v>
      </c>
      <c r="E4095" t="s">
        <v>119</v>
      </c>
      <c r="F4095">
        <v>6241</v>
      </c>
      <c r="G4095">
        <v>15356</v>
      </c>
      <c r="H4095">
        <v>2718</v>
      </c>
      <c r="I4095">
        <v>0</v>
      </c>
      <c r="J4095">
        <v>322</v>
      </c>
      <c r="K4095">
        <v>32344</v>
      </c>
    </row>
    <row r="4096" spans="1:11" x14ac:dyDescent="0.3">
      <c r="A4096" s="56">
        <v>45233</v>
      </c>
      <c r="B4096">
        <v>2023</v>
      </c>
      <c r="C4096">
        <v>11</v>
      </c>
      <c r="D4096">
        <v>3</v>
      </c>
      <c r="E4096" t="s">
        <v>120</v>
      </c>
      <c r="F4096">
        <v>6682</v>
      </c>
      <c r="G4096">
        <v>15468</v>
      </c>
      <c r="H4096">
        <v>2762</v>
      </c>
      <c r="I4096">
        <v>16</v>
      </c>
      <c r="J4096">
        <v>396</v>
      </c>
      <c r="K4096">
        <v>33411</v>
      </c>
    </row>
    <row r="4097" spans="1:11" x14ac:dyDescent="0.3">
      <c r="A4097" s="56">
        <v>45233</v>
      </c>
      <c r="B4097">
        <v>2023</v>
      </c>
      <c r="C4097">
        <v>11</v>
      </c>
      <c r="D4097">
        <v>3</v>
      </c>
      <c r="E4097" t="s">
        <v>121</v>
      </c>
      <c r="F4097">
        <v>6328</v>
      </c>
      <c r="G4097">
        <v>15370</v>
      </c>
      <c r="H4097">
        <v>4034</v>
      </c>
      <c r="I4097">
        <v>363</v>
      </c>
      <c r="J4097">
        <v>576</v>
      </c>
      <c r="K4097">
        <v>34622</v>
      </c>
    </row>
    <row r="4098" spans="1:11" x14ac:dyDescent="0.3">
      <c r="A4098" s="56">
        <v>45233</v>
      </c>
      <c r="B4098">
        <v>2023</v>
      </c>
      <c r="C4098">
        <v>11</v>
      </c>
      <c r="D4098">
        <v>3</v>
      </c>
      <c r="E4098" t="s">
        <v>122</v>
      </c>
      <c r="F4098">
        <v>7007</v>
      </c>
      <c r="G4098">
        <v>15088</v>
      </c>
      <c r="H4098">
        <v>4082</v>
      </c>
      <c r="I4098">
        <v>1019</v>
      </c>
      <c r="J4098">
        <v>414</v>
      </c>
      <c r="K4098">
        <v>35373</v>
      </c>
    </row>
    <row r="4099" spans="1:11" x14ac:dyDescent="0.3">
      <c r="A4099" s="56">
        <v>45233</v>
      </c>
      <c r="B4099">
        <v>2023</v>
      </c>
      <c r="C4099">
        <v>11</v>
      </c>
      <c r="D4099">
        <v>3</v>
      </c>
      <c r="E4099" t="s">
        <v>123</v>
      </c>
      <c r="F4099">
        <v>7138</v>
      </c>
      <c r="G4099">
        <v>14994</v>
      </c>
      <c r="H4099">
        <v>4392</v>
      </c>
      <c r="I4099">
        <v>1805</v>
      </c>
      <c r="J4099">
        <v>518</v>
      </c>
      <c r="K4099">
        <v>36459</v>
      </c>
    </row>
    <row r="4100" spans="1:11" x14ac:dyDescent="0.3">
      <c r="A4100" s="56">
        <v>45233</v>
      </c>
      <c r="B4100">
        <v>2023</v>
      </c>
      <c r="C4100">
        <v>11</v>
      </c>
      <c r="D4100">
        <v>3</v>
      </c>
      <c r="E4100" t="s">
        <v>124</v>
      </c>
      <c r="F4100">
        <v>6963</v>
      </c>
      <c r="G4100">
        <v>15121</v>
      </c>
      <c r="H4100">
        <v>2928</v>
      </c>
      <c r="I4100">
        <v>2628</v>
      </c>
      <c r="J4100">
        <v>272</v>
      </c>
      <c r="K4100">
        <v>35423</v>
      </c>
    </row>
    <row r="4101" spans="1:11" x14ac:dyDescent="0.3">
      <c r="A4101" s="56">
        <v>45233</v>
      </c>
      <c r="B4101">
        <v>2023</v>
      </c>
      <c r="C4101">
        <v>11</v>
      </c>
      <c r="D4101">
        <v>3</v>
      </c>
      <c r="E4101" t="s">
        <v>125</v>
      </c>
      <c r="F4101">
        <v>6205</v>
      </c>
      <c r="G4101">
        <v>14927</v>
      </c>
      <c r="H4101">
        <v>0</v>
      </c>
      <c r="I4101">
        <v>3514</v>
      </c>
      <c r="J4101">
        <v>176</v>
      </c>
      <c r="K4101">
        <v>32265</v>
      </c>
    </row>
    <row r="4102" spans="1:11" x14ac:dyDescent="0.3">
      <c r="A4102" s="56">
        <v>45233</v>
      </c>
      <c r="B4102">
        <v>2023</v>
      </c>
      <c r="C4102">
        <v>11</v>
      </c>
      <c r="D4102">
        <v>3</v>
      </c>
      <c r="E4102" t="s">
        <v>126</v>
      </c>
      <c r="F4102">
        <v>6091</v>
      </c>
      <c r="G4102">
        <v>14883</v>
      </c>
      <c r="H4102">
        <v>0</v>
      </c>
      <c r="I4102">
        <v>4163</v>
      </c>
      <c r="J4102">
        <v>134</v>
      </c>
      <c r="K4102">
        <v>32699</v>
      </c>
    </row>
    <row r="4103" spans="1:11" x14ac:dyDescent="0.3">
      <c r="A4103" s="56">
        <v>45233</v>
      </c>
      <c r="B4103">
        <v>2023</v>
      </c>
      <c r="C4103">
        <v>11</v>
      </c>
      <c r="D4103">
        <v>3</v>
      </c>
      <c r="E4103" t="s">
        <v>127</v>
      </c>
      <c r="F4103">
        <v>6451</v>
      </c>
      <c r="G4103">
        <v>15407</v>
      </c>
      <c r="H4103">
        <v>0</v>
      </c>
      <c r="I4103">
        <v>4485</v>
      </c>
      <c r="J4103">
        <v>72</v>
      </c>
      <c r="K4103">
        <v>33842</v>
      </c>
    </row>
    <row r="4104" spans="1:11" x14ac:dyDescent="0.3">
      <c r="A4104" s="56">
        <v>45233</v>
      </c>
      <c r="B4104">
        <v>2023</v>
      </c>
      <c r="C4104">
        <v>11</v>
      </c>
      <c r="D4104">
        <v>3</v>
      </c>
      <c r="E4104" t="s">
        <v>128</v>
      </c>
      <c r="F4104">
        <v>6370</v>
      </c>
      <c r="G4104">
        <v>15451</v>
      </c>
      <c r="H4104">
        <v>2126</v>
      </c>
      <c r="I4104">
        <v>4516</v>
      </c>
      <c r="J4104">
        <v>0</v>
      </c>
      <c r="K4104">
        <v>35958</v>
      </c>
    </row>
    <row r="4105" spans="1:11" x14ac:dyDescent="0.3">
      <c r="A4105" s="56">
        <v>45233</v>
      </c>
      <c r="B4105">
        <v>2023</v>
      </c>
      <c r="C4105">
        <v>11</v>
      </c>
      <c r="D4105">
        <v>3</v>
      </c>
      <c r="E4105" t="s">
        <v>129</v>
      </c>
      <c r="F4105">
        <v>5897</v>
      </c>
      <c r="G4105">
        <v>15393</v>
      </c>
      <c r="H4105">
        <v>5208</v>
      </c>
      <c r="I4105">
        <v>4485</v>
      </c>
      <c r="J4105">
        <v>0</v>
      </c>
      <c r="K4105">
        <v>38525</v>
      </c>
    </row>
    <row r="4106" spans="1:11" x14ac:dyDescent="0.3">
      <c r="A4106" s="56">
        <v>45233</v>
      </c>
      <c r="B4106">
        <v>2023</v>
      </c>
      <c r="C4106">
        <v>11</v>
      </c>
      <c r="D4106">
        <v>3</v>
      </c>
      <c r="E4106" t="s">
        <v>130</v>
      </c>
      <c r="F4106">
        <v>5733</v>
      </c>
      <c r="G4106">
        <v>15110</v>
      </c>
      <c r="H4106">
        <v>5260</v>
      </c>
      <c r="I4106">
        <v>4272</v>
      </c>
      <c r="J4106">
        <v>0</v>
      </c>
      <c r="K4106">
        <v>38001</v>
      </c>
    </row>
    <row r="4107" spans="1:11" x14ac:dyDescent="0.3">
      <c r="A4107" s="56">
        <v>45233</v>
      </c>
      <c r="B4107">
        <v>2023</v>
      </c>
      <c r="C4107">
        <v>11</v>
      </c>
      <c r="D4107">
        <v>3</v>
      </c>
      <c r="E4107" t="s">
        <v>131</v>
      </c>
      <c r="F4107">
        <v>5864</v>
      </c>
      <c r="G4107">
        <v>14936</v>
      </c>
      <c r="H4107">
        <v>5262</v>
      </c>
      <c r="I4107">
        <v>4407</v>
      </c>
      <c r="J4107">
        <v>0</v>
      </c>
      <c r="K4107">
        <v>38161</v>
      </c>
    </row>
    <row r="4108" spans="1:11" x14ac:dyDescent="0.3">
      <c r="A4108" s="56">
        <v>45233</v>
      </c>
      <c r="B4108">
        <v>2023</v>
      </c>
      <c r="C4108">
        <v>11</v>
      </c>
      <c r="D4108">
        <v>3</v>
      </c>
      <c r="E4108" t="s">
        <v>132</v>
      </c>
      <c r="F4108">
        <v>6206</v>
      </c>
      <c r="G4108">
        <v>14758</v>
      </c>
      <c r="H4108">
        <v>5481</v>
      </c>
      <c r="I4108">
        <v>4376</v>
      </c>
      <c r="J4108">
        <v>0</v>
      </c>
      <c r="K4108">
        <v>38450</v>
      </c>
    </row>
    <row r="4109" spans="1:11" x14ac:dyDescent="0.3">
      <c r="A4109" s="56">
        <v>45233</v>
      </c>
      <c r="B4109">
        <v>2023</v>
      </c>
      <c r="C4109">
        <v>11</v>
      </c>
      <c r="D4109">
        <v>3</v>
      </c>
      <c r="E4109" t="s">
        <v>133</v>
      </c>
      <c r="F4109">
        <v>6275</v>
      </c>
      <c r="G4109">
        <v>14514</v>
      </c>
      <c r="H4109">
        <v>5432</v>
      </c>
      <c r="I4109">
        <v>3604</v>
      </c>
      <c r="J4109">
        <v>0</v>
      </c>
      <c r="K4109">
        <v>37477</v>
      </c>
    </row>
    <row r="4110" spans="1:11" x14ac:dyDescent="0.3">
      <c r="A4110" s="56">
        <v>45233</v>
      </c>
      <c r="B4110">
        <v>2023</v>
      </c>
      <c r="C4110">
        <v>11</v>
      </c>
      <c r="D4110">
        <v>3</v>
      </c>
      <c r="E4110" t="s">
        <v>134</v>
      </c>
      <c r="F4110">
        <v>6864</v>
      </c>
      <c r="G4110">
        <v>14446</v>
      </c>
      <c r="H4110">
        <v>5370</v>
      </c>
      <c r="I4110">
        <v>2527</v>
      </c>
      <c r="J4110">
        <v>0</v>
      </c>
      <c r="K4110">
        <v>36857</v>
      </c>
    </row>
    <row r="4111" spans="1:11" x14ac:dyDescent="0.3">
      <c r="A4111" s="56">
        <v>45233</v>
      </c>
      <c r="B4111">
        <v>2023</v>
      </c>
      <c r="C4111">
        <v>11</v>
      </c>
      <c r="D4111">
        <v>3</v>
      </c>
      <c r="E4111" t="s">
        <v>135</v>
      </c>
      <c r="F4111">
        <v>8400</v>
      </c>
      <c r="G4111">
        <v>14269</v>
      </c>
      <c r="H4111">
        <v>3724</v>
      </c>
      <c r="I4111">
        <v>1768</v>
      </c>
      <c r="J4111">
        <v>734</v>
      </c>
      <c r="K4111">
        <v>36732</v>
      </c>
    </row>
    <row r="4112" spans="1:11" x14ac:dyDescent="0.3">
      <c r="A4112" s="56">
        <v>45233</v>
      </c>
      <c r="B4112">
        <v>2023</v>
      </c>
      <c r="C4112">
        <v>11</v>
      </c>
      <c r="D4112">
        <v>3</v>
      </c>
      <c r="E4112" t="s">
        <v>136</v>
      </c>
      <c r="F4112">
        <v>9447</v>
      </c>
      <c r="G4112">
        <v>14153</v>
      </c>
      <c r="H4112">
        <v>3692</v>
      </c>
      <c r="I4112">
        <v>1231</v>
      </c>
      <c r="J4112">
        <v>766</v>
      </c>
      <c r="K4112">
        <v>37451</v>
      </c>
    </row>
    <row r="4113" spans="1:11" x14ac:dyDescent="0.3">
      <c r="A4113" s="56">
        <v>45233</v>
      </c>
      <c r="B4113">
        <v>2023</v>
      </c>
      <c r="C4113">
        <v>11</v>
      </c>
      <c r="D4113">
        <v>3</v>
      </c>
      <c r="E4113" t="s">
        <v>137</v>
      </c>
      <c r="F4113">
        <v>9923</v>
      </c>
      <c r="G4113">
        <v>13784</v>
      </c>
      <c r="H4113">
        <v>4158</v>
      </c>
      <c r="I4113">
        <v>498</v>
      </c>
      <c r="J4113">
        <v>1124</v>
      </c>
      <c r="K4113">
        <v>38087</v>
      </c>
    </row>
    <row r="4114" spans="1:11" x14ac:dyDescent="0.3">
      <c r="A4114" s="56">
        <v>45233</v>
      </c>
      <c r="B4114">
        <v>2023</v>
      </c>
      <c r="C4114">
        <v>11</v>
      </c>
      <c r="D4114">
        <v>3</v>
      </c>
      <c r="E4114" t="s">
        <v>138</v>
      </c>
      <c r="F4114">
        <v>10619</v>
      </c>
      <c r="G4114">
        <v>13735</v>
      </c>
      <c r="H4114">
        <v>4164</v>
      </c>
      <c r="I4114">
        <v>58</v>
      </c>
      <c r="J4114">
        <v>1212</v>
      </c>
      <c r="K4114">
        <v>38858</v>
      </c>
    </row>
    <row r="4115" spans="1:11" x14ac:dyDescent="0.3">
      <c r="A4115" s="56">
        <v>45233</v>
      </c>
      <c r="B4115">
        <v>2023</v>
      </c>
      <c r="C4115">
        <v>11</v>
      </c>
      <c r="D4115">
        <v>3</v>
      </c>
      <c r="E4115" t="s">
        <v>139</v>
      </c>
      <c r="F4115">
        <v>11133</v>
      </c>
      <c r="G4115">
        <v>13846</v>
      </c>
      <c r="H4115">
        <v>4398</v>
      </c>
      <c r="I4115">
        <v>0</v>
      </c>
      <c r="J4115">
        <v>1332</v>
      </c>
      <c r="K4115">
        <v>40472</v>
      </c>
    </row>
    <row r="4116" spans="1:11" x14ac:dyDescent="0.3">
      <c r="A4116" s="56">
        <v>45233</v>
      </c>
      <c r="B4116">
        <v>2023</v>
      </c>
      <c r="C4116">
        <v>11</v>
      </c>
      <c r="D4116">
        <v>3</v>
      </c>
      <c r="E4116" t="s">
        <v>140</v>
      </c>
      <c r="F4116">
        <v>11141</v>
      </c>
      <c r="G4116">
        <v>13254</v>
      </c>
      <c r="H4116">
        <v>4402</v>
      </c>
      <c r="I4116">
        <v>0</v>
      </c>
      <c r="J4116">
        <v>1440</v>
      </c>
      <c r="K4116">
        <v>40414</v>
      </c>
    </row>
    <row r="4117" spans="1:11" x14ac:dyDescent="0.3">
      <c r="A4117" s="56">
        <v>45233</v>
      </c>
      <c r="B4117">
        <v>2023</v>
      </c>
      <c r="C4117">
        <v>11</v>
      </c>
      <c r="D4117">
        <v>3</v>
      </c>
      <c r="E4117" t="s">
        <v>141</v>
      </c>
      <c r="F4117">
        <v>11332</v>
      </c>
      <c r="G4117">
        <v>12764</v>
      </c>
      <c r="H4117">
        <v>3864</v>
      </c>
      <c r="I4117">
        <v>0</v>
      </c>
      <c r="J4117">
        <v>1518</v>
      </c>
      <c r="K4117">
        <v>39663</v>
      </c>
    </row>
    <row r="4118" spans="1:11" x14ac:dyDescent="0.3">
      <c r="A4118" s="56">
        <v>45233</v>
      </c>
      <c r="B4118">
        <v>2023</v>
      </c>
      <c r="C4118">
        <v>11</v>
      </c>
      <c r="D4118">
        <v>3</v>
      </c>
      <c r="E4118" t="s">
        <v>142</v>
      </c>
      <c r="F4118">
        <v>11081</v>
      </c>
      <c r="G4118">
        <v>12519</v>
      </c>
      <c r="H4118">
        <v>4002</v>
      </c>
      <c r="I4118">
        <v>0</v>
      </c>
      <c r="J4118">
        <v>1520</v>
      </c>
      <c r="K4118">
        <v>38964</v>
      </c>
    </row>
    <row r="4119" spans="1:11" x14ac:dyDescent="0.3">
      <c r="A4119" s="56">
        <v>45233</v>
      </c>
      <c r="B4119">
        <v>2023</v>
      </c>
      <c r="C4119">
        <v>11</v>
      </c>
      <c r="D4119">
        <v>3</v>
      </c>
      <c r="E4119" t="s">
        <v>143</v>
      </c>
      <c r="F4119">
        <v>10370</v>
      </c>
      <c r="G4119">
        <v>11144</v>
      </c>
      <c r="H4119">
        <v>6279</v>
      </c>
      <c r="I4119">
        <v>0</v>
      </c>
      <c r="J4119">
        <v>596</v>
      </c>
      <c r="K4119">
        <v>37589</v>
      </c>
    </row>
    <row r="4120" spans="1:11" x14ac:dyDescent="0.3">
      <c r="A4120" s="56">
        <v>45233</v>
      </c>
      <c r="B4120">
        <v>2023</v>
      </c>
      <c r="C4120">
        <v>11</v>
      </c>
      <c r="D4120">
        <v>3</v>
      </c>
      <c r="E4120" t="s">
        <v>144</v>
      </c>
      <c r="F4120">
        <v>10317</v>
      </c>
      <c r="G4120">
        <v>10046</v>
      </c>
      <c r="H4120">
        <v>6912</v>
      </c>
      <c r="I4120">
        <v>0</v>
      </c>
      <c r="J4120">
        <v>412</v>
      </c>
      <c r="K4120">
        <v>36681</v>
      </c>
    </row>
    <row r="4121" spans="1:11" x14ac:dyDescent="0.3">
      <c r="A4121" s="56">
        <v>45233</v>
      </c>
      <c r="B4121">
        <v>2023</v>
      </c>
      <c r="C4121">
        <v>11</v>
      </c>
      <c r="D4121">
        <v>3</v>
      </c>
      <c r="E4121" t="s">
        <v>145</v>
      </c>
      <c r="F4121">
        <v>9865</v>
      </c>
      <c r="G4121">
        <v>9174</v>
      </c>
      <c r="H4121">
        <v>6914</v>
      </c>
      <c r="I4121">
        <v>0</v>
      </c>
      <c r="J4121">
        <v>342</v>
      </c>
      <c r="K4121">
        <v>35327</v>
      </c>
    </row>
    <row r="4122" spans="1:11" x14ac:dyDescent="0.3">
      <c r="A4122" s="56">
        <v>45233</v>
      </c>
      <c r="B4122">
        <v>2023</v>
      </c>
      <c r="C4122">
        <v>11</v>
      </c>
      <c r="D4122">
        <v>3</v>
      </c>
      <c r="E4122" t="s">
        <v>146</v>
      </c>
      <c r="F4122">
        <v>9105</v>
      </c>
      <c r="G4122">
        <v>9133</v>
      </c>
      <c r="H4122">
        <v>6914</v>
      </c>
      <c r="I4122">
        <v>0</v>
      </c>
      <c r="J4122">
        <v>228</v>
      </c>
      <c r="K4122">
        <v>34213</v>
      </c>
    </row>
    <row r="4123" spans="1:11" x14ac:dyDescent="0.3">
      <c r="A4123" s="56">
        <v>45233</v>
      </c>
      <c r="B4123">
        <v>2023</v>
      </c>
      <c r="C4123">
        <v>11</v>
      </c>
      <c r="D4123">
        <v>3</v>
      </c>
      <c r="E4123" t="s">
        <v>147</v>
      </c>
      <c r="F4123">
        <v>8168</v>
      </c>
      <c r="G4123">
        <v>9457</v>
      </c>
      <c r="H4123">
        <v>6896</v>
      </c>
      <c r="I4123">
        <v>0</v>
      </c>
      <c r="J4123">
        <v>262</v>
      </c>
      <c r="K4123">
        <v>33294</v>
      </c>
    </row>
    <row r="4124" spans="1:11" x14ac:dyDescent="0.3">
      <c r="A4124" s="56">
        <v>45233</v>
      </c>
      <c r="B4124">
        <v>2023</v>
      </c>
      <c r="C4124">
        <v>11</v>
      </c>
      <c r="D4124">
        <v>3</v>
      </c>
      <c r="E4124" t="s">
        <v>148</v>
      </c>
      <c r="F4124">
        <v>6835</v>
      </c>
      <c r="G4124">
        <v>9587</v>
      </c>
      <c r="H4124">
        <v>6894</v>
      </c>
      <c r="I4124">
        <v>0</v>
      </c>
      <c r="J4124">
        <v>132</v>
      </c>
      <c r="K4124">
        <v>31935</v>
      </c>
    </row>
    <row r="4125" spans="1:11" x14ac:dyDescent="0.3">
      <c r="A4125" s="56">
        <v>45233</v>
      </c>
      <c r="B4125">
        <v>2023</v>
      </c>
      <c r="C4125">
        <v>11</v>
      </c>
      <c r="D4125">
        <v>3</v>
      </c>
      <c r="E4125" t="s">
        <v>149</v>
      </c>
      <c r="F4125">
        <v>5763</v>
      </c>
      <c r="G4125">
        <v>9247</v>
      </c>
      <c r="H4125">
        <v>6892</v>
      </c>
      <c r="I4125">
        <v>0</v>
      </c>
      <c r="J4125">
        <v>50</v>
      </c>
      <c r="K4125">
        <v>30465</v>
      </c>
    </row>
    <row r="4126" spans="1:11" x14ac:dyDescent="0.3">
      <c r="A4126" s="56">
        <v>45233</v>
      </c>
      <c r="B4126">
        <v>2023</v>
      </c>
      <c r="C4126">
        <v>11</v>
      </c>
      <c r="D4126">
        <v>3</v>
      </c>
      <c r="E4126" t="s">
        <v>150</v>
      </c>
      <c r="F4126">
        <v>4807</v>
      </c>
      <c r="G4126">
        <v>8709</v>
      </c>
      <c r="H4126">
        <v>6896</v>
      </c>
      <c r="I4126">
        <v>0</v>
      </c>
      <c r="J4126">
        <v>0</v>
      </c>
      <c r="K4126">
        <v>29186</v>
      </c>
    </row>
    <row r="4127" spans="1:11" x14ac:dyDescent="0.3">
      <c r="A4127" s="56">
        <v>45233</v>
      </c>
      <c r="B4127">
        <v>2023</v>
      </c>
      <c r="C4127">
        <v>11</v>
      </c>
      <c r="D4127">
        <v>3</v>
      </c>
      <c r="E4127" t="s">
        <v>151</v>
      </c>
      <c r="F4127">
        <v>3999</v>
      </c>
      <c r="G4127">
        <v>8374</v>
      </c>
      <c r="H4127">
        <v>6894</v>
      </c>
      <c r="I4127">
        <v>0</v>
      </c>
      <c r="J4127">
        <v>0</v>
      </c>
      <c r="K4127">
        <v>27726</v>
      </c>
    </row>
    <row r="4128" spans="1:11" x14ac:dyDescent="0.3">
      <c r="A4128" s="56">
        <v>45233</v>
      </c>
      <c r="B4128">
        <v>2023</v>
      </c>
      <c r="C4128">
        <v>11</v>
      </c>
      <c r="D4128">
        <v>3</v>
      </c>
      <c r="E4128" t="s">
        <v>152</v>
      </c>
      <c r="F4128">
        <v>3991</v>
      </c>
      <c r="G4128">
        <v>7861</v>
      </c>
      <c r="H4128">
        <v>6896</v>
      </c>
      <c r="I4128">
        <v>0</v>
      </c>
      <c r="J4128">
        <v>0</v>
      </c>
      <c r="K4128">
        <v>26904</v>
      </c>
    </row>
    <row r="4129" spans="1:11" x14ac:dyDescent="0.3">
      <c r="A4129" s="56">
        <v>45233</v>
      </c>
      <c r="B4129">
        <v>2023</v>
      </c>
      <c r="C4129">
        <v>11</v>
      </c>
      <c r="D4129">
        <v>3</v>
      </c>
      <c r="E4129" t="s">
        <v>153</v>
      </c>
      <c r="F4129">
        <v>4227</v>
      </c>
      <c r="G4129">
        <v>7496</v>
      </c>
      <c r="H4129">
        <v>6894</v>
      </c>
      <c r="I4129">
        <v>0</v>
      </c>
      <c r="J4129">
        <v>0</v>
      </c>
      <c r="K4129">
        <v>26826</v>
      </c>
    </row>
    <row r="4130" spans="1:11" x14ac:dyDescent="0.3">
      <c r="A4130" s="56">
        <v>45234</v>
      </c>
      <c r="B4130">
        <v>2023</v>
      </c>
      <c r="C4130">
        <v>11</v>
      </c>
      <c r="D4130">
        <v>4</v>
      </c>
      <c r="E4130" t="s">
        <v>106</v>
      </c>
      <c r="F4130">
        <v>4495</v>
      </c>
      <c r="G4130">
        <v>7169</v>
      </c>
      <c r="H4130">
        <v>6894</v>
      </c>
      <c r="I4130">
        <v>0</v>
      </c>
      <c r="J4130">
        <v>0</v>
      </c>
      <c r="K4130">
        <v>26830</v>
      </c>
    </row>
    <row r="4131" spans="1:11" x14ac:dyDescent="0.3">
      <c r="A4131" s="56">
        <v>45234</v>
      </c>
      <c r="B4131">
        <v>2023</v>
      </c>
      <c r="C4131">
        <v>11</v>
      </c>
      <c r="D4131">
        <v>4</v>
      </c>
      <c r="E4131" t="s">
        <v>107</v>
      </c>
      <c r="F4131">
        <v>4072</v>
      </c>
      <c r="G4131">
        <v>6843</v>
      </c>
      <c r="H4131">
        <v>6894</v>
      </c>
      <c r="I4131">
        <v>0</v>
      </c>
      <c r="J4131">
        <v>0</v>
      </c>
      <c r="K4131">
        <v>26169</v>
      </c>
    </row>
    <row r="4132" spans="1:11" x14ac:dyDescent="0.3">
      <c r="A4132" s="56">
        <v>45234</v>
      </c>
      <c r="B4132">
        <v>2023</v>
      </c>
      <c r="C4132">
        <v>11</v>
      </c>
      <c r="D4132">
        <v>4</v>
      </c>
      <c r="E4132" t="s">
        <v>108</v>
      </c>
      <c r="F4132">
        <v>4181</v>
      </c>
      <c r="G4132">
        <v>6248</v>
      </c>
      <c r="H4132">
        <v>6896</v>
      </c>
      <c r="I4132">
        <v>0</v>
      </c>
      <c r="J4132">
        <v>0</v>
      </c>
      <c r="K4132">
        <v>25532</v>
      </c>
    </row>
    <row r="4133" spans="1:11" x14ac:dyDescent="0.3">
      <c r="A4133" s="56">
        <v>45234</v>
      </c>
      <c r="B4133">
        <v>2023</v>
      </c>
      <c r="C4133">
        <v>11</v>
      </c>
      <c r="D4133">
        <v>4</v>
      </c>
      <c r="E4133" t="s">
        <v>109</v>
      </c>
      <c r="F4133">
        <v>4364</v>
      </c>
      <c r="G4133">
        <v>5478</v>
      </c>
      <c r="H4133">
        <v>6894</v>
      </c>
      <c r="I4133">
        <v>0</v>
      </c>
      <c r="J4133">
        <v>0</v>
      </c>
      <c r="K4133">
        <v>24655</v>
      </c>
    </row>
    <row r="4134" spans="1:11" x14ac:dyDescent="0.3">
      <c r="A4134" s="56">
        <v>45234</v>
      </c>
      <c r="B4134">
        <v>2023</v>
      </c>
      <c r="C4134">
        <v>11</v>
      </c>
      <c r="D4134">
        <v>4</v>
      </c>
      <c r="E4134" t="s">
        <v>110</v>
      </c>
      <c r="F4134">
        <v>5098</v>
      </c>
      <c r="G4134">
        <v>4571</v>
      </c>
      <c r="H4134">
        <v>6892</v>
      </c>
      <c r="I4134">
        <v>0</v>
      </c>
      <c r="J4134">
        <v>0</v>
      </c>
      <c r="K4134">
        <v>24328</v>
      </c>
    </row>
    <row r="4135" spans="1:11" x14ac:dyDescent="0.3">
      <c r="A4135" s="56">
        <v>45234</v>
      </c>
      <c r="B4135">
        <v>2023</v>
      </c>
      <c r="C4135">
        <v>11</v>
      </c>
      <c r="D4135">
        <v>4</v>
      </c>
      <c r="E4135" t="s">
        <v>111</v>
      </c>
      <c r="F4135">
        <v>5134</v>
      </c>
      <c r="G4135">
        <v>4053</v>
      </c>
      <c r="H4135">
        <v>6892</v>
      </c>
      <c r="I4135">
        <v>0</v>
      </c>
      <c r="J4135">
        <v>0</v>
      </c>
      <c r="K4135">
        <v>23986</v>
      </c>
    </row>
    <row r="4136" spans="1:11" x14ac:dyDescent="0.3">
      <c r="A4136" s="56">
        <v>45234</v>
      </c>
      <c r="B4136">
        <v>2023</v>
      </c>
      <c r="C4136">
        <v>11</v>
      </c>
      <c r="D4136">
        <v>4</v>
      </c>
      <c r="E4136" t="s">
        <v>112</v>
      </c>
      <c r="F4136">
        <v>4892</v>
      </c>
      <c r="G4136">
        <v>4035</v>
      </c>
      <c r="H4136">
        <v>6892</v>
      </c>
      <c r="I4136">
        <v>0</v>
      </c>
      <c r="J4136">
        <v>0</v>
      </c>
      <c r="K4136">
        <v>23728</v>
      </c>
    </row>
    <row r="4137" spans="1:11" x14ac:dyDescent="0.3">
      <c r="A4137" s="56">
        <v>45234</v>
      </c>
      <c r="B4137">
        <v>2023</v>
      </c>
      <c r="C4137">
        <v>11</v>
      </c>
      <c r="D4137">
        <v>4</v>
      </c>
      <c r="E4137" t="s">
        <v>113</v>
      </c>
      <c r="F4137">
        <v>4908</v>
      </c>
      <c r="G4137">
        <v>3947</v>
      </c>
      <c r="H4137">
        <v>6892</v>
      </c>
      <c r="I4137">
        <v>0</v>
      </c>
      <c r="J4137">
        <v>0</v>
      </c>
      <c r="K4137">
        <v>23540</v>
      </c>
    </row>
    <row r="4138" spans="1:11" x14ac:dyDescent="0.3">
      <c r="A4138" s="56">
        <v>45234</v>
      </c>
      <c r="B4138">
        <v>2023</v>
      </c>
      <c r="C4138">
        <v>11</v>
      </c>
      <c r="D4138">
        <v>4</v>
      </c>
      <c r="E4138" t="s">
        <v>114</v>
      </c>
      <c r="F4138">
        <v>4605</v>
      </c>
      <c r="G4138">
        <v>4391</v>
      </c>
      <c r="H4138">
        <v>6892</v>
      </c>
      <c r="I4138">
        <v>0</v>
      </c>
      <c r="J4138">
        <v>0</v>
      </c>
      <c r="K4138">
        <v>23659</v>
      </c>
    </row>
    <row r="4139" spans="1:11" x14ac:dyDescent="0.3">
      <c r="A4139" s="56">
        <v>45234</v>
      </c>
      <c r="B4139">
        <v>2023</v>
      </c>
      <c r="C4139">
        <v>11</v>
      </c>
      <c r="D4139">
        <v>4</v>
      </c>
      <c r="E4139" t="s">
        <v>115</v>
      </c>
      <c r="F4139">
        <v>4465</v>
      </c>
      <c r="G4139">
        <v>4784</v>
      </c>
      <c r="H4139">
        <v>6892</v>
      </c>
      <c r="I4139">
        <v>0</v>
      </c>
      <c r="J4139">
        <v>0</v>
      </c>
      <c r="K4139">
        <v>23975</v>
      </c>
    </row>
    <row r="4140" spans="1:11" x14ac:dyDescent="0.3">
      <c r="A4140" s="56">
        <v>45234</v>
      </c>
      <c r="B4140">
        <v>2023</v>
      </c>
      <c r="C4140">
        <v>11</v>
      </c>
      <c r="D4140">
        <v>4</v>
      </c>
      <c r="E4140" t="s">
        <v>116</v>
      </c>
      <c r="F4140">
        <v>4093</v>
      </c>
      <c r="G4140">
        <v>5517</v>
      </c>
      <c r="H4140">
        <v>6892</v>
      </c>
      <c r="I4140">
        <v>0</v>
      </c>
      <c r="J4140">
        <v>0</v>
      </c>
      <c r="K4140">
        <v>24425</v>
      </c>
    </row>
    <row r="4141" spans="1:11" x14ac:dyDescent="0.3">
      <c r="A4141" s="56">
        <v>45234</v>
      </c>
      <c r="B4141">
        <v>2023</v>
      </c>
      <c r="C4141">
        <v>11</v>
      </c>
      <c r="D4141">
        <v>4</v>
      </c>
      <c r="E4141" t="s">
        <v>117</v>
      </c>
      <c r="F4141">
        <v>4991</v>
      </c>
      <c r="G4141">
        <v>6268</v>
      </c>
      <c r="H4141">
        <v>6896</v>
      </c>
      <c r="I4141">
        <v>0</v>
      </c>
      <c r="J4141">
        <v>0</v>
      </c>
      <c r="K4141">
        <v>26166</v>
      </c>
    </row>
    <row r="4142" spans="1:11" x14ac:dyDescent="0.3">
      <c r="A4142" s="56">
        <v>45234</v>
      </c>
      <c r="B4142">
        <v>2023</v>
      </c>
      <c r="C4142">
        <v>11</v>
      </c>
      <c r="D4142">
        <v>4</v>
      </c>
      <c r="E4142" t="s">
        <v>118</v>
      </c>
      <c r="F4142">
        <v>5385</v>
      </c>
      <c r="G4142">
        <v>6642</v>
      </c>
      <c r="H4142">
        <v>6892</v>
      </c>
      <c r="I4142">
        <v>0</v>
      </c>
      <c r="J4142">
        <v>0</v>
      </c>
      <c r="K4142">
        <v>26965</v>
      </c>
    </row>
    <row r="4143" spans="1:11" x14ac:dyDescent="0.3">
      <c r="A4143" s="56">
        <v>45234</v>
      </c>
      <c r="B4143">
        <v>2023</v>
      </c>
      <c r="C4143">
        <v>11</v>
      </c>
      <c r="D4143">
        <v>4</v>
      </c>
      <c r="E4143" t="s">
        <v>119</v>
      </c>
      <c r="F4143">
        <v>5715</v>
      </c>
      <c r="G4143">
        <v>7017</v>
      </c>
      <c r="H4143">
        <v>6894</v>
      </c>
      <c r="I4143">
        <v>0</v>
      </c>
      <c r="J4143">
        <v>0</v>
      </c>
      <c r="K4143">
        <v>27500</v>
      </c>
    </row>
    <row r="4144" spans="1:11" x14ac:dyDescent="0.3">
      <c r="A4144" s="56">
        <v>45234</v>
      </c>
      <c r="B4144">
        <v>2023</v>
      </c>
      <c r="C4144">
        <v>11</v>
      </c>
      <c r="D4144">
        <v>4</v>
      </c>
      <c r="E4144" t="s">
        <v>120</v>
      </c>
      <c r="F4144">
        <v>6417</v>
      </c>
      <c r="G4144">
        <v>7248</v>
      </c>
      <c r="H4144">
        <v>6892</v>
      </c>
      <c r="I4144">
        <v>0</v>
      </c>
      <c r="J4144">
        <v>284</v>
      </c>
      <c r="K4144">
        <v>28211</v>
      </c>
    </row>
    <row r="4145" spans="1:11" x14ac:dyDescent="0.3">
      <c r="A4145" s="56">
        <v>45234</v>
      </c>
      <c r="B4145">
        <v>2023</v>
      </c>
      <c r="C4145">
        <v>11</v>
      </c>
      <c r="D4145">
        <v>4</v>
      </c>
      <c r="E4145" t="s">
        <v>121</v>
      </c>
      <c r="F4145">
        <v>7666</v>
      </c>
      <c r="G4145">
        <v>7498</v>
      </c>
      <c r="H4145">
        <v>6892</v>
      </c>
      <c r="I4145">
        <v>37</v>
      </c>
      <c r="J4145">
        <v>488</v>
      </c>
      <c r="K4145">
        <v>30243</v>
      </c>
    </row>
    <row r="4146" spans="1:11" x14ac:dyDescent="0.3">
      <c r="A4146" s="56">
        <v>45234</v>
      </c>
      <c r="B4146">
        <v>2023</v>
      </c>
      <c r="C4146">
        <v>11</v>
      </c>
      <c r="D4146">
        <v>4</v>
      </c>
      <c r="E4146" t="s">
        <v>122</v>
      </c>
      <c r="F4146">
        <v>8244</v>
      </c>
      <c r="G4146">
        <v>7354</v>
      </c>
      <c r="H4146">
        <v>6896</v>
      </c>
      <c r="I4146">
        <v>185</v>
      </c>
      <c r="J4146">
        <v>500</v>
      </c>
      <c r="K4146">
        <v>31129</v>
      </c>
    </row>
    <row r="4147" spans="1:11" x14ac:dyDescent="0.3">
      <c r="A4147" s="56">
        <v>45234</v>
      </c>
      <c r="B4147">
        <v>2023</v>
      </c>
      <c r="C4147">
        <v>11</v>
      </c>
      <c r="D4147">
        <v>4</v>
      </c>
      <c r="E4147" t="s">
        <v>123</v>
      </c>
      <c r="F4147">
        <v>8631</v>
      </c>
      <c r="G4147">
        <v>7648</v>
      </c>
      <c r="H4147">
        <v>6896</v>
      </c>
      <c r="I4147">
        <v>404</v>
      </c>
      <c r="J4147">
        <v>432</v>
      </c>
      <c r="K4147">
        <v>32076</v>
      </c>
    </row>
    <row r="4148" spans="1:11" x14ac:dyDescent="0.3">
      <c r="A4148" s="56">
        <v>45234</v>
      </c>
      <c r="B4148">
        <v>2023</v>
      </c>
      <c r="C4148">
        <v>11</v>
      </c>
      <c r="D4148">
        <v>4</v>
      </c>
      <c r="E4148" t="s">
        <v>124</v>
      </c>
      <c r="F4148">
        <v>9015</v>
      </c>
      <c r="G4148">
        <v>8134</v>
      </c>
      <c r="H4148">
        <v>6894</v>
      </c>
      <c r="I4148">
        <v>690</v>
      </c>
      <c r="J4148">
        <v>518</v>
      </c>
      <c r="K4148">
        <v>32894</v>
      </c>
    </row>
    <row r="4149" spans="1:11" x14ac:dyDescent="0.3">
      <c r="A4149" s="56">
        <v>45234</v>
      </c>
      <c r="B4149">
        <v>2023</v>
      </c>
      <c r="C4149">
        <v>11</v>
      </c>
      <c r="D4149">
        <v>4</v>
      </c>
      <c r="E4149" t="s">
        <v>125</v>
      </c>
      <c r="F4149">
        <v>9173</v>
      </c>
      <c r="G4149">
        <v>8577</v>
      </c>
      <c r="H4149">
        <v>6894</v>
      </c>
      <c r="I4149">
        <v>973</v>
      </c>
      <c r="J4149">
        <v>366</v>
      </c>
      <c r="K4149">
        <v>33265</v>
      </c>
    </row>
    <row r="4150" spans="1:11" x14ac:dyDescent="0.3">
      <c r="A4150" s="56">
        <v>45234</v>
      </c>
      <c r="B4150">
        <v>2023</v>
      </c>
      <c r="C4150">
        <v>11</v>
      </c>
      <c r="D4150">
        <v>4</v>
      </c>
      <c r="E4150" t="s">
        <v>126</v>
      </c>
      <c r="F4150">
        <v>9317</v>
      </c>
      <c r="G4150">
        <v>8376</v>
      </c>
      <c r="H4150">
        <v>6894</v>
      </c>
      <c r="I4150">
        <v>1280</v>
      </c>
      <c r="J4150">
        <v>482</v>
      </c>
      <c r="K4150">
        <v>33509</v>
      </c>
    </row>
    <row r="4151" spans="1:11" x14ac:dyDescent="0.3">
      <c r="A4151" s="56">
        <v>45234</v>
      </c>
      <c r="B4151">
        <v>2023</v>
      </c>
      <c r="C4151">
        <v>11</v>
      </c>
      <c r="D4151">
        <v>4</v>
      </c>
      <c r="E4151" t="s">
        <v>127</v>
      </c>
      <c r="F4151">
        <v>9876</v>
      </c>
      <c r="G4151">
        <v>8078</v>
      </c>
      <c r="H4151">
        <v>6894</v>
      </c>
      <c r="I4151">
        <v>1687</v>
      </c>
      <c r="J4151">
        <v>324</v>
      </c>
      <c r="K4151">
        <v>34005</v>
      </c>
    </row>
    <row r="4152" spans="1:11" x14ac:dyDescent="0.3">
      <c r="A4152" s="56">
        <v>45234</v>
      </c>
      <c r="B4152">
        <v>2023</v>
      </c>
      <c r="C4152">
        <v>11</v>
      </c>
      <c r="D4152">
        <v>4</v>
      </c>
      <c r="E4152" t="s">
        <v>128</v>
      </c>
      <c r="F4152">
        <v>9577</v>
      </c>
      <c r="G4152">
        <v>8622</v>
      </c>
      <c r="H4152">
        <v>6892</v>
      </c>
      <c r="I4152">
        <v>2052</v>
      </c>
      <c r="J4152">
        <v>206</v>
      </c>
      <c r="K4152">
        <v>34204</v>
      </c>
    </row>
    <row r="4153" spans="1:11" x14ac:dyDescent="0.3">
      <c r="A4153" s="56">
        <v>45234</v>
      </c>
      <c r="B4153">
        <v>2023</v>
      </c>
      <c r="C4153">
        <v>11</v>
      </c>
      <c r="D4153">
        <v>4</v>
      </c>
      <c r="E4153" t="s">
        <v>129</v>
      </c>
      <c r="F4153">
        <v>9420</v>
      </c>
      <c r="G4153">
        <v>9057</v>
      </c>
      <c r="H4153">
        <v>6896</v>
      </c>
      <c r="I4153">
        <v>2281</v>
      </c>
      <c r="J4153">
        <v>324</v>
      </c>
      <c r="K4153">
        <v>34686</v>
      </c>
    </row>
    <row r="4154" spans="1:11" x14ac:dyDescent="0.3">
      <c r="A4154" s="56">
        <v>45234</v>
      </c>
      <c r="B4154">
        <v>2023</v>
      </c>
      <c r="C4154">
        <v>11</v>
      </c>
      <c r="D4154">
        <v>4</v>
      </c>
      <c r="E4154" t="s">
        <v>130</v>
      </c>
      <c r="F4154">
        <v>9200</v>
      </c>
      <c r="G4154">
        <v>9727</v>
      </c>
      <c r="H4154">
        <v>6890</v>
      </c>
      <c r="I4154">
        <v>2429</v>
      </c>
      <c r="J4154">
        <v>164</v>
      </c>
      <c r="K4154">
        <v>34951</v>
      </c>
    </row>
    <row r="4155" spans="1:11" x14ac:dyDescent="0.3">
      <c r="A4155" s="56">
        <v>45234</v>
      </c>
      <c r="B4155">
        <v>2023</v>
      </c>
      <c r="C4155">
        <v>11</v>
      </c>
      <c r="D4155">
        <v>4</v>
      </c>
      <c r="E4155" t="s">
        <v>131</v>
      </c>
      <c r="F4155">
        <v>9833</v>
      </c>
      <c r="G4155">
        <v>9343</v>
      </c>
      <c r="H4155">
        <v>6904</v>
      </c>
      <c r="I4155">
        <v>2401</v>
      </c>
      <c r="J4155">
        <v>140</v>
      </c>
      <c r="K4155">
        <v>34763</v>
      </c>
    </row>
    <row r="4156" spans="1:11" x14ac:dyDescent="0.3">
      <c r="A4156" s="56">
        <v>45234</v>
      </c>
      <c r="B4156">
        <v>2023</v>
      </c>
      <c r="C4156">
        <v>11</v>
      </c>
      <c r="D4156">
        <v>4</v>
      </c>
      <c r="E4156" t="s">
        <v>132</v>
      </c>
      <c r="F4156">
        <v>9800</v>
      </c>
      <c r="G4156">
        <v>9444</v>
      </c>
      <c r="H4156">
        <v>6908</v>
      </c>
      <c r="I4156">
        <v>2504</v>
      </c>
      <c r="J4156">
        <v>0</v>
      </c>
      <c r="K4156">
        <v>34832</v>
      </c>
    </row>
    <row r="4157" spans="1:11" x14ac:dyDescent="0.3">
      <c r="A4157" s="56">
        <v>45234</v>
      </c>
      <c r="B4157">
        <v>2023</v>
      </c>
      <c r="C4157">
        <v>11</v>
      </c>
      <c r="D4157">
        <v>4</v>
      </c>
      <c r="E4157" t="s">
        <v>133</v>
      </c>
      <c r="F4157">
        <v>9071</v>
      </c>
      <c r="G4157">
        <v>10448</v>
      </c>
      <c r="H4157">
        <v>6908</v>
      </c>
      <c r="I4157">
        <v>2190</v>
      </c>
      <c r="J4157">
        <v>0</v>
      </c>
      <c r="K4157">
        <v>34760</v>
      </c>
    </row>
    <row r="4158" spans="1:11" x14ac:dyDescent="0.3">
      <c r="A4158" s="56">
        <v>45234</v>
      </c>
      <c r="B4158">
        <v>2023</v>
      </c>
      <c r="C4158">
        <v>11</v>
      </c>
      <c r="D4158">
        <v>4</v>
      </c>
      <c r="E4158" t="s">
        <v>134</v>
      </c>
      <c r="F4158">
        <v>8842</v>
      </c>
      <c r="G4158">
        <v>11291</v>
      </c>
      <c r="H4158">
        <v>6906</v>
      </c>
      <c r="I4158">
        <v>1788</v>
      </c>
      <c r="J4158">
        <v>0</v>
      </c>
      <c r="K4158">
        <v>34815</v>
      </c>
    </row>
    <row r="4159" spans="1:11" x14ac:dyDescent="0.3">
      <c r="A4159" s="56">
        <v>45234</v>
      </c>
      <c r="B4159">
        <v>2023</v>
      </c>
      <c r="C4159">
        <v>11</v>
      </c>
      <c r="D4159">
        <v>4</v>
      </c>
      <c r="E4159" t="s">
        <v>135</v>
      </c>
      <c r="F4159">
        <v>9018</v>
      </c>
      <c r="G4159">
        <v>11352</v>
      </c>
      <c r="H4159">
        <v>6906</v>
      </c>
      <c r="I4159">
        <v>1318</v>
      </c>
      <c r="J4159">
        <v>0</v>
      </c>
      <c r="K4159">
        <v>34540</v>
      </c>
    </row>
    <row r="4160" spans="1:11" x14ac:dyDescent="0.3">
      <c r="A4160" s="56">
        <v>45234</v>
      </c>
      <c r="B4160">
        <v>2023</v>
      </c>
      <c r="C4160">
        <v>11</v>
      </c>
      <c r="D4160">
        <v>4</v>
      </c>
      <c r="E4160" t="s">
        <v>136</v>
      </c>
      <c r="F4160">
        <v>9948</v>
      </c>
      <c r="G4160">
        <v>10959</v>
      </c>
      <c r="H4160">
        <v>6906</v>
      </c>
      <c r="I4160">
        <v>896</v>
      </c>
      <c r="J4160">
        <v>0</v>
      </c>
      <c r="K4160">
        <v>34729</v>
      </c>
    </row>
    <row r="4161" spans="1:11" x14ac:dyDescent="0.3">
      <c r="A4161" s="56">
        <v>45234</v>
      </c>
      <c r="B4161">
        <v>2023</v>
      </c>
      <c r="C4161">
        <v>11</v>
      </c>
      <c r="D4161">
        <v>4</v>
      </c>
      <c r="E4161" t="s">
        <v>137</v>
      </c>
      <c r="F4161">
        <v>10962</v>
      </c>
      <c r="G4161">
        <v>10763</v>
      </c>
      <c r="H4161">
        <v>6928</v>
      </c>
      <c r="I4161">
        <v>363</v>
      </c>
      <c r="J4161">
        <v>188</v>
      </c>
      <c r="K4161">
        <v>35260</v>
      </c>
    </row>
    <row r="4162" spans="1:11" x14ac:dyDescent="0.3">
      <c r="A4162" s="56">
        <v>45234</v>
      </c>
      <c r="B4162">
        <v>2023</v>
      </c>
      <c r="C4162">
        <v>11</v>
      </c>
      <c r="D4162">
        <v>4</v>
      </c>
      <c r="E4162" t="s">
        <v>138</v>
      </c>
      <c r="F4162">
        <v>11695</v>
      </c>
      <c r="G4162">
        <v>10636</v>
      </c>
      <c r="H4162">
        <v>6930</v>
      </c>
      <c r="I4162">
        <v>40</v>
      </c>
      <c r="J4162">
        <v>356</v>
      </c>
      <c r="K4162">
        <v>35993</v>
      </c>
    </row>
    <row r="4163" spans="1:11" x14ac:dyDescent="0.3">
      <c r="A4163" s="56">
        <v>45234</v>
      </c>
      <c r="B4163">
        <v>2023</v>
      </c>
      <c r="C4163">
        <v>11</v>
      </c>
      <c r="D4163">
        <v>4</v>
      </c>
      <c r="E4163" t="s">
        <v>139</v>
      </c>
      <c r="F4163">
        <v>12337</v>
      </c>
      <c r="G4163">
        <v>10308</v>
      </c>
      <c r="H4163">
        <v>6928</v>
      </c>
      <c r="I4163">
        <v>0</v>
      </c>
      <c r="J4163">
        <v>524</v>
      </c>
      <c r="K4163">
        <v>36957</v>
      </c>
    </row>
    <row r="4164" spans="1:11" x14ac:dyDescent="0.3">
      <c r="A4164" s="56">
        <v>45234</v>
      </c>
      <c r="B4164">
        <v>2023</v>
      </c>
      <c r="C4164">
        <v>11</v>
      </c>
      <c r="D4164">
        <v>4</v>
      </c>
      <c r="E4164" t="s">
        <v>140</v>
      </c>
      <c r="F4164">
        <v>11644</v>
      </c>
      <c r="G4164">
        <v>10614</v>
      </c>
      <c r="H4164">
        <v>6930</v>
      </c>
      <c r="I4164">
        <v>0</v>
      </c>
      <c r="J4164">
        <v>528</v>
      </c>
      <c r="K4164">
        <v>36922</v>
      </c>
    </row>
    <row r="4165" spans="1:11" x14ac:dyDescent="0.3">
      <c r="A4165" s="56">
        <v>45234</v>
      </c>
      <c r="B4165">
        <v>2023</v>
      </c>
      <c r="C4165">
        <v>11</v>
      </c>
      <c r="D4165">
        <v>4</v>
      </c>
      <c r="E4165" t="s">
        <v>141</v>
      </c>
      <c r="F4165">
        <v>11637</v>
      </c>
      <c r="G4165">
        <v>9867</v>
      </c>
      <c r="H4165">
        <v>6932</v>
      </c>
      <c r="I4165">
        <v>0</v>
      </c>
      <c r="J4165">
        <v>738</v>
      </c>
      <c r="K4165">
        <v>36412</v>
      </c>
    </row>
    <row r="4166" spans="1:11" x14ac:dyDescent="0.3">
      <c r="A4166" s="56">
        <v>45234</v>
      </c>
      <c r="B4166">
        <v>2023</v>
      </c>
      <c r="C4166">
        <v>11</v>
      </c>
      <c r="D4166">
        <v>4</v>
      </c>
      <c r="E4166" t="s">
        <v>142</v>
      </c>
      <c r="F4166">
        <v>12389</v>
      </c>
      <c r="G4166">
        <v>8229</v>
      </c>
      <c r="H4166">
        <v>6936</v>
      </c>
      <c r="I4166">
        <v>0</v>
      </c>
      <c r="J4166">
        <v>696</v>
      </c>
      <c r="K4166">
        <v>35442</v>
      </c>
    </row>
    <row r="4167" spans="1:11" x14ac:dyDescent="0.3">
      <c r="A4167" s="56">
        <v>45234</v>
      </c>
      <c r="B4167">
        <v>2023</v>
      </c>
      <c r="C4167">
        <v>11</v>
      </c>
      <c r="D4167">
        <v>4</v>
      </c>
      <c r="E4167" t="s">
        <v>143</v>
      </c>
      <c r="F4167">
        <v>12239</v>
      </c>
      <c r="G4167">
        <v>7824</v>
      </c>
      <c r="H4167">
        <v>6936</v>
      </c>
      <c r="I4167">
        <v>0</v>
      </c>
      <c r="J4167">
        <v>74</v>
      </c>
      <c r="K4167">
        <v>33953</v>
      </c>
    </row>
    <row r="4168" spans="1:11" x14ac:dyDescent="0.3">
      <c r="A4168" s="56">
        <v>45234</v>
      </c>
      <c r="B4168">
        <v>2023</v>
      </c>
      <c r="C4168">
        <v>11</v>
      </c>
      <c r="D4168">
        <v>4</v>
      </c>
      <c r="E4168" t="s">
        <v>144</v>
      </c>
      <c r="F4168">
        <v>11762</v>
      </c>
      <c r="G4168">
        <v>7388</v>
      </c>
      <c r="H4168">
        <v>6936</v>
      </c>
      <c r="I4168">
        <v>0</v>
      </c>
      <c r="J4168">
        <v>266</v>
      </c>
      <c r="K4168">
        <v>32972</v>
      </c>
    </row>
    <row r="4169" spans="1:11" x14ac:dyDescent="0.3">
      <c r="A4169" s="56">
        <v>45234</v>
      </c>
      <c r="B4169">
        <v>2023</v>
      </c>
      <c r="C4169">
        <v>11</v>
      </c>
      <c r="D4169">
        <v>4</v>
      </c>
      <c r="E4169" t="s">
        <v>145</v>
      </c>
      <c r="F4169">
        <v>11391</v>
      </c>
      <c r="G4169">
        <v>7389</v>
      </c>
      <c r="H4169">
        <v>6936</v>
      </c>
      <c r="I4169">
        <v>0</v>
      </c>
      <c r="J4169">
        <v>438</v>
      </c>
      <c r="K4169">
        <v>32421</v>
      </c>
    </row>
    <row r="4170" spans="1:11" x14ac:dyDescent="0.3">
      <c r="A4170" s="56">
        <v>45234</v>
      </c>
      <c r="B4170">
        <v>2023</v>
      </c>
      <c r="C4170">
        <v>11</v>
      </c>
      <c r="D4170">
        <v>4</v>
      </c>
      <c r="E4170" t="s">
        <v>146</v>
      </c>
      <c r="F4170">
        <v>11339</v>
      </c>
      <c r="G4170">
        <v>7391</v>
      </c>
      <c r="H4170">
        <v>6938</v>
      </c>
      <c r="I4170">
        <v>0</v>
      </c>
      <c r="J4170">
        <v>34</v>
      </c>
      <c r="K4170">
        <v>31917</v>
      </c>
    </row>
    <row r="4171" spans="1:11" x14ac:dyDescent="0.3">
      <c r="A4171" s="56">
        <v>45234</v>
      </c>
      <c r="B4171">
        <v>2023</v>
      </c>
      <c r="C4171">
        <v>11</v>
      </c>
      <c r="D4171">
        <v>4</v>
      </c>
      <c r="E4171" t="s">
        <v>147</v>
      </c>
      <c r="F4171">
        <v>10609</v>
      </c>
      <c r="G4171">
        <v>7197</v>
      </c>
      <c r="H4171">
        <v>6918</v>
      </c>
      <c r="I4171">
        <v>0</v>
      </c>
      <c r="J4171">
        <v>126</v>
      </c>
      <c r="K4171">
        <v>30978</v>
      </c>
    </row>
    <row r="4172" spans="1:11" x14ac:dyDescent="0.3">
      <c r="A4172" s="56">
        <v>45234</v>
      </c>
      <c r="B4172">
        <v>2023</v>
      </c>
      <c r="C4172">
        <v>11</v>
      </c>
      <c r="D4172">
        <v>4</v>
      </c>
      <c r="E4172" t="s">
        <v>148</v>
      </c>
      <c r="F4172">
        <v>10204</v>
      </c>
      <c r="G4172">
        <v>6851</v>
      </c>
      <c r="H4172">
        <v>6918</v>
      </c>
      <c r="I4172">
        <v>0</v>
      </c>
      <c r="J4172">
        <v>138</v>
      </c>
      <c r="K4172">
        <v>30055</v>
      </c>
    </row>
    <row r="4173" spans="1:11" x14ac:dyDescent="0.3">
      <c r="A4173" s="56">
        <v>45234</v>
      </c>
      <c r="B4173">
        <v>2023</v>
      </c>
      <c r="C4173">
        <v>11</v>
      </c>
      <c r="D4173">
        <v>4</v>
      </c>
      <c r="E4173" t="s">
        <v>149</v>
      </c>
      <c r="F4173">
        <v>9964</v>
      </c>
      <c r="G4173">
        <v>6145</v>
      </c>
      <c r="H4173">
        <v>6918</v>
      </c>
      <c r="I4173">
        <v>0</v>
      </c>
      <c r="J4173">
        <v>48</v>
      </c>
      <c r="K4173">
        <v>28962</v>
      </c>
    </row>
    <row r="4174" spans="1:11" x14ac:dyDescent="0.3">
      <c r="A4174" s="56">
        <v>45234</v>
      </c>
      <c r="B4174">
        <v>2023</v>
      </c>
      <c r="C4174">
        <v>11</v>
      </c>
      <c r="D4174">
        <v>4</v>
      </c>
      <c r="E4174" t="s">
        <v>150</v>
      </c>
      <c r="F4174">
        <v>8907</v>
      </c>
      <c r="G4174">
        <v>6196</v>
      </c>
      <c r="H4174">
        <v>6920</v>
      </c>
      <c r="I4174">
        <v>0</v>
      </c>
      <c r="J4174">
        <v>0</v>
      </c>
      <c r="K4174">
        <v>28017</v>
      </c>
    </row>
    <row r="4175" spans="1:11" x14ac:dyDescent="0.3">
      <c r="A4175" s="56">
        <v>45234</v>
      </c>
      <c r="B4175">
        <v>2023</v>
      </c>
      <c r="C4175">
        <v>11</v>
      </c>
      <c r="D4175">
        <v>4</v>
      </c>
      <c r="E4175" t="s">
        <v>151</v>
      </c>
      <c r="F4175">
        <v>7674</v>
      </c>
      <c r="G4175">
        <v>5798</v>
      </c>
      <c r="H4175">
        <v>6922</v>
      </c>
      <c r="I4175">
        <v>0</v>
      </c>
      <c r="J4175">
        <v>14</v>
      </c>
      <c r="K4175">
        <v>26269</v>
      </c>
    </row>
    <row r="4176" spans="1:11" x14ac:dyDescent="0.3">
      <c r="A4176" s="56">
        <v>45234</v>
      </c>
      <c r="B4176">
        <v>2023</v>
      </c>
      <c r="C4176">
        <v>11</v>
      </c>
      <c r="D4176">
        <v>4</v>
      </c>
      <c r="E4176" t="s">
        <v>152</v>
      </c>
      <c r="F4176">
        <v>7457</v>
      </c>
      <c r="G4176">
        <v>5322</v>
      </c>
      <c r="H4176">
        <v>6922</v>
      </c>
      <c r="I4176">
        <v>0</v>
      </c>
      <c r="J4176">
        <v>0</v>
      </c>
      <c r="K4176">
        <v>25515</v>
      </c>
    </row>
    <row r="4177" spans="1:11" x14ac:dyDescent="0.3">
      <c r="A4177" s="56">
        <v>45234</v>
      </c>
      <c r="B4177">
        <v>2023</v>
      </c>
      <c r="C4177">
        <v>11</v>
      </c>
      <c r="D4177">
        <v>4</v>
      </c>
      <c r="E4177" t="s">
        <v>153</v>
      </c>
      <c r="F4177">
        <v>7244</v>
      </c>
      <c r="G4177">
        <v>4978</v>
      </c>
      <c r="H4177">
        <v>6920</v>
      </c>
      <c r="I4177">
        <v>0</v>
      </c>
      <c r="J4177">
        <v>0</v>
      </c>
      <c r="K4177">
        <v>24949</v>
      </c>
    </row>
    <row r="4178" spans="1:11" x14ac:dyDescent="0.3">
      <c r="A4178" s="56">
        <v>45235</v>
      </c>
      <c r="B4178">
        <v>2023</v>
      </c>
      <c r="C4178">
        <v>11</v>
      </c>
      <c r="D4178">
        <v>5</v>
      </c>
      <c r="E4178" t="s">
        <v>106</v>
      </c>
      <c r="F4178">
        <v>7618</v>
      </c>
      <c r="G4178">
        <v>4595</v>
      </c>
      <c r="H4178">
        <v>6922</v>
      </c>
      <c r="I4178">
        <v>0</v>
      </c>
      <c r="J4178">
        <v>0</v>
      </c>
      <c r="K4178">
        <v>25092</v>
      </c>
    </row>
    <row r="4179" spans="1:11" x14ac:dyDescent="0.3">
      <c r="A4179" s="56">
        <v>45235</v>
      </c>
      <c r="B4179">
        <v>2023</v>
      </c>
      <c r="C4179">
        <v>11</v>
      </c>
      <c r="D4179">
        <v>5</v>
      </c>
      <c r="E4179" t="s">
        <v>107</v>
      </c>
      <c r="F4179">
        <v>7246</v>
      </c>
      <c r="G4179">
        <v>4302</v>
      </c>
      <c r="H4179">
        <v>6920</v>
      </c>
      <c r="I4179">
        <v>0</v>
      </c>
      <c r="J4179">
        <v>0</v>
      </c>
      <c r="K4179">
        <v>24315</v>
      </c>
    </row>
    <row r="4180" spans="1:11" x14ac:dyDescent="0.3">
      <c r="A4180" s="56">
        <v>45235</v>
      </c>
      <c r="B4180">
        <v>2023</v>
      </c>
      <c r="C4180">
        <v>11</v>
      </c>
      <c r="D4180">
        <v>5</v>
      </c>
      <c r="E4180" t="s">
        <v>108</v>
      </c>
      <c r="F4180">
        <v>7033</v>
      </c>
      <c r="G4180">
        <v>4199</v>
      </c>
      <c r="H4180">
        <v>6922</v>
      </c>
      <c r="I4180">
        <v>0</v>
      </c>
      <c r="J4180">
        <v>0</v>
      </c>
      <c r="K4180">
        <v>23920</v>
      </c>
    </row>
    <row r="4181" spans="1:11" x14ac:dyDescent="0.3">
      <c r="A4181" s="56">
        <v>45235</v>
      </c>
      <c r="B4181">
        <v>2023</v>
      </c>
      <c r="C4181">
        <v>11</v>
      </c>
      <c r="D4181">
        <v>5</v>
      </c>
      <c r="E4181" t="s">
        <v>109</v>
      </c>
      <c r="F4181">
        <v>6759</v>
      </c>
      <c r="G4181">
        <v>4057</v>
      </c>
      <c r="H4181">
        <v>6924</v>
      </c>
      <c r="I4181">
        <v>0</v>
      </c>
      <c r="J4181">
        <v>0</v>
      </c>
      <c r="K4181">
        <v>23485</v>
      </c>
    </row>
    <row r="4182" spans="1:11" x14ac:dyDescent="0.3">
      <c r="A4182" s="56">
        <v>45235</v>
      </c>
      <c r="B4182">
        <v>2023</v>
      </c>
      <c r="C4182">
        <v>11</v>
      </c>
      <c r="D4182">
        <v>5</v>
      </c>
      <c r="E4182" t="s">
        <v>110</v>
      </c>
      <c r="F4182">
        <v>6443</v>
      </c>
      <c r="G4182">
        <v>4297</v>
      </c>
      <c r="H4182">
        <v>6906</v>
      </c>
      <c r="I4182">
        <v>0</v>
      </c>
      <c r="J4182">
        <v>0</v>
      </c>
      <c r="K4182">
        <v>23444</v>
      </c>
    </row>
    <row r="4183" spans="1:11" x14ac:dyDescent="0.3">
      <c r="A4183" s="56">
        <v>45235</v>
      </c>
      <c r="B4183">
        <v>2023</v>
      </c>
      <c r="C4183">
        <v>11</v>
      </c>
      <c r="D4183">
        <v>5</v>
      </c>
      <c r="E4183" t="s">
        <v>111</v>
      </c>
      <c r="F4183">
        <v>6226</v>
      </c>
      <c r="G4183">
        <v>4240</v>
      </c>
      <c r="H4183">
        <v>6242</v>
      </c>
      <c r="I4183">
        <v>0</v>
      </c>
      <c r="J4183">
        <v>0</v>
      </c>
      <c r="K4183">
        <v>22732</v>
      </c>
    </row>
    <row r="4184" spans="1:11" x14ac:dyDescent="0.3">
      <c r="A4184" s="56">
        <v>45235</v>
      </c>
      <c r="B4184">
        <v>2023</v>
      </c>
      <c r="C4184">
        <v>11</v>
      </c>
      <c r="D4184">
        <v>5</v>
      </c>
      <c r="E4184" t="s">
        <v>112</v>
      </c>
      <c r="F4184">
        <v>5457</v>
      </c>
      <c r="G4184">
        <v>4293</v>
      </c>
      <c r="H4184">
        <v>6212</v>
      </c>
      <c r="I4184">
        <v>0</v>
      </c>
      <c r="J4184">
        <v>0</v>
      </c>
      <c r="K4184">
        <v>22181</v>
      </c>
    </row>
    <row r="4185" spans="1:11" x14ac:dyDescent="0.3">
      <c r="A4185" s="56">
        <v>45235</v>
      </c>
      <c r="B4185">
        <v>2023</v>
      </c>
      <c r="C4185">
        <v>11</v>
      </c>
      <c r="D4185">
        <v>5</v>
      </c>
      <c r="E4185" t="s">
        <v>113</v>
      </c>
      <c r="F4185">
        <v>5566</v>
      </c>
      <c r="G4185">
        <v>4780</v>
      </c>
      <c r="H4185">
        <v>5932</v>
      </c>
      <c r="I4185">
        <v>0</v>
      </c>
      <c r="J4185">
        <v>0</v>
      </c>
      <c r="K4185">
        <v>22368</v>
      </c>
    </row>
    <row r="4186" spans="1:11" x14ac:dyDescent="0.3">
      <c r="A4186" s="56">
        <v>45235</v>
      </c>
      <c r="B4186">
        <v>2023</v>
      </c>
      <c r="C4186">
        <v>11</v>
      </c>
      <c r="D4186">
        <v>5</v>
      </c>
      <c r="E4186" t="s">
        <v>114</v>
      </c>
      <c r="F4186">
        <v>5609</v>
      </c>
      <c r="G4186">
        <v>5056</v>
      </c>
      <c r="H4186">
        <v>5862</v>
      </c>
      <c r="I4186">
        <v>0</v>
      </c>
      <c r="J4186">
        <v>0</v>
      </c>
      <c r="K4186">
        <v>22626</v>
      </c>
    </row>
    <row r="4187" spans="1:11" x14ac:dyDescent="0.3">
      <c r="A4187" s="56">
        <v>45235</v>
      </c>
      <c r="B4187">
        <v>2023</v>
      </c>
      <c r="C4187">
        <v>11</v>
      </c>
      <c r="D4187">
        <v>5</v>
      </c>
      <c r="E4187" t="s">
        <v>115</v>
      </c>
      <c r="F4187">
        <v>5959</v>
      </c>
      <c r="G4187">
        <v>5473</v>
      </c>
      <c r="H4187">
        <v>5494</v>
      </c>
      <c r="I4187">
        <v>0</v>
      </c>
      <c r="J4187">
        <v>0</v>
      </c>
      <c r="K4187">
        <v>23202</v>
      </c>
    </row>
    <row r="4188" spans="1:11" x14ac:dyDescent="0.3">
      <c r="A4188" s="56">
        <v>45235</v>
      </c>
      <c r="B4188">
        <v>2023</v>
      </c>
      <c r="C4188">
        <v>11</v>
      </c>
      <c r="D4188">
        <v>5</v>
      </c>
      <c r="E4188" t="s">
        <v>116</v>
      </c>
      <c r="F4188">
        <v>5418</v>
      </c>
      <c r="G4188">
        <v>6602</v>
      </c>
      <c r="H4188">
        <v>5522</v>
      </c>
      <c r="I4188">
        <v>0</v>
      </c>
      <c r="J4188">
        <v>0</v>
      </c>
      <c r="K4188">
        <v>23796</v>
      </c>
    </row>
    <row r="4189" spans="1:11" x14ac:dyDescent="0.3">
      <c r="A4189" s="56">
        <v>45235</v>
      </c>
      <c r="B4189">
        <v>2023</v>
      </c>
      <c r="C4189">
        <v>11</v>
      </c>
      <c r="D4189">
        <v>5</v>
      </c>
      <c r="E4189" t="s">
        <v>117</v>
      </c>
      <c r="F4189">
        <v>5411</v>
      </c>
      <c r="G4189">
        <v>7222</v>
      </c>
      <c r="H4189">
        <v>5482</v>
      </c>
      <c r="I4189">
        <v>0</v>
      </c>
      <c r="J4189">
        <v>0</v>
      </c>
      <c r="K4189">
        <v>24233</v>
      </c>
    </row>
    <row r="4190" spans="1:11" x14ac:dyDescent="0.3">
      <c r="A4190" s="56">
        <v>45235</v>
      </c>
      <c r="B4190">
        <v>2023</v>
      </c>
      <c r="C4190">
        <v>11</v>
      </c>
      <c r="D4190">
        <v>5</v>
      </c>
      <c r="E4190" t="s">
        <v>118</v>
      </c>
      <c r="F4190">
        <v>5447</v>
      </c>
      <c r="G4190">
        <v>8098</v>
      </c>
      <c r="H4190">
        <v>5486</v>
      </c>
      <c r="I4190">
        <v>0</v>
      </c>
      <c r="J4190">
        <v>0</v>
      </c>
      <c r="K4190">
        <v>25050</v>
      </c>
    </row>
    <row r="4191" spans="1:11" x14ac:dyDescent="0.3">
      <c r="A4191" s="56">
        <v>45235</v>
      </c>
      <c r="B4191">
        <v>2023</v>
      </c>
      <c r="C4191">
        <v>11</v>
      </c>
      <c r="D4191">
        <v>5</v>
      </c>
      <c r="E4191" t="s">
        <v>119</v>
      </c>
      <c r="F4191">
        <v>5847</v>
      </c>
      <c r="G4191">
        <v>8234</v>
      </c>
      <c r="H4191">
        <v>6446</v>
      </c>
      <c r="I4191">
        <v>0</v>
      </c>
      <c r="J4191">
        <v>0</v>
      </c>
      <c r="K4191">
        <v>26370</v>
      </c>
    </row>
    <row r="4192" spans="1:11" x14ac:dyDescent="0.3">
      <c r="A4192" s="56">
        <v>45235</v>
      </c>
      <c r="B4192">
        <v>2023</v>
      </c>
      <c r="C4192">
        <v>11</v>
      </c>
      <c r="D4192">
        <v>5</v>
      </c>
      <c r="E4192" t="s">
        <v>120</v>
      </c>
      <c r="F4192">
        <v>6217</v>
      </c>
      <c r="G4192">
        <v>8302</v>
      </c>
      <c r="H4192">
        <v>6518</v>
      </c>
      <c r="I4192">
        <v>4</v>
      </c>
      <c r="J4192">
        <v>0</v>
      </c>
      <c r="K4192">
        <v>26948</v>
      </c>
    </row>
    <row r="4193" spans="1:11" x14ac:dyDescent="0.3">
      <c r="A4193" s="56">
        <v>45235</v>
      </c>
      <c r="B4193">
        <v>2023</v>
      </c>
      <c r="C4193">
        <v>11</v>
      </c>
      <c r="D4193">
        <v>5</v>
      </c>
      <c r="E4193" t="s">
        <v>121</v>
      </c>
      <c r="F4193">
        <v>6445</v>
      </c>
      <c r="G4193">
        <v>8353</v>
      </c>
      <c r="H4193">
        <v>6892</v>
      </c>
      <c r="I4193">
        <v>289</v>
      </c>
      <c r="J4193">
        <v>0</v>
      </c>
      <c r="K4193">
        <v>28126</v>
      </c>
    </row>
    <row r="4194" spans="1:11" x14ac:dyDescent="0.3">
      <c r="A4194" s="56">
        <v>45235</v>
      </c>
      <c r="B4194">
        <v>2023</v>
      </c>
      <c r="C4194">
        <v>11</v>
      </c>
      <c r="D4194">
        <v>5</v>
      </c>
      <c r="E4194" t="s">
        <v>122</v>
      </c>
      <c r="F4194">
        <v>6057</v>
      </c>
      <c r="G4194">
        <v>8450</v>
      </c>
      <c r="H4194">
        <v>6922</v>
      </c>
      <c r="I4194">
        <v>1044</v>
      </c>
      <c r="J4194">
        <v>0</v>
      </c>
      <c r="K4194">
        <v>28700</v>
      </c>
    </row>
    <row r="4195" spans="1:11" x14ac:dyDescent="0.3">
      <c r="A4195" s="56">
        <v>45235</v>
      </c>
      <c r="B4195">
        <v>2023</v>
      </c>
      <c r="C4195">
        <v>11</v>
      </c>
      <c r="D4195">
        <v>5</v>
      </c>
      <c r="E4195" t="s">
        <v>123</v>
      </c>
      <c r="F4195">
        <v>6210</v>
      </c>
      <c r="G4195">
        <v>8596</v>
      </c>
      <c r="H4195">
        <v>6922</v>
      </c>
      <c r="I4195">
        <v>1951</v>
      </c>
      <c r="J4195">
        <v>0</v>
      </c>
      <c r="K4195">
        <v>29870</v>
      </c>
    </row>
    <row r="4196" spans="1:11" x14ac:dyDescent="0.3">
      <c r="A4196" s="56">
        <v>45235</v>
      </c>
      <c r="B4196">
        <v>2023</v>
      </c>
      <c r="C4196">
        <v>11</v>
      </c>
      <c r="D4196">
        <v>5</v>
      </c>
      <c r="E4196" t="s">
        <v>124</v>
      </c>
      <c r="F4196">
        <v>6041</v>
      </c>
      <c r="G4196">
        <v>8534</v>
      </c>
      <c r="H4196">
        <v>6924</v>
      </c>
      <c r="I4196">
        <v>3105</v>
      </c>
      <c r="J4196">
        <v>0</v>
      </c>
      <c r="K4196">
        <v>30823</v>
      </c>
    </row>
    <row r="4197" spans="1:11" x14ac:dyDescent="0.3">
      <c r="A4197" s="56">
        <v>45235</v>
      </c>
      <c r="B4197">
        <v>2023</v>
      </c>
      <c r="C4197">
        <v>11</v>
      </c>
      <c r="D4197">
        <v>5</v>
      </c>
      <c r="E4197" t="s">
        <v>125</v>
      </c>
      <c r="F4197">
        <v>6112</v>
      </c>
      <c r="G4197">
        <v>8749</v>
      </c>
      <c r="H4197">
        <v>6920</v>
      </c>
      <c r="I4197">
        <v>4095</v>
      </c>
      <c r="J4197">
        <v>0</v>
      </c>
      <c r="K4197">
        <v>32102</v>
      </c>
    </row>
    <row r="4198" spans="1:11" x14ac:dyDescent="0.3">
      <c r="A4198" s="56">
        <v>45235</v>
      </c>
      <c r="B4198">
        <v>2023</v>
      </c>
      <c r="C4198">
        <v>11</v>
      </c>
      <c r="D4198">
        <v>5</v>
      </c>
      <c r="E4198" t="s">
        <v>126</v>
      </c>
      <c r="F4198">
        <v>5917</v>
      </c>
      <c r="G4198">
        <v>9036</v>
      </c>
      <c r="H4198">
        <v>6926</v>
      </c>
      <c r="I4198">
        <v>4812</v>
      </c>
      <c r="J4198">
        <v>0</v>
      </c>
      <c r="K4198">
        <v>32886</v>
      </c>
    </row>
    <row r="4199" spans="1:11" x14ac:dyDescent="0.3">
      <c r="A4199" s="56">
        <v>45235</v>
      </c>
      <c r="B4199">
        <v>2023</v>
      </c>
      <c r="C4199">
        <v>11</v>
      </c>
      <c r="D4199">
        <v>5</v>
      </c>
      <c r="E4199" t="s">
        <v>127</v>
      </c>
      <c r="F4199">
        <v>5890</v>
      </c>
      <c r="G4199">
        <v>9422</v>
      </c>
      <c r="H4199">
        <v>6924</v>
      </c>
      <c r="I4199">
        <v>5120</v>
      </c>
      <c r="J4199">
        <v>54</v>
      </c>
      <c r="K4199">
        <v>33628</v>
      </c>
    </row>
    <row r="4200" spans="1:11" x14ac:dyDescent="0.3">
      <c r="A4200" s="56">
        <v>45235</v>
      </c>
      <c r="B4200">
        <v>2023</v>
      </c>
      <c r="C4200">
        <v>11</v>
      </c>
      <c r="D4200">
        <v>5</v>
      </c>
      <c r="E4200" t="s">
        <v>128</v>
      </c>
      <c r="F4200">
        <v>5815</v>
      </c>
      <c r="G4200">
        <v>10016</v>
      </c>
      <c r="H4200">
        <v>6922</v>
      </c>
      <c r="I4200">
        <v>5339</v>
      </c>
      <c r="J4200">
        <v>54</v>
      </c>
      <c r="K4200">
        <v>34318</v>
      </c>
    </row>
    <row r="4201" spans="1:11" x14ac:dyDescent="0.3">
      <c r="A4201" s="56">
        <v>45235</v>
      </c>
      <c r="B4201">
        <v>2023</v>
      </c>
      <c r="C4201">
        <v>11</v>
      </c>
      <c r="D4201">
        <v>5</v>
      </c>
      <c r="E4201" t="s">
        <v>129</v>
      </c>
      <c r="F4201">
        <v>5953</v>
      </c>
      <c r="G4201">
        <v>10483</v>
      </c>
      <c r="H4201">
        <v>6924</v>
      </c>
      <c r="I4201">
        <v>5631</v>
      </c>
      <c r="J4201">
        <v>66</v>
      </c>
      <c r="K4201">
        <v>35283</v>
      </c>
    </row>
    <row r="4202" spans="1:11" x14ac:dyDescent="0.3">
      <c r="A4202" s="56">
        <v>45235</v>
      </c>
      <c r="B4202">
        <v>2023</v>
      </c>
      <c r="C4202">
        <v>11</v>
      </c>
      <c r="D4202">
        <v>5</v>
      </c>
      <c r="E4202" t="s">
        <v>130</v>
      </c>
      <c r="F4202">
        <v>6272</v>
      </c>
      <c r="G4202">
        <v>10563</v>
      </c>
      <c r="H4202">
        <v>6924</v>
      </c>
      <c r="I4202">
        <v>4741</v>
      </c>
      <c r="J4202">
        <v>2</v>
      </c>
      <c r="K4202">
        <v>34730</v>
      </c>
    </row>
    <row r="4203" spans="1:11" x14ac:dyDescent="0.3">
      <c r="A4203" s="56">
        <v>45235</v>
      </c>
      <c r="B4203">
        <v>2023</v>
      </c>
      <c r="C4203">
        <v>11</v>
      </c>
      <c r="D4203">
        <v>5</v>
      </c>
      <c r="E4203" t="s">
        <v>131</v>
      </c>
      <c r="F4203">
        <v>6420</v>
      </c>
      <c r="G4203">
        <v>10657</v>
      </c>
      <c r="H4203">
        <v>6924</v>
      </c>
      <c r="I4203">
        <v>4140</v>
      </c>
      <c r="J4203">
        <v>112</v>
      </c>
      <c r="K4203">
        <v>34613</v>
      </c>
    </row>
    <row r="4204" spans="1:11" x14ac:dyDescent="0.3">
      <c r="A4204" s="56">
        <v>45235</v>
      </c>
      <c r="B4204">
        <v>2023</v>
      </c>
      <c r="C4204">
        <v>11</v>
      </c>
      <c r="D4204">
        <v>5</v>
      </c>
      <c r="E4204" t="s">
        <v>132</v>
      </c>
      <c r="F4204">
        <v>7220</v>
      </c>
      <c r="G4204">
        <v>10286</v>
      </c>
      <c r="H4204">
        <v>6926</v>
      </c>
      <c r="I4204">
        <v>3624</v>
      </c>
      <c r="J4204">
        <v>198</v>
      </c>
      <c r="K4204">
        <v>34638</v>
      </c>
    </row>
    <row r="4205" spans="1:11" x14ac:dyDescent="0.3">
      <c r="A4205" s="56">
        <v>45235</v>
      </c>
      <c r="B4205">
        <v>2023</v>
      </c>
      <c r="C4205">
        <v>11</v>
      </c>
      <c r="D4205">
        <v>5</v>
      </c>
      <c r="E4205" t="s">
        <v>133</v>
      </c>
      <c r="F4205">
        <v>7673</v>
      </c>
      <c r="G4205">
        <v>10115</v>
      </c>
      <c r="H4205">
        <v>6928</v>
      </c>
      <c r="I4205">
        <v>3261</v>
      </c>
      <c r="J4205">
        <v>12</v>
      </c>
      <c r="K4205">
        <v>34488</v>
      </c>
    </row>
    <row r="4206" spans="1:11" x14ac:dyDescent="0.3">
      <c r="A4206" s="56">
        <v>45235</v>
      </c>
      <c r="B4206">
        <v>2023</v>
      </c>
      <c r="C4206">
        <v>11</v>
      </c>
      <c r="D4206">
        <v>5</v>
      </c>
      <c r="E4206" t="s">
        <v>134</v>
      </c>
      <c r="F4206">
        <v>8250</v>
      </c>
      <c r="G4206">
        <v>10134</v>
      </c>
      <c r="H4206">
        <v>6926</v>
      </c>
      <c r="I4206">
        <v>2409</v>
      </c>
      <c r="J4206">
        <v>128</v>
      </c>
      <c r="K4206">
        <v>34370</v>
      </c>
    </row>
    <row r="4207" spans="1:11" x14ac:dyDescent="0.3">
      <c r="A4207" s="56">
        <v>45235</v>
      </c>
      <c r="B4207">
        <v>2023</v>
      </c>
      <c r="C4207">
        <v>11</v>
      </c>
      <c r="D4207">
        <v>5</v>
      </c>
      <c r="E4207" t="s">
        <v>135</v>
      </c>
      <c r="F4207">
        <v>9058</v>
      </c>
      <c r="G4207">
        <v>9943</v>
      </c>
      <c r="H4207">
        <v>6926</v>
      </c>
      <c r="I4207">
        <v>1854</v>
      </c>
      <c r="J4207">
        <v>364</v>
      </c>
      <c r="K4207">
        <v>34842</v>
      </c>
    </row>
    <row r="4208" spans="1:11" x14ac:dyDescent="0.3">
      <c r="A4208" s="56">
        <v>45235</v>
      </c>
      <c r="B4208">
        <v>2023</v>
      </c>
      <c r="C4208">
        <v>11</v>
      </c>
      <c r="D4208">
        <v>5</v>
      </c>
      <c r="E4208" t="s">
        <v>136</v>
      </c>
      <c r="F4208">
        <v>10555</v>
      </c>
      <c r="G4208">
        <v>9441</v>
      </c>
      <c r="H4208">
        <v>6924</v>
      </c>
      <c r="I4208">
        <v>987</v>
      </c>
      <c r="J4208">
        <v>476</v>
      </c>
      <c r="K4208">
        <v>35116</v>
      </c>
    </row>
    <row r="4209" spans="1:11" x14ac:dyDescent="0.3">
      <c r="A4209" s="56">
        <v>45235</v>
      </c>
      <c r="B4209">
        <v>2023</v>
      </c>
      <c r="C4209">
        <v>11</v>
      </c>
      <c r="D4209">
        <v>5</v>
      </c>
      <c r="E4209" t="s">
        <v>137</v>
      </c>
      <c r="F4209">
        <v>11898</v>
      </c>
      <c r="G4209">
        <v>9310</v>
      </c>
      <c r="H4209">
        <v>6942</v>
      </c>
      <c r="I4209">
        <v>368</v>
      </c>
      <c r="J4209">
        <v>860</v>
      </c>
      <c r="K4209">
        <v>36290</v>
      </c>
    </row>
    <row r="4210" spans="1:11" x14ac:dyDescent="0.3">
      <c r="A4210" s="56">
        <v>45235</v>
      </c>
      <c r="B4210">
        <v>2023</v>
      </c>
      <c r="C4210">
        <v>11</v>
      </c>
      <c r="D4210">
        <v>5</v>
      </c>
      <c r="E4210" t="s">
        <v>138</v>
      </c>
      <c r="F4210">
        <v>12862</v>
      </c>
      <c r="G4210">
        <v>9093</v>
      </c>
      <c r="H4210">
        <v>6940</v>
      </c>
      <c r="I4210">
        <v>29</v>
      </c>
      <c r="J4210">
        <v>1294</v>
      </c>
      <c r="K4210">
        <v>37434</v>
      </c>
    </row>
    <row r="4211" spans="1:11" x14ac:dyDescent="0.3">
      <c r="A4211" s="56">
        <v>45235</v>
      </c>
      <c r="B4211">
        <v>2023</v>
      </c>
      <c r="C4211">
        <v>11</v>
      </c>
      <c r="D4211">
        <v>5</v>
      </c>
      <c r="E4211" t="s">
        <v>139</v>
      </c>
      <c r="F4211">
        <v>13106</v>
      </c>
      <c r="G4211">
        <v>9039</v>
      </c>
      <c r="H4211">
        <v>6938</v>
      </c>
      <c r="I4211">
        <v>0</v>
      </c>
      <c r="J4211">
        <v>1236</v>
      </c>
      <c r="K4211">
        <v>38449</v>
      </c>
    </row>
    <row r="4212" spans="1:11" x14ac:dyDescent="0.3">
      <c r="A4212" s="56">
        <v>45235</v>
      </c>
      <c r="B4212">
        <v>2023</v>
      </c>
      <c r="C4212">
        <v>11</v>
      </c>
      <c r="D4212">
        <v>5</v>
      </c>
      <c r="E4212" t="s">
        <v>140</v>
      </c>
      <c r="F4212">
        <v>12985</v>
      </c>
      <c r="G4212">
        <v>8575</v>
      </c>
      <c r="H4212">
        <v>6938</v>
      </c>
      <c r="I4212">
        <v>0</v>
      </c>
      <c r="J4212">
        <v>1236</v>
      </c>
      <c r="K4212">
        <v>38175</v>
      </c>
    </row>
    <row r="4213" spans="1:11" x14ac:dyDescent="0.3">
      <c r="A4213" s="56">
        <v>45235</v>
      </c>
      <c r="B4213">
        <v>2023</v>
      </c>
      <c r="C4213">
        <v>11</v>
      </c>
      <c r="D4213">
        <v>5</v>
      </c>
      <c r="E4213" t="s">
        <v>141</v>
      </c>
      <c r="F4213">
        <v>12718</v>
      </c>
      <c r="G4213">
        <v>8137</v>
      </c>
      <c r="H4213">
        <v>6944</v>
      </c>
      <c r="I4213">
        <v>0</v>
      </c>
      <c r="J4213">
        <v>1298</v>
      </c>
      <c r="K4213">
        <v>37197</v>
      </c>
    </row>
    <row r="4214" spans="1:11" x14ac:dyDescent="0.3">
      <c r="A4214" s="56">
        <v>45235</v>
      </c>
      <c r="B4214">
        <v>2023</v>
      </c>
      <c r="C4214">
        <v>11</v>
      </c>
      <c r="D4214">
        <v>5</v>
      </c>
      <c r="E4214" t="s">
        <v>142</v>
      </c>
      <c r="F4214">
        <v>12502</v>
      </c>
      <c r="G4214">
        <v>7821</v>
      </c>
      <c r="H4214">
        <v>6944</v>
      </c>
      <c r="I4214">
        <v>0</v>
      </c>
      <c r="J4214">
        <v>1096</v>
      </c>
      <c r="K4214">
        <v>36055</v>
      </c>
    </row>
    <row r="4215" spans="1:11" x14ac:dyDescent="0.3">
      <c r="A4215" s="56">
        <v>45235</v>
      </c>
      <c r="B4215">
        <v>2023</v>
      </c>
      <c r="C4215">
        <v>11</v>
      </c>
      <c r="D4215">
        <v>5</v>
      </c>
      <c r="E4215" t="s">
        <v>143</v>
      </c>
      <c r="F4215">
        <v>12326</v>
      </c>
      <c r="G4215">
        <v>7904</v>
      </c>
      <c r="H4215">
        <v>6944</v>
      </c>
      <c r="I4215">
        <v>0</v>
      </c>
      <c r="J4215">
        <v>294</v>
      </c>
      <c r="K4215">
        <v>34995</v>
      </c>
    </row>
    <row r="4216" spans="1:11" x14ac:dyDescent="0.3">
      <c r="A4216" s="56">
        <v>45235</v>
      </c>
      <c r="B4216">
        <v>2023</v>
      </c>
      <c r="C4216">
        <v>11</v>
      </c>
      <c r="D4216">
        <v>5</v>
      </c>
      <c r="E4216" t="s">
        <v>144</v>
      </c>
      <c r="F4216">
        <v>12102</v>
      </c>
      <c r="G4216">
        <v>7605</v>
      </c>
      <c r="H4216">
        <v>6944</v>
      </c>
      <c r="I4216">
        <v>0</v>
      </c>
      <c r="J4216">
        <v>272</v>
      </c>
      <c r="K4216">
        <v>34414</v>
      </c>
    </row>
    <row r="4217" spans="1:11" x14ac:dyDescent="0.3">
      <c r="A4217" s="56">
        <v>45235</v>
      </c>
      <c r="B4217">
        <v>2023</v>
      </c>
      <c r="C4217">
        <v>11</v>
      </c>
      <c r="D4217">
        <v>5</v>
      </c>
      <c r="E4217" t="s">
        <v>145</v>
      </c>
      <c r="F4217">
        <v>11935</v>
      </c>
      <c r="G4217">
        <v>7672</v>
      </c>
      <c r="H4217">
        <v>6946</v>
      </c>
      <c r="I4217">
        <v>0</v>
      </c>
      <c r="J4217">
        <v>0</v>
      </c>
      <c r="K4217">
        <v>33828</v>
      </c>
    </row>
    <row r="4218" spans="1:11" x14ac:dyDescent="0.3">
      <c r="A4218" s="56">
        <v>45235</v>
      </c>
      <c r="B4218">
        <v>2023</v>
      </c>
      <c r="C4218">
        <v>11</v>
      </c>
      <c r="D4218">
        <v>5</v>
      </c>
      <c r="E4218" t="s">
        <v>146</v>
      </c>
      <c r="F4218">
        <v>11098</v>
      </c>
      <c r="G4218">
        <v>7787</v>
      </c>
      <c r="H4218">
        <v>6944</v>
      </c>
      <c r="I4218">
        <v>0</v>
      </c>
      <c r="J4218">
        <v>0</v>
      </c>
      <c r="K4218">
        <v>32873</v>
      </c>
    </row>
    <row r="4219" spans="1:11" x14ac:dyDescent="0.3">
      <c r="A4219" s="56">
        <v>45235</v>
      </c>
      <c r="B4219">
        <v>2023</v>
      </c>
      <c r="C4219">
        <v>11</v>
      </c>
      <c r="D4219">
        <v>5</v>
      </c>
      <c r="E4219" t="s">
        <v>147</v>
      </c>
      <c r="F4219">
        <v>9334</v>
      </c>
      <c r="G4219">
        <v>7712</v>
      </c>
      <c r="H4219">
        <v>6922</v>
      </c>
      <c r="I4219">
        <v>0</v>
      </c>
      <c r="J4219">
        <v>0</v>
      </c>
      <c r="K4219">
        <v>31143</v>
      </c>
    </row>
    <row r="4220" spans="1:11" x14ac:dyDescent="0.3">
      <c r="A4220" s="56">
        <v>45235</v>
      </c>
      <c r="B4220">
        <v>2023</v>
      </c>
      <c r="C4220">
        <v>11</v>
      </c>
      <c r="D4220">
        <v>5</v>
      </c>
      <c r="E4220" t="s">
        <v>148</v>
      </c>
      <c r="F4220">
        <v>7806</v>
      </c>
      <c r="G4220">
        <v>7729</v>
      </c>
      <c r="H4220">
        <v>6926</v>
      </c>
      <c r="I4220">
        <v>0</v>
      </c>
      <c r="J4220">
        <v>0</v>
      </c>
      <c r="K4220">
        <v>29736</v>
      </c>
    </row>
    <row r="4221" spans="1:11" x14ac:dyDescent="0.3">
      <c r="A4221" s="56">
        <v>45235</v>
      </c>
      <c r="B4221">
        <v>2023</v>
      </c>
      <c r="C4221">
        <v>11</v>
      </c>
      <c r="D4221">
        <v>5</v>
      </c>
      <c r="E4221" t="s">
        <v>149</v>
      </c>
      <c r="F4221">
        <v>7039</v>
      </c>
      <c r="G4221">
        <v>7275</v>
      </c>
      <c r="H4221">
        <v>6924</v>
      </c>
      <c r="I4221">
        <v>0</v>
      </c>
      <c r="J4221">
        <v>0</v>
      </c>
      <c r="K4221">
        <v>28655</v>
      </c>
    </row>
    <row r="4222" spans="1:11" x14ac:dyDescent="0.3">
      <c r="A4222" s="56">
        <v>45235</v>
      </c>
      <c r="B4222">
        <v>2023</v>
      </c>
      <c r="C4222">
        <v>11</v>
      </c>
      <c r="D4222">
        <v>5</v>
      </c>
      <c r="E4222" t="s">
        <v>150</v>
      </c>
      <c r="F4222">
        <v>5944</v>
      </c>
      <c r="G4222">
        <v>7324</v>
      </c>
      <c r="H4222">
        <v>6874</v>
      </c>
      <c r="I4222">
        <v>0</v>
      </c>
      <c r="J4222">
        <v>0</v>
      </c>
      <c r="K4222">
        <v>27525</v>
      </c>
    </row>
    <row r="4223" spans="1:11" x14ac:dyDescent="0.3">
      <c r="A4223" s="56">
        <v>45235</v>
      </c>
      <c r="B4223">
        <v>2023</v>
      </c>
      <c r="C4223">
        <v>11</v>
      </c>
      <c r="D4223">
        <v>5</v>
      </c>
      <c r="E4223" t="s">
        <v>151</v>
      </c>
      <c r="F4223">
        <v>4947</v>
      </c>
      <c r="G4223">
        <v>7853</v>
      </c>
      <c r="H4223">
        <v>5492</v>
      </c>
      <c r="I4223">
        <v>0</v>
      </c>
      <c r="J4223">
        <v>0</v>
      </c>
      <c r="K4223">
        <v>25730</v>
      </c>
    </row>
    <row r="4224" spans="1:11" x14ac:dyDescent="0.3">
      <c r="A4224" s="56">
        <v>45235</v>
      </c>
      <c r="B4224">
        <v>2023</v>
      </c>
      <c r="C4224">
        <v>11</v>
      </c>
      <c r="D4224">
        <v>5</v>
      </c>
      <c r="E4224" t="s">
        <v>152</v>
      </c>
      <c r="F4224">
        <v>3897</v>
      </c>
      <c r="G4224">
        <v>7777</v>
      </c>
      <c r="H4224">
        <v>5524</v>
      </c>
      <c r="I4224">
        <v>0</v>
      </c>
      <c r="J4224">
        <v>0</v>
      </c>
      <c r="K4224">
        <v>24485</v>
      </c>
    </row>
    <row r="4225" spans="1:11" x14ac:dyDescent="0.3">
      <c r="A4225" s="56">
        <v>45235</v>
      </c>
      <c r="B4225">
        <v>2023</v>
      </c>
      <c r="C4225">
        <v>11</v>
      </c>
      <c r="D4225">
        <v>5</v>
      </c>
      <c r="E4225" t="s">
        <v>153</v>
      </c>
      <c r="F4225">
        <v>3819</v>
      </c>
      <c r="G4225">
        <v>7993</v>
      </c>
      <c r="H4225">
        <v>5252</v>
      </c>
      <c r="I4225">
        <v>0</v>
      </c>
      <c r="J4225">
        <v>0</v>
      </c>
      <c r="K4225">
        <v>24292</v>
      </c>
    </row>
    <row r="4226" spans="1:11" x14ac:dyDescent="0.3">
      <c r="A4226" s="56">
        <v>45236</v>
      </c>
      <c r="B4226">
        <v>2023</v>
      </c>
      <c r="C4226">
        <v>11</v>
      </c>
      <c r="D4226">
        <v>6</v>
      </c>
      <c r="E4226" t="s">
        <v>106</v>
      </c>
      <c r="F4226">
        <v>3709</v>
      </c>
      <c r="G4226">
        <v>8415</v>
      </c>
      <c r="H4226">
        <v>5300</v>
      </c>
      <c r="I4226">
        <v>0</v>
      </c>
      <c r="J4226">
        <v>0</v>
      </c>
      <c r="K4226">
        <v>24690</v>
      </c>
    </row>
    <row r="4227" spans="1:11" x14ac:dyDescent="0.3">
      <c r="A4227" s="56">
        <v>45236</v>
      </c>
      <c r="B4227">
        <v>2023</v>
      </c>
      <c r="C4227">
        <v>11</v>
      </c>
      <c r="D4227">
        <v>6</v>
      </c>
      <c r="E4227" t="s">
        <v>107</v>
      </c>
      <c r="F4227">
        <v>3534</v>
      </c>
      <c r="G4227">
        <v>8936</v>
      </c>
      <c r="H4227">
        <v>5222</v>
      </c>
      <c r="I4227">
        <v>0</v>
      </c>
      <c r="J4227">
        <v>0</v>
      </c>
      <c r="K4227">
        <v>24863</v>
      </c>
    </row>
    <row r="4228" spans="1:11" x14ac:dyDescent="0.3">
      <c r="A4228" s="56">
        <v>45236</v>
      </c>
      <c r="B4228">
        <v>2023</v>
      </c>
      <c r="C4228">
        <v>11</v>
      </c>
      <c r="D4228">
        <v>6</v>
      </c>
      <c r="E4228" t="s">
        <v>108</v>
      </c>
      <c r="F4228">
        <v>3345</v>
      </c>
      <c r="G4228">
        <v>9151</v>
      </c>
      <c r="H4228">
        <v>5234</v>
      </c>
      <c r="I4228">
        <v>0</v>
      </c>
      <c r="J4228">
        <v>0</v>
      </c>
      <c r="K4228">
        <v>24968</v>
      </c>
    </row>
    <row r="4229" spans="1:11" x14ac:dyDescent="0.3">
      <c r="A4229" s="56">
        <v>45236</v>
      </c>
      <c r="B4229">
        <v>2023</v>
      </c>
      <c r="C4229">
        <v>11</v>
      </c>
      <c r="D4229">
        <v>6</v>
      </c>
      <c r="E4229" t="s">
        <v>109</v>
      </c>
      <c r="F4229">
        <v>3147</v>
      </c>
      <c r="G4229">
        <v>9257</v>
      </c>
      <c r="H4229">
        <v>4940</v>
      </c>
      <c r="I4229">
        <v>0</v>
      </c>
      <c r="J4229">
        <v>0</v>
      </c>
      <c r="K4229">
        <v>24675</v>
      </c>
    </row>
    <row r="4230" spans="1:11" x14ac:dyDescent="0.3">
      <c r="A4230" s="56">
        <v>45236</v>
      </c>
      <c r="B4230">
        <v>2023</v>
      </c>
      <c r="C4230">
        <v>11</v>
      </c>
      <c r="D4230">
        <v>6</v>
      </c>
      <c r="E4230" t="s">
        <v>110</v>
      </c>
      <c r="F4230">
        <v>3063</v>
      </c>
      <c r="G4230">
        <v>9238</v>
      </c>
      <c r="H4230">
        <v>4924</v>
      </c>
      <c r="I4230">
        <v>0</v>
      </c>
      <c r="J4230">
        <v>0</v>
      </c>
      <c r="K4230">
        <v>24194</v>
      </c>
    </row>
    <row r="4231" spans="1:11" x14ac:dyDescent="0.3">
      <c r="A4231" s="56">
        <v>45236</v>
      </c>
      <c r="B4231">
        <v>2023</v>
      </c>
      <c r="C4231">
        <v>11</v>
      </c>
      <c r="D4231">
        <v>6</v>
      </c>
      <c r="E4231" t="s">
        <v>111</v>
      </c>
      <c r="F4231">
        <v>3036</v>
      </c>
      <c r="G4231">
        <v>9268</v>
      </c>
      <c r="H4231">
        <v>4538</v>
      </c>
      <c r="I4231">
        <v>0</v>
      </c>
      <c r="J4231">
        <v>0</v>
      </c>
      <c r="K4231">
        <v>23885</v>
      </c>
    </row>
    <row r="4232" spans="1:11" x14ac:dyDescent="0.3">
      <c r="A4232" s="56">
        <v>45236</v>
      </c>
      <c r="B4232">
        <v>2023</v>
      </c>
      <c r="C4232">
        <v>11</v>
      </c>
      <c r="D4232">
        <v>6</v>
      </c>
      <c r="E4232" t="s">
        <v>112</v>
      </c>
      <c r="F4232">
        <v>3018</v>
      </c>
      <c r="G4232">
        <v>9387</v>
      </c>
      <c r="H4232">
        <v>4526</v>
      </c>
      <c r="I4232">
        <v>0</v>
      </c>
      <c r="J4232">
        <v>0</v>
      </c>
      <c r="K4232">
        <v>23892</v>
      </c>
    </row>
    <row r="4233" spans="1:11" x14ac:dyDescent="0.3">
      <c r="A4233" s="56">
        <v>45236</v>
      </c>
      <c r="B4233">
        <v>2023</v>
      </c>
      <c r="C4233">
        <v>11</v>
      </c>
      <c r="D4233">
        <v>6</v>
      </c>
      <c r="E4233" t="s">
        <v>113</v>
      </c>
      <c r="F4233">
        <v>2915</v>
      </c>
      <c r="G4233">
        <v>9542</v>
      </c>
      <c r="H4233">
        <v>4454</v>
      </c>
      <c r="I4233">
        <v>0</v>
      </c>
      <c r="J4233">
        <v>0</v>
      </c>
      <c r="K4233">
        <v>23712</v>
      </c>
    </row>
    <row r="4234" spans="1:11" x14ac:dyDescent="0.3">
      <c r="A4234" s="56">
        <v>45236</v>
      </c>
      <c r="B4234">
        <v>2023</v>
      </c>
      <c r="C4234">
        <v>11</v>
      </c>
      <c r="D4234">
        <v>6</v>
      </c>
      <c r="E4234" t="s">
        <v>114</v>
      </c>
      <c r="F4234">
        <v>3049</v>
      </c>
      <c r="G4234">
        <v>9859</v>
      </c>
      <c r="H4234">
        <v>4444</v>
      </c>
      <c r="I4234">
        <v>0</v>
      </c>
      <c r="J4234">
        <v>0</v>
      </c>
      <c r="K4234">
        <v>24033</v>
      </c>
    </row>
    <row r="4235" spans="1:11" x14ac:dyDescent="0.3">
      <c r="A4235" s="56">
        <v>45236</v>
      </c>
      <c r="B4235">
        <v>2023</v>
      </c>
      <c r="C4235">
        <v>11</v>
      </c>
      <c r="D4235">
        <v>6</v>
      </c>
      <c r="E4235" t="s">
        <v>115</v>
      </c>
      <c r="F4235">
        <v>3244</v>
      </c>
      <c r="G4235">
        <v>10111</v>
      </c>
      <c r="H4235">
        <v>4610</v>
      </c>
      <c r="I4235">
        <v>0</v>
      </c>
      <c r="J4235">
        <v>0</v>
      </c>
      <c r="K4235">
        <v>24623</v>
      </c>
    </row>
    <row r="4236" spans="1:11" x14ac:dyDescent="0.3">
      <c r="A4236" s="56">
        <v>45236</v>
      </c>
      <c r="B4236">
        <v>2023</v>
      </c>
      <c r="C4236">
        <v>11</v>
      </c>
      <c r="D4236">
        <v>6</v>
      </c>
      <c r="E4236" t="s">
        <v>116</v>
      </c>
      <c r="F4236">
        <v>3882</v>
      </c>
      <c r="G4236">
        <v>10045</v>
      </c>
      <c r="H4236">
        <v>4558</v>
      </c>
      <c r="I4236">
        <v>0</v>
      </c>
      <c r="J4236">
        <v>0</v>
      </c>
      <c r="K4236">
        <v>25596</v>
      </c>
    </row>
    <row r="4237" spans="1:11" x14ac:dyDescent="0.3">
      <c r="A4237" s="56">
        <v>45236</v>
      </c>
      <c r="B4237">
        <v>2023</v>
      </c>
      <c r="C4237">
        <v>11</v>
      </c>
      <c r="D4237">
        <v>6</v>
      </c>
      <c r="E4237" t="s">
        <v>117</v>
      </c>
      <c r="F4237">
        <v>4668</v>
      </c>
      <c r="G4237">
        <v>9689</v>
      </c>
      <c r="H4237">
        <v>3790</v>
      </c>
      <c r="I4237">
        <v>0</v>
      </c>
      <c r="J4237">
        <v>102</v>
      </c>
      <c r="K4237">
        <v>26039</v>
      </c>
    </row>
    <row r="4238" spans="1:11" x14ac:dyDescent="0.3">
      <c r="A4238" s="56">
        <v>45236</v>
      </c>
      <c r="B4238">
        <v>2023</v>
      </c>
      <c r="C4238">
        <v>11</v>
      </c>
      <c r="D4238">
        <v>6</v>
      </c>
      <c r="E4238" t="s">
        <v>118</v>
      </c>
      <c r="F4238">
        <v>5854</v>
      </c>
      <c r="G4238">
        <v>9479</v>
      </c>
      <c r="H4238">
        <v>3788</v>
      </c>
      <c r="I4238">
        <v>0</v>
      </c>
      <c r="J4238">
        <v>6</v>
      </c>
      <c r="K4238">
        <v>27315</v>
      </c>
    </row>
    <row r="4239" spans="1:11" x14ac:dyDescent="0.3">
      <c r="A4239" s="56">
        <v>45236</v>
      </c>
      <c r="B4239">
        <v>2023</v>
      </c>
      <c r="C4239">
        <v>11</v>
      </c>
      <c r="D4239">
        <v>6</v>
      </c>
      <c r="E4239" t="s">
        <v>119</v>
      </c>
      <c r="F4239">
        <v>6862</v>
      </c>
      <c r="G4239">
        <v>9230</v>
      </c>
      <c r="H4239">
        <v>4326</v>
      </c>
      <c r="I4239">
        <v>0</v>
      </c>
      <c r="J4239">
        <v>38</v>
      </c>
      <c r="K4239">
        <v>28661</v>
      </c>
    </row>
    <row r="4240" spans="1:11" x14ac:dyDescent="0.3">
      <c r="A4240" s="56">
        <v>45236</v>
      </c>
      <c r="B4240">
        <v>2023</v>
      </c>
      <c r="C4240">
        <v>11</v>
      </c>
      <c r="D4240">
        <v>6</v>
      </c>
      <c r="E4240" t="s">
        <v>120</v>
      </c>
      <c r="F4240">
        <v>7741</v>
      </c>
      <c r="G4240">
        <v>9213</v>
      </c>
      <c r="H4240">
        <v>4450</v>
      </c>
      <c r="I4240">
        <v>6</v>
      </c>
      <c r="J4240">
        <v>510</v>
      </c>
      <c r="K4240">
        <v>30711</v>
      </c>
    </row>
    <row r="4241" spans="1:11" x14ac:dyDescent="0.3">
      <c r="A4241" s="56">
        <v>45236</v>
      </c>
      <c r="B4241">
        <v>2023</v>
      </c>
      <c r="C4241">
        <v>11</v>
      </c>
      <c r="D4241">
        <v>6</v>
      </c>
      <c r="E4241" t="s">
        <v>121</v>
      </c>
      <c r="F4241">
        <v>8175</v>
      </c>
      <c r="G4241">
        <v>9336</v>
      </c>
      <c r="H4241">
        <v>5644</v>
      </c>
      <c r="I4241">
        <v>265</v>
      </c>
      <c r="J4241">
        <v>528</v>
      </c>
      <c r="K4241">
        <v>32716</v>
      </c>
    </row>
    <row r="4242" spans="1:11" x14ac:dyDescent="0.3">
      <c r="A4242" s="56">
        <v>45236</v>
      </c>
      <c r="B4242">
        <v>2023</v>
      </c>
      <c r="C4242">
        <v>11</v>
      </c>
      <c r="D4242">
        <v>6</v>
      </c>
      <c r="E4242" t="s">
        <v>122</v>
      </c>
      <c r="F4242">
        <v>8426</v>
      </c>
      <c r="G4242">
        <v>9484</v>
      </c>
      <c r="H4242">
        <v>5724</v>
      </c>
      <c r="I4242">
        <v>1079</v>
      </c>
      <c r="J4242">
        <v>240</v>
      </c>
      <c r="K4242">
        <v>33436</v>
      </c>
    </row>
    <row r="4243" spans="1:11" x14ac:dyDescent="0.3">
      <c r="A4243" s="56">
        <v>45236</v>
      </c>
      <c r="B4243">
        <v>2023</v>
      </c>
      <c r="C4243">
        <v>11</v>
      </c>
      <c r="D4243">
        <v>6</v>
      </c>
      <c r="E4243" t="s">
        <v>123</v>
      </c>
      <c r="F4243">
        <v>8536</v>
      </c>
      <c r="G4243">
        <v>9592</v>
      </c>
      <c r="H4243">
        <v>6270</v>
      </c>
      <c r="I4243">
        <v>2310</v>
      </c>
      <c r="J4243">
        <v>166</v>
      </c>
      <c r="K4243">
        <v>35316</v>
      </c>
    </row>
    <row r="4244" spans="1:11" x14ac:dyDescent="0.3">
      <c r="A4244" s="56">
        <v>45236</v>
      </c>
      <c r="B4244">
        <v>2023</v>
      </c>
      <c r="C4244">
        <v>11</v>
      </c>
      <c r="D4244">
        <v>6</v>
      </c>
      <c r="E4244" t="s">
        <v>124</v>
      </c>
      <c r="F4244">
        <v>8572</v>
      </c>
      <c r="G4244">
        <v>9663</v>
      </c>
      <c r="H4244">
        <v>6264</v>
      </c>
      <c r="I4244">
        <v>3332</v>
      </c>
      <c r="J4244">
        <v>0</v>
      </c>
      <c r="K4244">
        <v>36193</v>
      </c>
    </row>
    <row r="4245" spans="1:11" x14ac:dyDescent="0.3">
      <c r="A4245" s="56">
        <v>45236</v>
      </c>
      <c r="B4245">
        <v>2023</v>
      </c>
      <c r="C4245">
        <v>11</v>
      </c>
      <c r="D4245">
        <v>6</v>
      </c>
      <c r="E4245" t="s">
        <v>125</v>
      </c>
      <c r="F4245">
        <v>8497</v>
      </c>
      <c r="G4245">
        <v>9774</v>
      </c>
      <c r="H4245">
        <v>5726</v>
      </c>
      <c r="I4245">
        <v>4201</v>
      </c>
      <c r="J4245">
        <v>0</v>
      </c>
      <c r="K4245">
        <v>36585</v>
      </c>
    </row>
    <row r="4246" spans="1:11" x14ac:dyDescent="0.3">
      <c r="A4246" s="56">
        <v>45236</v>
      </c>
      <c r="B4246">
        <v>2023</v>
      </c>
      <c r="C4246">
        <v>11</v>
      </c>
      <c r="D4246">
        <v>6</v>
      </c>
      <c r="E4246" t="s">
        <v>126</v>
      </c>
      <c r="F4246">
        <v>8419</v>
      </c>
      <c r="G4246">
        <v>10382</v>
      </c>
      <c r="H4246">
        <v>5702</v>
      </c>
      <c r="I4246">
        <v>4876</v>
      </c>
      <c r="J4246">
        <v>0</v>
      </c>
      <c r="K4246">
        <v>37607</v>
      </c>
    </row>
    <row r="4247" spans="1:11" x14ac:dyDescent="0.3">
      <c r="A4247" s="56">
        <v>45236</v>
      </c>
      <c r="B4247">
        <v>2023</v>
      </c>
      <c r="C4247">
        <v>11</v>
      </c>
      <c r="D4247">
        <v>6</v>
      </c>
      <c r="E4247" t="s">
        <v>127</v>
      </c>
      <c r="F4247">
        <v>8321</v>
      </c>
      <c r="G4247">
        <v>10761</v>
      </c>
      <c r="H4247">
        <v>5590</v>
      </c>
      <c r="I4247">
        <v>5268</v>
      </c>
      <c r="J4247">
        <v>0</v>
      </c>
      <c r="K4247">
        <v>38011</v>
      </c>
    </row>
    <row r="4248" spans="1:11" x14ac:dyDescent="0.3">
      <c r="A4248" s="56">
        <v>45236</v>
      </c>
      <c r="B4248">
        <v>2023</v>
      </c>
      <c r="C4248">
        <v>11</v>
      </c>
      <c r="D4248">
        <v>6</v>
      </c>
      <c r="E4248" t="s">
        <v>128</v>
      </c>
      <c r="F4248">
        <v>8294</v>
      </c>
      <c r="G4248">
        <v>11244</v>
      </c>
      <c r="H4248">
        <v>5578</v>
      </c>
      <c r="I4248">
        <v>5589</v>
      </c>
      <c r="J4248">
        <v>0</v>
      </c>
      <c r="K4248">
        <v>38585</v>
      </c>
    </row>
    <row r="4249" spans="1:11" x14ac:dyDescent="0.3">
      <c r="A4249" s="56">
        <v>45236</v>
      </c>
      <c r="B4249">
        <v>2023</v>
      </c>
      <c r="C4249">
        <v>11</v>
      </c>
      <c r="D4249">
        <v>6</v>
      </c>
      <c r="E4249" t="s">
        <v>129</v>
      </c>
      <c r="F4249">
        <v>8198</v>
      </c>
      <c r="G4249">
        <v>11633</v>
      </c>
      <c r="H4249">
        <v>5414</v>
      </c>
      <c r="I4249">
        <v>5409</v>
      </c>
      <c r="J4249">
        <v>0</v>
      </c>
      <c r="K4249">
        <v>38516</v>
      </c>
    </row>
    <row r="4250" spans="1:11" x14ac:dyDescent="0.3">
      <c r="A4250" s="56">
        <v>45236</v>
      </c>
      <c r="B4250">
        <v>2023</v>
      </c>
      <c r="C4250">
        <v>11</v>
      </c>
      <c r="D4250">
        <v>6</v>
      </c>
      <c r="E4250" t="s">
        <v>130</v>
      </c>
      <c r="F4250">
        <v>8123</v>
      </c>
      <c r="G4250">
        <v>12113</v>
      </c>
      <c r="H4250">
        <v>5382</v>
      </c>
      <c r="I4250">
        <v>5193</v>
      </c>
      <c r="J4250">
        <v>0</v>
      </c>
      <c r="K4250">
        <v>38647</v>
      </c>
    </row>
    <row r="4251" spans="1:11" x14ac:dyDescent="0.3">
      <c r="A4251" s="56">
        <v>45236</v>
      </c>
      <c r="B4251">
        <v>2023</v>
      </c>
      <c r="C4251">
        <v>11</v>
      </c>
      <c r="D4251">
        <v>6</v>
      </c>
      <c r="E4251" t="s">
        <v>131</v>
      </c>
      <c r="F4251">
        <v>8437</v>
      </c>
      <c r="G4251">
        <v>12623</v>
      </c>
      <c r="H4251">
        <v>4394</v>
      </c>
      <c r="I4251">
        <v>4875</v>
      </c>
      <c r="J4251">
        <v>196</v>
      </c>
      <c r="K4251">
        <v>38484</v>
      </c>
    </row>
    <row r="4252" spans="1:11" x14ac:dyDescent="0.3">
      <c r="A4252" s="56">
        <v>45236</v>
      </c>
      <c r="B4252">
        <v>2023</v>
      </c>
      <c r="C4252">
        <v>11</v>
      </c>
      <c r="D4252">
        <v>6</v>
      </c>
      <c r="E4252" t="s">
        <v>132</v>
      </c>
      <c r="F4252">
        <v>8839</v>
      </c>
      <c r="G4252">
        <v>13112</v>
      </c>
      <c r="H4252">
        <v>4326</v>
      </c>
      <c r="I4252">
        <v>4309</v>
      </c>
      <c r="J4252">
        <v>0</v>
      </c>
      <c r="K4252">
        <v>38166</v>
      </c>
    </row>
    <row r="4253" spans="1:11" x14ac:dyDescent="0.3">
      <c r="A4253" s="56">
        <v>45236</v>
      </c>
      <c r="B4253">
        <v>2023</v>
      </c>
      <c r="C4253">
        <v>11</v>
      </c>
      <c r="D4253">
        <v>6</v>
      </c>
      <c r="E4253" t="s">
        <v>133</v>
      </c>
      <c r="F4253">
        <v>9353</v>
      </c>
      <c r="G4253">
        <v>13190</v>
      </c>
      <c r="H4253">
        <v>3522</v>
      </c>
      <c r="I4253">
        <v>3374</v>
      </c>
      <c r="J4253">
        <v>0</v>
      </c>
      <c r="K4253">
        <v>37272</v>
      </c>
    </row>
    <row r="4254" spans="1:11" x14ac:dyDescent="0.3">
      <c r="A4254" s="56">
        <v>45236</v>
      </c>
      <c r="B4254">
        <v>2023</v>
      </c>
      <c r="C4254">
        <v>11</v>
      </c>
      <c r="D4254">
        <v>6</v>
      </c>
      <c r="E4254" t="s">
        <v>134</v>
      </c>
      <c r="F4254">
        <v>9407</v>
      </c>
      <c r="G4254">
        <v>13505</v>
      </c>
      <c r="H4254">
        <v>3448</v>
      </c>
      <c r="I4254">
        <v>2869</v>
      </c>
      <c r="J4254">
        <v>192</v>
      </c>
      <c r="K4254">
        <v>37413</v>
      </c>
    </row>
    <row r="4255" spans="1:11" x14ac:dyDescent="0.3">
      <c r="A4255" s="56">
        <v>45236</v>
      </c>
      <c r="B4255">
        <v>2023</v>
      </c>
      <c r="C4255">
        <v>11</v>
      </c>
      <c r="D4255">
        <v>6</v>
      </c>
      <c r="E4255" t="s">
        <v>135</v>
      </c>
      <c r="F4255">
        <v>11051</v>
      </c>
      <c r="G4255">
        <v>13341</v>
      </c>
      <c r="H4255">
        <v>2352</v>
      </c>
      <c r="I4255">
        <v>1946</v>
      </c>
      <c r="J4255">
        <v>358</v>
      </c>
      <c r="K4255">
        <v>37257</v>
      </c>
    </row>
    <row r="4256" spans="1:11" x14ac:dyDescent="0.3">
      <c r="A4256" s="56">
        <v>45236</v>
      </c>
      <c r="B4256">
        <v>2023</v>
      </c>
      <c r="C4256">
        <v>11</v>
      </c>
      <c r="D4256">
        <v>6</v>
      </c>
      <c r="E4256" t="s">
        <v>136</v>
      </c>
      <c r="F4256">
        <v>11553</v>
      </c>
      <c r="G4256">
        <v>13231</v>
      </c>
      <c r="H4256">
        <v>2228</v>
      </c>
      <c r="I4256">
        <v>1173</v>
      </c>
      <c r="J4256">
        <v>664</v>
      </c>
      <c r="K4256">
        <v>37337</v>
      </c>
    </row>
    <row r="4257" spans="1:11" x14ac:dyDescent="0.3">
      <c r="A4257" s="56">
        <v>45236</v>
      </c>
      <c r="B4257">
        <v>2023</v>
      </c>
      <c r="C4257">
        <v>11</v>
      </c>
      <c r="D4257">
        <v>6</v>
      </c>
      <c r="E4257" t="s">
        <v>137</v>
      </c>
      <c r="F4257">
        <v>11913</v>
      </c>
      <c r="G4257">
        <v>13241</v>
      </c>
      <c r="H4257">
        <v>2556</v>
      </c>
      <c r="I4257">
        <v>369</v>
      </c>
      <c r="J4257">
        <v>992</v>
      </c>
      <c r="K4257">
        <v>37919</v>
      </c>
    </row>
    <row r="4258" spans="1:11" x14ac:dyDescent="0.3">
      <c r="A4258" s="56">
        <v>45236</v>
      </c>
      <c r="B4258">
        <v>2023</v>
      </c>
      <c r="C4258">
        <v>11</v>
      </c>
      <c r="D4258">
        <v>6</v>
      </c>
      <c r="E4258" t="s">
        <v>138</v>
      </c>
      <c r="F4258">
        <v>12437</v>
      </c>
      <c r="G4258">
        <v>13082</v>
      </c>
      <c r="H4258">
        <v>2646</v>
      </c>
      <c r="I4258">
        <v>30</v>
      </c>
      <c r="J4258">
        <v>1500</v>
      </c>
      <c r="K4258">
        <v>39250</v>
      </c>
    </row>
    <row r="4259" spans="1:11" x14ac:dyDescent="0.3">
      <c r="A4259" s="56">
        <v>45236</v>
      </c>
      <c r="B4259">
        <v>2023</v>
      </c>
      <c r="C4259">
        <v>11</v>
      </c>
      <c r="D4259">
        <v>6</v>
      </c>
      <c r="E4259" t="s">
        <v>139</v>
      </c>
      <c r="F4259">
        <v>12943</v>
      </c>
      <c r="G4259">
        <v>13216</v>
      </c>
      <c r="H4259">
        <v>3302</v>
      </c>
      <c r="I4259">
        <v>0</v>
      </c>
      <c r="J4259">
        <v>1516</v>
      </c>
      <c r="K4259">
        <v>40755</v>
      </c>
    </row>
    <row r="4260" spans="1:11" x14ac:dyDescent="0.3">
      <c r="A4260" s="56">
        <v>45236</v>
      </c>
      <c r="B4260">
        <v>2023</v>
      </c>
      <c r="C4260">
        <v>11</v>
      </c>
      <c r="D4260">
        <v>6</v>
      </c>
      <c r="E4260" t="s">
        <v>140</v>
      </c>
      <c r="F4260">
        <v>13310</v>
      </c>
      <c r="G4260">
        <v>13485</v>
      </c>
      <c r="H4260">
        <v>3364</v>
      </c>
      <c r="I4260">
        <v>0</v>
      </c>
      <c r="J4260">
        <v>1344</v>
      </c>
      <c r="K4260">
        <v>41322</v>
      </c>
    </row>
    <row r="4261" spans="1:11" x14ac:dyDescent="0.3">
      <c r="A4261" s="56">
        <v>45236</v>
      </c>
      <c r="B4261">
        <v>2023</v>
      </c>
      <c r="C4261">
        <v>11</v>
      </c>
      <c r="D4261">
        <v>6</v>
      </c>
      <c r="E4261" t="s">
        <v>141</v>
      </c>
      <c r="F4261">
        <v>12504</v>
      </c>
      <c r="G4261">
        <v>13551</v>
      </c>
      <c r="H4261">
        <v>4508</v>
      </c>
      <c r="I4261">
        <v>0</v>
      </c>
      <c r="J4261">
        <v>1216</v>
      </c>
      <c r="K4261">
        <v>41151</v>
      </c>
    </row>
    <row r="4262" spans="1:11" x14ac:dyDescent="0.3">
      <c r="A4262" s="56">
        <v>45236</v>
      </c>
      <c r="B4262">
        <v>2023</v>
      </c>
      <c r="C4262">
        <v>11</v>
      </c>
      <c r="D4262">
        <v>6</v>
      </c>
      <c r="E4262" t="s">
        <v>142</v>
      </c>
      <c r="F4262">
        <v>12470</v>
      </c>
      <c r="G4262">
        <v>13823</v>
      </c>
      <c r="H4262">
        <v>4598</v>
      </c>
      <c r="I4262">
        <v>0</v>
      </c>
      <c r="J4262">
        <v>918</v>
      </c>
      <c r="K4262">
        <v>40724</v>
      </c>
    </row>
    <row r="4263" spans="1:11" x14ac:dyDescent="0.3">
      <c r="A4263" s="56">
        <v>45236</v>
      </c>
      <c r="B4263">
        <v>2023</v>
      </c>
      <c r="C4263">
        <v>11</v>
      </c>
      <c r="D4263">
        <v>6</v>
      </c>
      <c r="E4263" t="s">
        <v>143</v>
      </c>
      <c r="F4263">
        <v>11531</v>
      </c>
      <c r="G4263">
        <v>13895</v>
      </c>
      <c r="H4263">
        <v>5720</v>
      </c>
      <c r="I4263">
        <v>0</v>
      </c>
      <c r="J4263">
        <v>158</v>
      </c>
      <c r="K4263">
        <v>39729</v>
      </c>
    </row>
    <row r="4264" spans="1:11" x14ac:dyDescent="0.3">
      <c r="A4264" s="56">
        <v>45236</v>
      </c>
      <c r="B4264">
        <v>2023</v>
      </c>
      <c r="C4264">
        <v>11</v>
      </c>
      <c r="D4264">
        <v>6</v>
      </c>
      <c r="E4264" t="s">
        <v>144</v>
      </c>
      <c r="F4264">
        <v>10758</v>
      </c>
      <c r="G4264">
        <v>13775</v>
      </c>
      <c r="H4264">
        <v>5776</v>
      </c>
      <c r="I4264">
        <v>0</v>
      </c>
      <c r="J4264">
        <v>0</v>
      </c>
      <c r="K4264">
        <v>38439</v>
      </c>
    </row>
    <row r="4265" spans="1:11" x14ac:dyDescent="0.3">
      <c r="A4265" s="56">
        <v>45236</v>
      </c>
      <c r="B4265">
        <v>2023</v>
      </c>
      <c r="C4265">
        <v>11</v>
      </c>
      <c r="D4265">
        <v>6</v>
      </c>
      <c r="E4265" t="s">
        <v>145</v>
      </c>
      <c r="F4265">
        <v>9654</v>
      </c>
      <c r="G4265">
        <v>13473</v>
      </c>
      <c r="H4265">
        <v>6082</v>
      </c>
      <c r="I4265">
        <v>0</v>
      </c>
      <c r="J4265">
        <v>78</v>
      </c>
      <c r="K4265">
        <v>37239</v>
      </c>
    </row>
    <row r="4266" spans="1:11" x14ac:dyDescent="0.3">
      <c r="A4266" s="56">
        <v>45236</v>
      </c>
      <c r="B4266">
        <v>2023</v>
      </c>
      <c r="C4266">
        <v>11</v>
      </c>
      <c r="D4266">
        <v>6</v>
      </c>
      <c r="E4266" t="s">
        <v>146</v>
      </c>
      <c r="F4266">
        <v>8642</v>
      </c>
      <c r="G4266">
        <v>13327</v>
      </c>
      <c r="H4266">
        <v>6112</v>
      </c>
      <c r="I4266">
        <v>0</v>
      </c>
      <c r="J4266">
        <v>0</v>
      </c>
      <c r="K4266">
        <v>35861</v>
      </c>
    </row>
    <row r="4267" spans="1:11" x14ac:dyDescent="0.3">
      <c r="A4267" s="56">
        <v>45236</v>
      </c>
      <c r="B4267">
        <v>2023</v>
      </c>
      <c r="C4267">
        <v>11</v>
      </c>
      <c r="D4267">
        <v>6</v>
      </c>
      <c r="E4267" t="s">
        <v>147</v>
      </c>
      <c r="F4267">
        <v>6640</v>
      </c>
      <c r="G4267">
        <v>13139</v>
      </c>
      <c r="H4267">
        <v>6536</v>
      </c>
      <c r="I4267">
        <v>0</v>
      </c>
      <c r="J4267">
        <v>0</v>
      </c>
      <c r="K4267">
        <v>33880</v>
      </c>
    </row>
    <row r="4268" spans="1:11" x14ac:dyDescent="0.3">
      <c r="A4268" s="56">
        <v>45236</v>
      </c>
      <c r="B4268">
        <v>2023</v>
      </c>
      <c r="C4268">
        <v>11</v>
      </c>
      <c r="D4268">
        <v>6</v>
      </c>
      <c r="E4268" t="s">
        <v>148</v>
      </c>
      <c r="F4268">
        <v>4747</v>
      </c>
      <c r="G4268">
        <v>13091</v>
      </c>
      <c r="H4268">
        <v>6568</v>
      </c>
      <c r="I4268">
        <v>0</v>
      </c>
      <c r="J4268">
        <v>0</v>
      </c>
      <c r="K4268">
        <v>31905</v>
      </c>
    </row>
    <row r="4269" spans="1:11" x14ac:dyDescent="0.3">
      <c r="A4269" s="56">
        <v>45236</v>
      </c>
      <c r="B4269">
        <v>2023</v>
      </c>
      <c r="C4269">
        <v>11</v>
      </c>
      <c r="D4269">
        <v>6</v>
      </c>
      <c r="E4269" t="s">
        <v>149</v>
      </c>
      <c r="F4269">
        <v>3668</v>
      </c>
      <c r="G4269">
        <v>13073</v>
      </c>
      <c r="H4269">
        <v>6742</v>
      </c>
      <c r="I4269">
        <v>0</v>
      </c>
      <c r="J4269">
        <v>0</v>
      </c>
      <c r="K4269">
        <v>30354</v>
      </c>
    </row>
    <row r="4270" spans="1:11" x14ac:dyDescent="0.3">
      <c r="A4270" s="56">
        <v>45236</v>
      </c>
      <c r="B4270">
        <v>2023</v>
      </c>
      <c r="C4270">
        <v>11</v>
      </c>
      <c r="D4270">
        <v>6</v>
      </c>
      <c r="E4270" t="s">
        <v>150</v>
      </c>
      <c r="F4270">
        <v>2919</v>
      </c>
      <c r="G4270">
        <v>13095</v>
      </c>
      <c r="H4270">
        <v>6724</v>
      </c>
      <c r="I4270">
        <v>0</v>
      </c>
      <c r="J4270">
        <v>0</v>
      </c>
      <c r="K4270">
        <v>29277</v>
      </c>
    </row>
    <row r="4271" spans="1:11" x14ac:dyDescent="0.3">
      <c r="A4271" s="56">
        <v>45236</v>
      </c>
      <c r="B4271">
        <v>2023</v>
      </c>
      <c r="C4271">
        <v>11</v>
      </c>
      <c r="D4271">
        <v>6</v>
      </c>
      <c r="E4271" t="s">
        <v>151</v>
      </c>
      <c r="F4271">
        <v>2718</v>
      </c>
      <c r="G4271">
        <v>12884</v>
      </c>
      <c r="H4271">
        <v>6132</v>
      </c>
      <c r="I4271">
        <v>0</v>
      </c>
      <c r="J4271">
        <v>0</v>
      </c>
      <c r="K4271">
        <v>28215</v>
      </c>
    </row>
    <row r="4272" spans="1:11" x14ac:dyDescent="0.3">
      <c r="A4272" s="56">
        <v>45236</v>
      </c>
      <c r="B4272">
        <v>2023</v>
      </c>
      <c r="C4272">
        <v>11</v>
      </c>
      <c r="D4272">
        <v>6</v>
      </c>
      <c r="E4272" t="s">
        <v>152</v>
      </c>
      <c r="F4272">
        <v>2675</v>
      </c>
      <c r="G4272">
        <v>12671</v>
      </c>
      <c r="H4272">
        <v>6116</v>
      </c>
      <c r="I4272">
        <v>0</v>
      </c>
      <c r="J4272">
        <v>0</v>
      </c>
      <c r="K4272">
        <v>27956</v>
      </c>
    </row>
    <row r="4273" spans="1:11" x14ac:dyDescent="0.3">
      <c r="A4273" s="56">
        <v>45236</v>
      </c>
      <c r="B4273">
        <v>2023</v>
      </c>
      <c r="C4273">
        <v>11</v>
      </c>
      <c r="D4273">
        <v>6</v>
      </c>
      <c r="E4273" t="s">
        <v>153</v>
      </c>
      <c r="F4273">
        <v>2685</v>
      </c>
      <c r="G4273">
        <v>11800</v>
      </c>
      <c r="H4273">
        <v>6188</v>
      </c>
      <c r="I4273">
        <v>0</v>
      </c>
      <c r="J4273">
        <v>0</v>
      </c>
      <c r="K4273">
        <v>27162</v>
      </c>
    </row>
    <row r="4274" spans="1:11" x14ac:dyDescent="0.3">
      <c r="A4274" s="56">
        <v>45237</v>
      </c>
      <c r="B4274">
        <v>2023</v>
      </c>
      <c r="C4274">
        <v>11</v>
      </c>
      <c r="D4274">
        <v>7</v>
      </c>
      <c r="E4274" t="s">
        <v>106</v>
      </c>
      <c r="F4274">
        <v>2694</v>
      </c>
      <c r="G4274">
        <v>11983</v>
      </c>
      <c r="H4274">
        <v>6166</v>
      </c>
      <c r="I4274">
        <v>0</v>
      </c>
      <c r="J4274">
        <v>0</v>
      </c>
      <c r="K4274">
        <v>27397</v>
      </c>
    </row>
    <row r="4275" spans="1:11" x14ac:dyDescent="0.3">
      <c r="A4275" s="56">
        <v>45237</v>
      </c>
      <c r="B4275">
        <v>2023</v>
      </c>
      <c r="C4275">
        <v>11</v>
      </c>
      <c r="D4275">
        <v>7</v>
      </c>
      <c r="E4275" t="s">
        <v>107</v>
      </c>
      <c r="F4275">
        <v>2816</v>
      </c>
      <c r="G4275">
        <v>12287</v>
      </c>
      <c r="H4275">
        <v>5344</v>
      </c>
      <c r="I4275">
        <v>0</v>
      </c>
      <c r="J4275">
        <v>0</v>
      </c>
      <c r="K4275">
        <v>27024</v>
      </c>
    </row>
    <row r="4276" spans="1:11" x14ac:dyDescent="0.3">
      <c r="A4276" s="56">
        <v>45237</v>
      </c>
      <c r="B4276">
        <v>2023</v>
      </c>
      <c r="C4276">
        <v>11</v>
      </c>
      <c r="D4276">
        <v>7</v>
      </c>
      <c r="E4276" t="s">
        <v>108</v>
      </c>
      <c r="F4276">
        <v>2823</v>
      </c>
      <c r="G4276">
        <v>11840</v>
      </c>
      <c r="H4276">
        <v>5292</v>
      </c>
      <c r="I4276">
        <v>0</v>
      </c>
      <c r="J4276">
        <v>0</v>
      </c>
      <c r="K4276">
        <v>26478</v>
      </c>
    </row>
    <row r="4277" spans="1:11" x14ac:dyDescent="0.3">
      <c r="A4277" s="56">
        <v>45237</v>
      </c>
      <c r="B4277">
        <v>2023</v>
      </c>
      <c r="C4277">
        <v>11</v>
      </c>
      <c r="D4277">
        <v>7</v>
      </c>
      <c r="E4277" t="s">
        <v>109</v>
      </c>
      <c r="F4277">
        <v>2834</v>
      </c>
      <c r="G4277">
        <v>11295</v>
      </c>
      <c r="H4277">
        <v>5010</v>
      </c>
      <c r="I4277">
        <v>0</v>
      </c>
      <c r="J4277">
        <v>0</v>
      </c>
      <c r="K4277">
        <v>25844</v>
      </c>
    </row>
    <row r="4278" spans="1:11" x14ac:dyDescent="0.3">
      <c r="A4278" s="56">
        <v>45237</v>
      </c>
      <c r="B4278">
        <v>2023</v>
      </c>
      <c r="C4278">
        <v>11</v>
      </c>
      <c r="D4278">
        <v>7</v>
      </c>
      <c r="E4278" t="s">
        <v>110</v>
      </c>
      <c r="F4278">
        <v>2833</v>
      </c>
      <c r="G4278">
        <v>11307</v>
      </c>
      <c r="H4278">
        <v>4952</v>
      </c>
      <c r="I4278">
        <v>0</v>
      </c>
      <c r="J4278">
        <v>0</v>
      </c>
      <c r="K4278">
        <v>26032</v>
      </c>
    </row>
    <row r="4279" spans="1:11" x14ac:dyDescent="0.3">
      <c r="A4279" s="56">
        <v>45237</v>
      </c>
      <c r="B4279">
        <v>2023</v>
      </c>
      <c r="C4279">
        <v>11</v>
      </c>
      <c r="D4279">
        <v>7</v>
      </c>
      <c r="E4279" t="s">
        <v>111</v>
      </c>
      <c r="F4279">
        <v>2834</v>
      </c>
      <c r="G4279">
        <v>11484</v>
      </c>
      <c r="H4279">
        <v>4321</v>
      </c>
      <c r="I4279">
        <v>0</v>
      </c>
      <c r="J4279">
        <v>0</v>
      </c>
      <c r="K4279">
        <v>25822</v>
      </c>
    </row>
    <row r="4280" spans="1:11" x14ac:dyDescent="0.3">
      <c r="A4280" s="56">
        <v>45237</v>
      </c>
      <c r="B4280">
        <v>2023</v>
      </c>
      <c r="C4280">
        <v>11</v>
      </c>
      <c r="D4280">
        <v>7</v>
      </c>
      <c r="E4280" t="s">
        <v>112</v>
      </c>
      <c r="F4280">
        <v>2840</v>
      </c>
      <c r="G4280">
        <v>11463</v>
      </c>
      <c r="H4280">
        <v>4252</v>
      </c>
      <c r="I4280">
        <v>0</v>
      </c>
      <c r="J4280">
        <v>0</v>
      </c>
      <c r="K4280">
        <v>25687</v>
      </c>
    </row>
    <row r="4281" spans="1:11" x14ac:dyDescent="0.3">
      <c r="A4281" s="56">
        <v>45237</v>
      </c>
      <c r="B4281">
        <v>2023</v>
      </c>
      <c r="C4281">
        <v>11</v>
      </c>
      <c r="D4281">
        <v>7</v>
      </c>
      <c r="E4281" t="s">
        <v>113</v>
      </c>
      <c r="F4281">
        <v>2843</v>
      </c>
      <c r="G4281">
        <v>11678</v>
      </c>
      <c r="H4281">
        <v>3679</v>
      </c>
      <c r="I4281">
        <v>0</v>
      </c>
      <c r="J4281">
        <v>0</v>
      </c>
      <c r="K4281">
        <v>25099</v>
      </c>
    </row>
    <row r="4282" spans="1:11" x14ac:dyDescent="0.3">
      <c r="A4282" s="56">
        <v>45237</v>
      </c>
      <c r="B4282">
        <v>2023</v>
      </c>
      <c r="C4282">
        <v>11</v>
      </c>
      <c r="D4282">
        <v>7</v>
      </c>
      <c r="E4282" t="s">
        <v>114</v>
      </c>
      <c r="F4282">
        <v>3000</v>
      </c>
      <c r="G4282">
        <v>11568</v>
      </c>
      <c r="H4282">
        <v>3530</v>
      </c>
      <c r="I4282">
        <v>0</v>
      </c>
      <c r="J4282">
        <v>0</v>
      </c>
      <c r="K4282">
        <v>24905</v>
      </c>
    </row>
    <row r="4283" spans="1:11" x14ac:dyDescent="0.3">
      <c r="A4283" s="56">
        <v>45237</v>
      </c>
      <c r="B4283">
        <v>2023</v>
      </c>
      <c r="C4283">
        <v>11</v>
      </c>
      <c r="D4283">
        <v>7</v>
      </c>
      <c r="E4283" t="s">
        <v>115</v>
      </c>
      <c r="F4283">
        <v>3995</v>
      </c>
      <c r="G4283">
        <v>11624</v>
      </c>
      <c r="H4283">
        <v>2633</v>
      </c>
      <c r="I4283">
        <v>0</v>
      </c>
      <c r="J4283">
        <v>0</v>
      </c>
      <c r="K4283">
        <v>24913</v>
      </c>
    </row>
    <row r="4284" spans="1:11" x14ac:dyDescent="0.3">
      <c r="A4284" s="56">
        <v>45237</v>
      </c>
      <c r="B4284">
        <v>2023</v>
      </c>
      <c r="C4284">
        <v>11</v>
      </c>
      <c r="D4284">
        <v>7</v>
      </c>
      <c r="E4284" t="s">
        <v>116</v>
      </c>
      <c r="F4284">
        <v>4905</v>
      </c>
      <c r="G4284">
        <v>11955</v>
      </c>
      <c r="H4284">
        <v>2542</v>
      </c>
      <c r="I4284">
        <v>0</v>
      </c>
      <c r="J4284">
        <v>0</v>
      </c>
      <c r="K4284">
        <v>26063</v>
      </c>
    </row>
    <row r="4285" spans="1:11" x14ac:dyDescent="0.3">
      <c r="A4285" s="56">
        <v>45237</v>
      </c>
      <c r="B4285">
        <v>2023</v>
      </c>
      <c r="C4285">
        <v>11</v>
      </c>
      <c r="D4285">
        <v>7</v>
      </c>
      <c r="E4285" t="s">
        <v>117</v>
      </c>
      <c r="F4285">
        <v>7260</v>
      </c>
      <c r="G4285">
        <v>11998</v>
      </c>
      <c r="H4285">
        <v>2022</v>
      </c>
      <c r="I4285">
        <v>0</v>
      </c>
      <c r="J4285">
        <v>178</v>
      </c>
      <c r="K4285">
        <v>29199</v>
      </c>
    </row>
    <row r="4286" spans="1:11" x14ac:dyDescent="0.3">
      <c r="A4286" s="56">
        <v>45237</v>
      </c>
      <c r="B4286">
        <v>2023</v>
      </c>
      <c r="C4286">
        <v>11</v>
      </c>
      <c r="D4286">
        <v>7</v>
      </c>
      <c r="E4286" t="s">
        <v>118</v>
      </c>
      <c r="F4286">
        <v>9397</v>
      </c>
      <c r="G4286">
        <v>12237</v>
      </c>
      <c r="H4286">
        <v>2097</v>
      </c>
      <c r="I4286">
        <v>0</v>
      </c>
      <c r="J4286">
        <v>460</v>
      </c>
      <c r="K4286">
        <v>32160</v>
      </c>
    </row>
    <row r="4287" spans="1:11" x14ac:dyDescent="0.3">
      <c r="A4287" s="56">
        <v>45237</v>
      </c>
      <c r="B4287">
        <v>2023</v>
      </c>
      <c r="C4287">
        <v>11</v>
      </c>
      <c r="D4287">
        <v>7</v>
      </c>
      <c r="E4287" t="s">
        <v>119</v>
      </c>
      <c r="F4287">
        <v>10066</v>
      </c>
      <c r="G4287">
        <v>12488</v>
      </c>
      <c r="H4287">
        <v>2643</v>
      </c>
      <c r="I4287">
        <v>0</v>
      </c>
      <c r="J4287">
        <v>362</v>
      </c>
      <c r="K4287">
        <v>33337</v>
      </c>
    </row>
    <row r="4288" spans="1:11" x14ac:dyDescent="0.3">
      <c r="A4288" s="56">
        <v>45237</v>
      </c>
      <c r="B4288">
        <v>2023</v>
      </c>
      <c r="C4288">
        <v>11</v>
      </c>
      <c r="D4288">
        <v>7</v>
      </c>
      <c r="E4288" t="s">
        <v>120</v>
      </c>
      <c r="F4288">
        <v>9943</v>
      </c>
      <c r="G4288">
        <v>12468</v>
      </c>
      <c r="H4288">
        <v>2730</v>
      </c>
      <c r="I4288">
        <v>2</v>
      </c>
      <c r="J4288">
        <v>604</v>
      </c>
      <c r="K4288">
        <v>34401</v>
      </c>
    </row>
    <row r="4289" spans="1:11" x14ac:dyDescent="0.3">
      <c r="A4289" s="56">
        <v>45237</v>
      </c>
      <c r="B4289">
        <v>2023</v>
      </c>
      <c r="C4289">
        <v>11</v>
      </c>
      <c r="D4289">
        <v>7</v>
      </c>
      <c r="E4289" t="s">
        <v>121</v>
      </c>
      <c r="F4289">
        <v>9905</v>
      </c>
      <c r="G4289">
        <v>12548</v>
      </c>
      <c r="H4289">
        <v>3562</v>
      </c>
      <c r="I4289">
        <v>237</v>
      </c>
      <c r="J4289">
        <v>430</v>
      </c>
      <c r="K4289">
        <v>35098</v>
      </c>
    </row>
    <row r="4290" spans="1:11" x14ac:dyDescent="0.3">
      <c r="A4290" s="56">
        <v>45237</v>
      </c>
      <c r="B4290">
        <v>2023</v>
      </c>
      <c r="C4290">
        <v>11</v>
      </c>
      <c r="D4290">
        <v>7</v>
      </c>
      <c r="E4290" t="s">
        <v>122</v>
      </c>
      <c r="F4290">
        <v>9903</v>
      </c>
      <c r="G4290">
        <v>12679</v>
      </c>
      <c r="H4290">
        <v>3639</v>
      </c>
      <c r="I4290">
        <v>995</v>
      </c>
      <c r="J4290">
        <v>278</v>
      </c>
      <c r="K4290">
        <v>35855</v>
      </c>
    </row>
    <row r="4291" spans="1:11" x14ac:dyDescent="0.3">
      <c r="A4291" s="56">
        <v>45237</v>
      </c>
      <c r="B4291">
        <v>2023</v>
      </c>
      <c r="C4291">
        <v>11</v>
      </c>
      <c r="D4291">
        <v>7</v>
      </c>
      <c r="E4291" t="s">
        <v>123</v>
      </c>
      <c r="F4291">
        <v>9897</v>
      </c>
      <c r="G4291">
        <v>12674</v>
      </c>
      <c r="H4291">
        <v>4205</v>
      </c>
      <c r="I4291">
        <v>2144</v>
      </c>
      <c r="J4291">
        <v>154</v>
      </c>
      <c r="K4291">
        <v>37343</v>
      </c>
    </row>
    <row r="4292" spans="1:11" x14ac:dyDescent="0.3">
      <c r="A4292" s="56">
        <v>45237</v>
      </c>
      <c r="B4292">
        <v>2023</v>
      </c>
      <c r="C4292">
        <v>11</v>
      </c>
      <c r="D4292">
        <v>7</v>
      </c>
      <c r="E4292" t="s">
        <v>124</v>
      </c>
      <c r="F4292">
        <v>9601</v>
      </c>
      <c r="G4292">
        <v>12499</v>
      </c>
      <c r="H4292">
        <v>4280</v>
      </c>
      <c r="I4292">
        <v>3046</v>
      </c>
      <c r="J4292">
        <v>10</v>
      </c>
      <c r="K4292">
        <v>37649</v>
      </c>
    </row>
    <row r="4293" spans="1:11" x14ac:dyDescent="0.3">
      <c r="A4293" s="56">
        <v>45237</v>
      </c>
      <c r="B4293">
        <v>2023</v>
      </c>
      <c r="C4293">
        <v>11</v>
      </c>
      <c r="D4293">
        <v>7</v>
      </c>
      <c r="E4293" t="s">
        <v>125</v>
      </c>
      <c r="F4293">
        <v>9345</v>
      </c>
      <c r="G4293">
        <v>12624</v>
      </c>
      <c r="H4293">
        <v>4382</v>
      </c>
      <c r="I4293">
        <v>3666</v>
      </c>
      <c r="J4293">
        <v>136</v>
      </c>
      <c r="K4293">
        <v>38030</v>
      </c>
    </row>
    <row r="4294" spans="1:11" x14ac:dyDescent="0.3">
      <c r="A4294" s="56">
        <v>45237</v>
      </c>
      <c r="B4294">
        <v>2023</v>
      </c>
      <c r="C4294">
        <v>11</v>
      </c>
      <c r="D4294">
        <v>7</v>
      </c>
      <c r="E4294" t="s">
        <v>126</v>
      </c>
      <c r="F4294">
        <v>9152</v>
      </c>
      <c r="G4294">
        <v>12678</v>
      </c>
      <c r="H4294">
        <v>4377</v>
      </c>
      <c r="I4294">
        <v>4190</v>
      </c>
      <c r="J4294">
        <v>130</v>
      </c>
      <c r="K4294">
        <v>38338</v>
      </c>
    </row>
    <row r="4295" spans="1:11" x14ac:dyDescent="0.3">
      <c r="A4295" s="56">
        <v>45237</v>
      </c>
      <c r="B4295">
        <v>2023</v>
      </c>
      <c r="C4295">
        <v>11</v>
      </c>
      <c r="D4295">
        <v>7</v>
      </c>
      <c r="E4295" t="s">
        <v>127</v>
      </c>
      <c r="F4295">
        <v>8704</v>
      </c>
      <c r="G4295">
        <v>12622</v>
      </c>
      <c r="H4295">
        <v>4561</v>
      </c>
      <c r="I4295">
        <v>4894</v>
      </c>
      <c r="J4295">
        <v>14</v>
      </c>
      <c r="K4295">
        <v>38765</v>
      </c>
    </row>
    <row r="4296" spans="1:11" x14ac:dyDescent="0.3">
      <c r="A4296" s="56">
        <v>45237</v>
      </c>
      <c r="B4296">
        <v>2023</v>
      </c>
      <c r="C4296">
        <v>11</v>
      </c>
      <c r="D4296">
        <v>7</v>
      </c>
      <c r="E4296" t="s">
        <v>128</v>
      </c>
      <c r="F4296">
        <v>8269</v>
      </c>
      <c r="G4296">
        <v>12747</v>
      </c>
      <c r="H4296">
        <v>4567</v>
      </c>
      <c r="I4296">
        <v>5222</v>
      </c>
      <c r="J4296">
        <v>50</v>
      </c>
      <c r="K4296">
        <v>39044</v>
      </c>
    </row>
    <row r="4297" spans="1:11" x14ac:dyDescent="0.3">
      <c r="A4297" s="56">
        <v>45237</v>
      </c>
      <c r="B4297">
        <v>2023</v>
      </c>
      <c r="C4297">
        <v>11</v>
      </c>
      <c r="D4297">
        <v>7</v>
      </c>
      <c r="E4297" t="s">
        <v>129</v>
      </c>
      <c r="F4297">
        <v>8199</v>
      </c>
      <c r="G4297">
        <v>12671</v>
      </c>
      <c r="H4297">
        <v>4592</v>
      </c>
      <c r="I4297">
        <v>5037</v>
      </c>
      <c r="J4297">
        <v>134</v>
      </c>
      <c r="K4297">
        <v>38896</v>
      </c>
    </row>
    <row r="4298" spans="1:11" x14ac:dyDescent="0.3">
      <c r="A4298" s="56">
        <v>45237</v>
      </c>
      <c r="B4298">
        <v>2023</v>
      </c>
      <c r="C4298">
        <v>11</v>
      </c>
      <c r="D4298">
        <v>7</v>
      </c>
      <c r="E4298" t="s">
        <v>130</v>
      </c>
      <c r="F4298">
        <v>8733</v>
      </c>
      <c r="G4298">
        <v>12185</v>
      </c>
      <c r="H4298">
        <v>4546</v>
      </c>
      <c r="I4298">
        <v>4799</v>
      </c>
      <c r="J4298">
        <v>58</v>
      </c>
      <c r="K4298">
        <v>38539</v>
      </c>
    </row>
    <row r="4299" spans="1:11" x14ac:dyDescent="0.3">
      <c r="A4299" s="56">
        <v>45237</v>
      </c>
      <c r="B4299">
        <v>2023</v>
      </c>
      <c r="C4299">
        <v>11</v>
      </c>
      <c r="D4299">
        <v>7</v>
      </c>
      <c r="E4299" t="s">
        <v>131</v>
      </c>
      <c r="F4299">
        <v>9788</v>
      </c>
      <c r="G4299">
        <v>11953</v>
      </c>
      <c r="H4299">
        <v>3559</v>
      </c>
      <c r="I4299">
        <v>4522</v>
      </c>
      <c r="J4299">
        <v>408</v>
      </c>
      <c r="K4299">
        <v>38506</v>
      </c>
    </row>
    <row r="4300" spans="1:11" x14ac:dyDescent="0.3">
      <c r="A4300" s="56">
        <v>45237</v>
      </c>
      <c r="B4300">
        <v>2023</v>
      </c>
      <c r="C4300">
        <v>11</v>
      </c>
      <c r="D4300">
        <v>7</v>
      </c>
      <c r="E4300" t="s">
        <v>132</v>
      </c>
      <c r="F4300">
        <v>10508</v>
      </c>
      <c r="G4300">
        <v>11864</v>
      </c>
      <c r="H4300">
        <v>3500</v>
      </c>
      <c r="I4300">
        <v>4145</v>
      </c>
      <c r="J4300">
        <v>218</v>
      </c>
      <c r="K4300">
        <v>38500</v>
      </c>
    </row>
    <row r="4301" spans="1:11" x14ac:dyDescent="0.3">
      <c r="A4301" s="56">
        <v>45237</v>
      </c>
      <c r="B4301">
        <v>2023</v>
      </c>
      <c r="C4301">
        <v>11</v>
      </c>
      <c r="D4301">
        <v>7</v>
      </c>
      <c r="E4301" t="s">
        <v>133</v>
      </c>
      <c r="F4301">
        <v>11079</v>
      </c>
      <c r="G4301">
        <v>11544</v>
      </c>
      <c r="H4301">
        <v>2848</v>
      </c>
      <c r="I4301">
        <v>3423</v>
      </c>
      <c r="J4301">
        <v>504</v>
      </c>
      <c r="K4301">
        <v>37816</v>
      </c>
    </row>
    <row r="4302" spans="1:11" x14ac:dyDescent="0.3">
      <c r="A4302" s="56">
        <v>45237</v>
      </c>
      <c r="B4302">
        <v>2023</v>
      </c>
      <c r="C4302">
        <v>11</v>
      </c>
      <c r="D4302">
        <v>7</v>
      </c>
      <c r="E4302" t="s">
        <v>134</v>
      </c>
      <c r="F4302">
        <v>12487</v>
      </c>
      <c r="G4302">
        <v>10656</v>
      </c>
      <c r="H4302">
        <v>2914</v>
      </c>
      <c r="I4302">
        <v>2761</v>
      </c>
      <c r="J4302">
        <v>332</v>
      </c>
      <c r="K4302">
        <v>37576</v>
      </c>
    </row>
    <row r="4303" spans="1:11" x14ac:dyDescent="0.3">
      <c r="A4303" s="56">
        <v>45237</v>
      </c>
      <c r="B4303">
        <v>2023</v>
      </c>
      <c r="C4303">
        <v>11</v>
      </c>
      <c r="D4303">
        <v>7</v>
      </c>
      <c r="E4303" t="s">
        <v>135</v>
      </c>
      <c r="F4303">
        <v>14500</v>
      </c>
      <c r="G4303">
        <v>10330</v>
      </c>
      <c r="H4303">
        <v>2254</v>
      </c>
      <c r="I4303">
        <v>1997</v>
      </c>
      <c r="J4303">
        <v>380</v>
      </c>
      <c r="K4303">
        <v>37799</v>
      </c>
    </row>
    <row r="4304" spans="1:11" x14ac:dyDescent="0.3">
      <c r="A4304" s="56">
        <v>45237</v>
      </c>
      <c r="B4304">
        <v>2023</v>
      </c>
      <c r="C4304">
        <v>11</v>
      </c>
      <c r="D4304">
        <v>7</v>
      </c>
      <c r="E4304" t="s">
        <v>136</v>
      </c>
      <c r="F4304">
        <v>15862</v>
      </c>
      <c r="G4304">
        <v>9810</v>
      </c>
      <c r="H4304">
        <v>2250</v>
      </c>
      <c r="I4304">
        <v>1170</v>
      </c>
      <c r="J4304">
        <v>1036</v>
      </c>
      <c r="K4304">
        <v>38506</v>
      </c>
    </row>
    <row r="4305" spans="1:11" x14ac:dyDescent="0.3">
      <c r="A4305" s="56">
        <v>45237</v>
      </c>
      <c r="B4305">
        <v>2023</v>
      </c>
      <c r="C4305">
        <v>11</v>
      </c>
      <c r="D4305">
        <v>7</v>
      </c>
      <c r="E4305" t="s">
        <v>137</v>
      </c>
      <c r="F4305">
        <v>16960</v>
      </c>
      <c r="G4305">
        <v>9199</v>
      </c>
      <c r="H4305">
        <v>2778</v>
      </c>
      <c r="I4305">
        <v>386</v>
      </c>
      <c r="J4305">
        <v>1138</v>
      </c>
      <c r="K4305">
        <v>39142</v>
      </c>
    </row>
    <row r="4306" spans="1:11" x14ac:dyDescent="0.3">
      <c r="A4306" s="56">
        <v>45237</v>
      </c>
      <c r="B4306">
        <v>2023</v>
      </c>
      <c r="C4306">
        <v>11</v>
      </c>
      <c r="D4306">
        <v>7</v>
      </c>
      <c r="E4306" t="s">
        <v>138</v>
      </c>
      <c r="F4306">
        <v>17498</v>
      </c>
      <c r="G4306">
        <v>9308</v>
      </c>
      <c r="H4306">
        <v>2834</v>
      </c>
      <c r="I4306">
        <v>26</v>
      </c>
      <c r="J4306">
        <v>878</v>
      </c>
      <c r="K4306">
        <v>39830</v>
      </c>
    </row>
    <row r="4307" spans="1:11" x14ac:dyDescent="0.3">
      <c r="A4307" s="56">
        <v>45237</v>
      </c>
      <c r="B4307">
        <v>2023</v>
      </c>
      <c r="C4307">
        <v>11</v>
      </c>
      <c r="D4307">
        <v>7</v>
      </c>
      <c r="E4307" t="s">
        <v>139</v>
      </c>
      <c r="F4307">
        <v>17221</v>
      </c>
      <c r="G4307">
        <v>9733</v>
      </c>
      <c r="H4307">
        <v>3598</v>
      </c>
      <c r="I4307">
        <v>0</v>
      </c>
      <c r="J4307">
        <v>1350</v>
      </c>
      <c r="K4307">
        <v>41221</v>
      </c>
    </row>
    <row r="4308" spans="1:11" x14ac:dyDescent="0.3">
      <c r="A4308" s="56">
        <v>45237</v>
      </c>
      <c r="B4308">
        <v>2023</v>
      </c>
      <c r="C4308">
        <v>11</v>
      </c>
      <c r="D4308">
        <v>7</v>
      </c>
      <c r="E4308" t="s">
        <v>140</v>
      </c>
      <c r="F4308">
        <v>17249</v>
      </c>
      <c r="G4308">
        <v>10073</v>
      </c>
      <c r="H4308">
        <v>3636</v>
      </c>
      <c r="I4308">
        <v>0</v>
      </c>
      <c r="J4308">
        <v>1426</v>
      </c>
      <c r="K4308">
        <v>42081</v>
      </c>
    </row>
    <row r="4309" spans="1:11" x14ac:dyDescent="0.3">
      <c r="A4309" s="56">
        <v>45237</v>
      </c>
      <c r="B4309">
        <v>2023</v>
      </c>
      <c r="C4309">
        <v>11</v>
      </c>
      <c r="D4309">
        <v>7</v>
      </c>
      <c r="E4309" t="s">
        <v>141</v>
      </c>
      <c r="F4309">
        <v>17043</v>
      </c>
      <c r="G4309">
        <v>10412</v>
      </c>
      <c r="H4309">
        <v>4044</v>
      </c>
      <c r="I4309">
        <v>0</v>
      </c>
      <c r="J4309">
        <v>1072</v>
      </c>
      <c r="K4309">
        <v>41871</v>
      </c>
    </row>
    <row r="4310" spans="1:11" x14ac:dyDescent="0.3">
      <c r="A4310" s="56">
        <v>45237</v>
      </c>
      <c r="B4310">
        <v>2023</v>
      </c>
      <c r="C4310">
        <v>11</v>
      </c>
      <c r="D4310">
        <v>7</v>
      </c>
      <c r="E4310" t="s">
        <v>142</v>
      </c>
      <c r="F4310">
        <v>16438</v>
      </c>
      <c r="G4310">
        <v>10448</v>
      </c>
      <c r="H4310">
        <v>4058</v>
      </c>
      <c r="I4310">
        <v>0</v>
      </c>
      <c r="J4310">
        <v>1094</v>
      </c>
      <c r="K4310">
        <v>41225</v>
      </c>
    </row>
    <row r="4311" spans="1:11" x14ac:dyDescent="0.3">
      <c r="A4311" s="56">
        <v>45237</v>
      </c>
      <c r="B4311">
        <v>2023</v>
      </c>
      <c r="C4311">
        <v>11</v>
      </c>
      <c r="D4311">
        <v>7</v>
      </c>
      <c r="E4311" t="s">
        <v>143</v>
      </c>
      <c r="F4311">
        <v>16878</v>
      </c>
      <c r="G4311">
        <v>9629</v>
      </c>
      <c r="H4311">
        <v>4240</v>
      </c>
      <c r="I4311">
        <v>0</v>
      </c>
      <c r="J4311">
        <v>782</v>
      </c>
      <c r="K4311">
        <v>40284</v>
      </c>
    </row>
    <row r="4312" spans="1:11" x14ac:dyDescent="0.3">
      <c r="A4312" s="56">
        <v>45237</v>
      </c>
      <c r="B4312">
        <v>2023</v>
      </c>
      <c r="C4312">
        <v>11</v>
      </c>
      <c r="D4312">
        <v>7</v>
      </c>
      <c r="E4312" t="s">
        <v>144</v>
      </c>
      <c r="F4312">
        <v>16638</v>
      </c>
      <c r="G4312">
        <v>9137</v>
      </c>
      <c r="H4312">
        <v>4252</v>
      </c>
      <c r="I4312">
        <v>0</v>
      </c>
      <c r="J4312">
        <v>186</v>
      </c>
      <c r="K4312">
        <v>38757</v>
      </c>
    </row>
    <row r="4313" spans="1:11" x14ac:dyDescent="0.3">
      <c r="A4313" s="56">
        <v>45237</v>
      </c>
      <c r="B4313">
        <v>2023</v>
      </c>
      <c r="C4313">
        <v>11</v>
      </c>
      <c r="D4313">
        <v>7</v>
      </c>
      <c r="E4313" t="s">
        <v>145</v>
      </c>
      <c r="F4313">
        <v>15078</v>
      </c>
      <c r="G4313">
        <v>9137</v>
      </c>
      <c r="H4313">
        <v>4414</v>
      </c>
      <c r="I4313">
        <v>0</v>
      </c>
      <c r="J4313">
        <v>130</v>
      </c>
      <c r="K4313">
        <v>37304</v>
      </c>
    </row>
    <row r="4314" spans="1:11" x14ac:dyDescent="0.3">
      <c r="A4314" s="56">
        <v>45237</v>
      </c>
      <c r="B4314">
        <v>2023</v>
      </c>
      <c r="C4314">
        <v>11</v>
      </c>
      <c r="D4314">
        <v>7</v>
      </c>
      <c r="E4314" t="s">
        <v>146</v>
      </c>
      <c r="F4314">
        <v>13424</v>
      </c>
      <c r="G4314">
        <v>8803</v>
      </c>
      <c r="H4314">
        <v>4464</v>
      </c>
      <c r="I4314">
        <v>0</v>
      </c>
      <c r="J4314">
        <v>350</v>
      </c>
      <c r="K4314">
        <v>35627</v>
      </c>
    </row>
    <row r="4315" spans="1:11" x14ac:dyDescent="0.3">
      <c r="A4315" s="56">
        <v>45237</v>
      </c>
      <c r="B4315">
        <v>2023</v>
      </c>
      <c r="C4315">
        <v>11</v>
      </c>
      <c r="D4315">
        <v>7</v>
      </c>
      <c r="E4315" t="s">
        <v>147</v>
      </c>
      <c r="F4315">
        <v>11228</v>
      </c>
      <c r="G4315">
        <v>8586</v>
      </c>
      <c r="H4315">
        <v>5512</v>
      </c>
      <c r="I4315">
        <v>0</v>
      </c>
      <c r="J4315">
        <v>456</v>
      </c>
      <c r="K4315">
        <v>34307</v>
      </c>
    </row>
    <row r="4316" spans="1:11" x14ac:dyDescent="0.3">
      <c r="A4316" s="56">
        <v>45237</v>
      </c>
      <c r="B4316">
        <v>2023</v>
      </c>
      <c r="C4316">
        <v>11</v>
      </c>
      <c r="D4316">
        <v>7</v>
      </c>
      <c r="E4316" t="s">
        <v>148</v>
      </c>
      <c r="F4316">
        <v>9819</v>
      </c>
      <c r="G4316">
        <v>8580</v>
      </c>
      <c r="H4316">
        <v>5570</v>
      </c>
      <c r="I4316">
        <v>0</v>
      </c>
      <c r="J4316">
        <v>158</v>
      </c>
      <c r="K4316">
        <v>32493</v>
      </c>
    </row>
    <row r="4317" spans="1:11" x14ac:dyDescent="0.3">
      <c r="A4317" s="56">
        <v>45237</v>
      </c>
      <c r="B4317">
        <v>2023</v>
      </c>
      <c r="C4317">
        <v>11</v>
      </c>
      <c r="D4317">
        <v>7</v>
      </c>
      <c r="E4317" t="s">
        <v>149</v>
      </c>
      <c r="F4317">
        <v>7733</v>
      </c>
      <c r="G4317">
        <v>8685</v>
      </c>
      <c r="H4317">
        <v>6366</v>
      </c>
      <c r="I4317">
        <v>0</v>
      </c>
      <c r="J4317">
        <v>2</v>
      </c>
      <c r="K4317">
        <v>30631</v>
      </c>
    </row>
    <row r="4318" spans="1:11" x14ac:dyDescent="0.3">
      <c r="A4318" s="56">
        <v>45237</v>
      </c>
      <c r="B4318">
        <v>2023</v>
      </c>
      <c r="C4318">
        <v>11</v>
      </c>
      <c r="D4318">
        <v>7</v>
      </c>
      <c r="E4318" t="s">
        <v>150</v>
      </c>
      <c r="F4318">
        <v>6033</v>
      </c>
      <c r="G4318">
        <v>8489</v>
      </c>
      <c r="H4318">
        <v>6414</v>
      </c>
      <c r="I4318">
        <v>0</v>
      </c>
      <c r="J4318">
        <v>0</v>
      </c>
      <c r="K4318">
        <v>28529</v>
      </c>
    </row>
    <row r="4319" spans="1:11" x14ac:dyDescent="0.3">
      <c r="A4319" s="56">
        <v>45237</v>
      </c>
      <c r="B4319">
        <v>2023</v>
      </c>
      <c r="C4319">
        <v>11</v>
      </c>
      <c r="D4319">
        <v>7</v>
      </c>
      <c r="E4319" t="s">
        <v>151</v>
      </c>
      <c r="F4319">
        <v>3872</v>
      </c>
      <c r="G4319">
        <v>8698</v>
      </c>
      <c r="H4319">
        <v>6594</v>
      </c>
      <c r="I4319">
        <v>0</v>
      </c>
      <c r="J4319">
        <v>18</v>
      </c>
      <c r="K4319">
        <v>26778</v>
      </c>
    </row>
    <row r="4320" spans="1:11" x14ac:dyDescent="0.3">
      <c r="A4320" s="56">
        <v>45237</v>
      </c>
      <c r="B4320">
        <v>2023</v>
      </c>
      <c r="C4320">
        <v>11</v>
      </c>
      <c r="D4320">
        <v>7</v>
      </c>
      <c r="E4320" t="s">
        <v>152</v>
      </c>
      <c r="F4320">
        <v>2866</v>
      </c>
      <c r="G4320">
        <v>8971</v>
      </c>
      <c r="H4320">
        <v>6866</v>
      </c>
      <c r="I4320">
        <v>0</v>
      </c>
      <c r="J4320">
        <v>0</v>
      </c>
      <c r="K4320">
        <v>25899</v>
      </c>
    </row>
    <row r="4321" spans="1:11" x14ac:dyDescent="0.3">
      <c r="A4321" s="56">
        <v>45237</v>
      </c>
      <c r="B4321">
        <v>2023</v>
      </c>
      <c r="C4321">
        <v>11</v>
      </c>
      <c r="D4321">
        <v>7</v>
      </c>
      <c r="E4321" t="s">
        <v>153</v>
      </c>
      <c r="F4321">
        <v>2855</v>
      </c>
      <c r="G4321">
        <v>9188</v>
      </c>
      <c r="H4321">
        <v>6408</v>
      </c>
      <c r="I4321">
        <v>0</v>
      </c>
      <c r="J4321">
        <v>0</v>
      </c>
      <c r="K4321">
        <v>25426</v>
      </c>
    </row>
    <row r="4322" spans="1:11" x14ac:dyDescent="0.3">
      <c r="A4322" s="56">
        <v>45238</v>
      </c>
      <c r="B4322">
        <v>2023</v>
      </c>
      <c r="C4322">
        <v>11</v>
      </c>
      <c r="D4322">
        <v>8</v>
      </c>
      <c r="E4322" t="s">
        <v>106</v>
      </c>
      <c r="F4322">
        <v>2741</v>
      </c>
      <c r="G4322">
        <v>9477</v>
      </c>
      <c r="H4322">
        <v>6520</v>
      </c>
      <c r="I4322">
        <v>0</v>
      </c>
      <c r="J4322">
        <v>20</v>
      </c>
      <c r="K4322">
        <v>25566</v>
      </c>
    </row>
    <row r="4323" spans="1:11" x14ac:dyDescent="0.3">
      <c r="A4323" s="56">
        <v>45238</v>
      </c>
      <c r="B4323">
        <v>2023</v>
      </c>
      <c r="C4323">
        <v>11</v>
      </c>
      <c r="D4323">
        <v>8</v>
      </c>
      <c r="E4323" t="s">
        <v>107</v>
      </c>
      <c r="F4323">
        <v>2728</v>
      </c>
      <c r="G4323">
        <v>9132</v>
      </c>
      <c r="H4323">
        <v>6560</v>
      </c>
      <c r="I4323">
        <v>0</v>
      </c>
      <c r="J4323">
        <v>0</v>
      </c>
      <c r="K4323">
        <v>25220</v>
      </c>
    </row>
    <row r="4324" spans="1:11" x14ac:dyDescent="0.3">
      <c r="A4324" s="56">
        <v>45238</v>
      </c>
      <c r="B4324">
        <v>2023</v>
      </c>
      <c r="C4324">
        <v>11</v>
      </c>
      <c r="D4324">
        <v>8</v>
      </c>
      <c r="E4324" t="s">
        <v>108</v>
      </c>
      <c r="F4324">
        <v>2601</v>
      </c>
      <c r="G4324">
        <v>9458</v>
      </c>
      <c r="H4324">
        <v>6442</v>
      </c>
      <c r="I4324">
        <v>0</v>
      </c>
      <c r="J4324">
        <v>0</v>
      </c>
      <c r="K4324">
        <v>25640</v>
      </c>
    </row>
    <row r="4325" spans="1:11" x14ac:dyDescent="0.3">
      <c r="A4325" s="56">
        <v>45238</v>
      </c>
      <c r="B4325">
        <v>2023</v>
      </c>
      <c r="C4325">
        <v>11</v>
      </c>
      <c r="D4325">
        <v>8</v>
      </c>
      <c r="E4325" t="s">
        <v>109</v>
      </c>
      <c r="F4325">
        <v>2742</v>
      </c>
      <c r="G4325">
        <v>9867</v>
      </c>
      <c r="H4325">
        <v>5528</v>
      </c>
      <c r="I4325">
        <v>0</v>
      </c>
      <c r="J4325">
        <v>0</v>
      </c>
      <c r="K4325">
        <v>25339</v>
      </c>
    </row>
    <row r="4326" spans="1:11" x14ac:dyDescent="0.3">
      <c r="A4326" s="56">
        <v>45238</v>
      </c>
      <c r="B4326">
        <v>2023</v>
      </c>
      <c r="C4326">
        <v>11</v>
      </c>
      <c r="D4326">
        <v>8</v>
      </c>
      <c r="E4326" t="s">
        <v>110</v>
      </c>
      <c r="F4326">
        <v>2554</v>
      </c>
      <c r="G4326">
        <v>10643</v>
      </c>
      <c r="H4326">
        <v>5440</v>
      </c>
      <c r="I4326">
        <v>0</v>
      </c>
      <c r="J4326">
        <v>0</v>
      </c>
      <c r="K4326">
        <v>25395</v>
      </c>
    </row>
    <row r="4327" spans="1:11" x14ac:dyDescent="0.3">
      <c r="A4327" s="56">
        <v>45238</v>
      </c>
      <c r="B4327">
        <v>2023</v>
      </c>
      <c r="C4327">
        <v>11</v>
      </c>
      <c r="D4327">
        <v>8</v>
      </c>
      <c r="E4327" t="s">
        <v>111</v>
      </c>
      <c r="F4327">
        <v>2549</v>
      </c>
      <c r="G4327">
        <v>11684</v>
      </c>
      <c r="H4327">
        <v>4460</v>
      </c>
      <c r="I4327">
        <v>0</v>
      </c>
      <c r="J4327">
        <v>0</v>
      </c>
      <c r="K4327">
        <v>25290</v>
      </c>
    </row>
    <row r="4328" spans="1:11" x14ac:dyDescent="0.3">
      <c r="A4328" s="56">
        <v>45238</v>
      </c>
      <c r="B4328">
        <v>2023</v>
      </c>
      <c r="C4328">
        <v>11</v>
      </c>
      <c r="D4328">
        <v>8</v>
      </c>
      <c r="E4328" t="s">
        <v>112</v>
      </c>
      <c r="F4328">
        <v>2528</v>
      </c>
      <c r="G4328">
        <v>12096</v>
      </c>
      <c r="H4328">
        <v>4200</v>
      </c>
      <c r="I4328">
        <v>0</v>
      </c>
      <c r="J4328">
        <v>0</v>
      </c>
      <c r="K4328">
        <v>25291</v>
      </c>
    </row>
    <row r="4329" spans="1:11" x14ac:dyDescent="0.3">
      <c r="A4329" s="56">
        <v>45238</v>
      </c>
      <c r="B4329">
        <v>2023</v>
      </c>
      <c r="C4329">
        <v>11</v>
      </c>
      <c r="D4329">
        <v>8</v>
      </c>
      <c r="E4329" t="s">
        <v>113</v>
      </c>
      <c r="F4329">
        <v>2813</v>
      </c>
      <c r="G4329">
        <v>12660</v>
      </c>
      <c r="H4329">
        <v>2240</v>
      </c>
      <c r="I4329">
        <v>0</v>
      </c>
      <c r="J4329">
        <v>0</v>
      </c>
      <c r="K4329">
        <v>24638</v>
      </c>
    </row>
    <row r="4330" spans="1:11" x14ac:dyDescent="0.3">
      <c r="A4330" s="56">
        <v>45238</v>
      </c>
      <c r="B4330">
        <v>2023</v>
      </c>
      <c r="C4330">
        <v>11</v>
      </c>
      <c r="D4330">
        <v>8</v>
      </c>
      <c r="E4330" t="s">
        <v>114</v>
      </c>
      <c r="F4330">
        <v>3053</v>
      </c>
      <c r="G4330">
        <v>13004</v>
      </c>
      <c r="H4330">
        <v>1930</v>
      </c>
      <c r="I4330">
        <v>0</v>
      </c>
      <c r="J4330">
        <v>0</v>
      </c>
      <c r="K4330">
        <v>25422</v>
      </c>
    </row>
    <row r="4331" spans="1:11" x14ac:dyDescent="0.3">
      <c r="A4331" s="56">
        <v>45238</v>
      </c>
      <c r="B4331">
        <v>2023</v>
      </c>
      <c r="C4331">
        <v>11</v>
      </c>
      <c r="D4331">
        <v>8</v>
      </c>
      <c r="E4331" t="s">
        <v>115</v>
      </c>
      <c r="F4331">
        <v>4000</v>
      </c>
      <c r="G4331">
        <v>13212</v>
      </c>
      <c r="H4331">
        <v>1378</v>
      </c>
      <c r="I4331">
        <v>0</v>
      </c>
      <c r="J4331">
        <v>0</v>
      </c>
      <c r="K4331">
        <v>26391</v>
      </c>
    </row>
    <row r="4332" spans="1:11" x14ac:dyDescent="0.3">
      <c r="A4332" s="56">
        <v>45238</v>
      </c>
      <c r="B4332">
        <v>2023</v>
      </c>
      <c r="C4332">
        <v>11</v>
      </c>
      <c r="D4332">
        <v>8</v>
      </c>
      <c r="E4332" t="s">
        <v>116</v>
      </c>
      <c r="F4332">
        <v>4806</v>
      </c>
      <c r="G4332">
        <v>13742</v>
      </c>
      <c r="H4332">
        <v>1268</v>
      </c>
      <c r="I4332">
        <v>0</v>
      </c>
      <c r="J4332">
        <v>0</v>
      </c>
      <c r="K4332">
        <v>27780</v>
      </c>
    </row>
    <row r="4333" spans="1:11" x14ac:dyDescent="0.3">
      <c r="A4333" s="56">
        <v>45238</v>
      </c>
      <c r="B4333">
        <v>2023</v>
      </c>
      <c r="C4333">
        <v>11</v>
      </c>
      <c r="D4333">
        <v>8</v>
      </c>
      <c r="E4333" t="s">
        <v>117</v>
      </c>
      <c r="F4333">
        <v>5911</v>
      </c>
      <c r="G4333">
        <v>14217</v>
      </c>
      <c r="H4333">
        <v>1462</v>
      </c>
      <c r="I4333">
        <v>0</v>
      </c>
      <c r="J4333">
        <v>0</v>
      </c>
      <c r="K4333">
        <v>29801</v>
      </c>
    </row>
    <row r="4334" spans="1:11" x14ac:dyDescent="0.3">
      <c r="A4334" s="56">
        <v>45238</v>
      </c>
      <c r="B4334">
        <v>2023</v>
      </c>
      <c r="C4334">
        <v>11</v>
      </c>
      <c r="D4334">
        <v>8</v>
      </c>
      <c r="E4334" t="s">
        <v>118</v>
      </c>
      <c r="F4334">
        <v>6332</v>
      </c>
      <c r="G4334">
        <v>15087</v>
      </c>
      <c r="H4334">
        <v>1254</v>
      </c>
      <c r="I4334">
        <v>0</v>
      </c>
      <c r="J4334">
        <v>0</v>
      </c>
      <c r="K4334">
        <v>31182</v>
      </c>
    </row>
    <row r="4335" spans="1:11" x14ac:dyDescent="0.3">
      <c r="A4335" s="56">
        <v>45238</v>
      </c>
      <c r="B4335">
        <v>2023</v>
      </c>
      <c r="C4335">
        <v>11</v>
      </c>
      <c r="D4335">
        <v>8</v>
      </c>
      <c r="E4335" t="s">
        <v>119</v>
      </c>
      <c r="F4335">
        <v>6705</v>
      </c>
      <c r="G4335">
        <v>16860</v>
      </c>
      <c r="H4335">
        <v>1912</v>
      </c>
      <c r="I4335">
        <v>0</v>
      </c>
      <c r="J4335">
        <v>0</v>
      </c>
      <c r="K4335">
        <v>34386</v>
      </c>
    </row>
    <row r="4336" spans="1:11" x14ac:dyDescent="0.3">
      <c r="A4336" s="56">
        <v>45238</v>
      </c>
      <c r="B4336">
        <v>2023</v>
      </c>
      <c r="C4336">
        <v>11</v>
      </c>
      <c r="D4336">
        <v>8</v>
      </c>
      <c r="E4336" t="s">
        <v>120</v>
      </c>
      <c r="F4336">
        <v>6564</v>
      </c>
      <c r="G4336">
        <v>17967</v>
      </c>
      <c r="H4336">
        <v>2118</v>
      </c>
      <c r="I4336">
        <v>0</v>
      </c>
      <c r="J4336">
        <v>0</v>
      </c>
      <c r="K4336">
        <v>35804</v>
      </c>
    </row>
    <row r="4337" spans="1:11" x14ac:dyDescent="0.3">
      <c r="A4337" s="56">
        <v>45238</v>
      </c>
      <c r="B4337">
        <v>2023</v>
      </c>
      <c r="C4337">
        <v>11</v>
      </c>
      <c r="D4337">
        <v>8</v>
      </c>
      <c r="E4337" t="s">
        <v>121</v>
      </c>
      <c r="F4337">
        <v>7007</v>
      </c>
      <c r="G4337">
        <v>18085</v>
      </c>
      <c r="H4337">
        <v>3546</v>
      </c>
      <c r="I4337">
        <v>9</v>
      </c>
      <c r="J4337">
        <v>0</v>
      </c>
      <c r="K4337">
        <v>37779</v>
      </c>
    </row>
    <row r="4338" spans="1:11" x14ac:dyDescent="0.3">
      <c r="A4338" s="56">
        <v>45238</v>
      </c>
      <c r="B4338">
        <v>2023</v>
      </c>
      <c r="C4338">
        <v>11</v>
      </c>
      <c r="D4338">
        <v>8</v>
      </c>
      <c r="E4338" t="s">
        <v>122</v>
      </c>
      <c r="F4338">
        <v>7260</v>
      </c>
      <c r="G4338">
        <v>18396</v>
      </c>
      <c r="H4338">
        <v>3670</v>
      </c>
      <c r="I4338">
        <v>95</v>
      </c>
      <c r="J4338">
        <v>0</v>
      </c>
      <c r="K4338">
        <v>38602</v>
      </c>
    </row>
    <row r="4339" spans="1:11" x14ac:dyDescent="0.3">
      <c r="A4339" s="56">
        <v>45238</v>
      </c>
      <c r="B4339">
        <v>2023</v>
      </c>
      <c r="C4339">
        <v>11</v>
      </c>
      <c r="D4339">
        <v>8</v>
      </c>
      <c r="E4339" t="s">
        <v>123</v>
      </c>
      <c r="F4339">
        <v>6123</v>
      </c>
      <c r="G4339">
        <v>18377</v>
      </c>
      <c r="H4339">
        <v>5334</v>
      </c>
      <c r="I4339">
        <v>265</v>
      </c>
      <c r="J4339">
        <v>0</v>
      </c>
      <c r="K4339">
        <v>38900</v>
      </c>
    </row>
    <row r="4340" spans="1:11" x14ac:dyDescent="0.3">
      <c r="A4340" s="56">
        <v>45238</v>
      </c>
      <c r="B4340">
        <v>2023</v>
      </c>
      <c r="C4340">
        <v>11</v>
      </c>
      <c r="D4340">
        <v>8</v>
      </c>
      <c r="E4340" t="s">
        <v>124</v>
      </c>
      <c r="F4340">
        <v>5874</v>
      </c>
      <c r="G4340">
        <v>18623</v>
      </c>
      <c r="H4340">
        <v>5426</v>
      </c>
      <c r="I4340">
        <v>430</v>
      </c>
      <c r="J4340">
        <v>0</v>
      </c>
      <c r="K4340">
        <v>39271</v>
      </c>
    </row>
    <row r="4341" spans="1:11" x14ac:dyDescent="0.3">
      <c r="A4341" s="56">
        <v>45238</v>
      </c>
      <c r="B4341">
        <v>2023</v>
      </c>
      <c r="C4341">
        <v>11</v>
      </c>
      <c r="D4341">
        <v>8</v>
      </c>
      <c r="E4341" t="s">
        <v>125</v>
      </c>
      <c r="F4341">
        <v>5539</v>
      </c>
      <c r="G4341">
        <v>18661</v>
      </c>
      <c r="H4341">
        <v>5332</v>
      </c>
      <c r="I4341">
        <v>632</v>
      </c>
      <c r="J4341">
        <v>0</v>
      </c>
      <c r="K4341">
        <v>38990</v>
      </c>
    </row>
    <row r="4342" spans="1:11" x14ac:dyDescent="0.3">
      <c r="A4342" s="56">
        <v>45238</v>
      </c>
      <c r="B4342">
        <v>2023</v>
      </c>
      <c r="C4342">
        <v>11</v>
      </c>
      <c r="D4342">
        <v>8</v>
      </c>
      <c r="E4342" t="s">
        <v>126</v>
      </c>
      <c r="F4342">
        <v>5051</v>
      </c>
      <c r="G4342">
        <v>18738</v>
      </c>
      <c r="H4342">
        <v>5370</v>
      </c>
      <c r="I4342">
        <v>822</v>
      </c>
      <c r="J4342">
        <v>16</v>
      </c>
      <c r="K4342">
        <v>38882</v>
      </c>
    </row>
    <row r="4343" spans="1:11" x14ac:dyDescent="0.3">
      <c r="A4343" s="56">
        <v>45238</v>
      </c>
      <c r="B4343">
        <v>2023</v>
      </c>
      <c r="C4343">
        <v>11</v>
      </c>
      <c r="D4343">
        <v>8</v>
      </c>
      <c r="E4343" t="s">
        <v>127</v>
      </c>
      <c r="F4343">
        <v>4850</v>
      </c>
      <c r="G4343">
        <v>18635</v>
      </c>
      <c r="H4343">
        <v>6350</v>
      </c>
      <c r="I4343">
        <v>1038</v>
      </c>
      <c r="J4343">
        <v>0</v>
      </c>
      <c r="K4343">
        <v>39550</v>
      </c>
    </row>
    <row r="4344" spans="1:11" x14ac:dyDescent="0.3">
      <c r="A4344" s="56">
        <v>45238</v>
      </c>
      <c r="B4344">
        <v>2023</v>
      </c>
      <c r="C4344">
        <v>11</v>
      </c>
      <c r="D4344">
        <v>8</v>
      </c>
      <c r="E4344" t="s">
        <v>128</v>
      </c>
      <c r="F4344">
        <v>4844</v>
      </c>
      <c r="G4344">
        <v>18586</v>
      </c>
      <c r="H4344">
        <v>6404</v>
      </c>
      <c r="I4344">
        <v>1192</v>
      </c>
      <c r="J4344">
        <v>0</v>
      </c>
      <c r="K4344">
        <v>39742</v>
      </c>
    </row>
    <row r="4345" spans="1:11" x14ac:dyDescent="0.3">
      <c r="A4345" s="56">
        <v>45238</v>
      </c>
      <c r="B4345">
        <v>2023</v>
      </c>
      <c r="C4345">
        <v>11</v>
      </c>
      <c r="D4345">
        <v>8</v>
      </c>
      <c r="E4345" t="s">
        <v>129</v>
      </c>
      <c r="F4345">
        <v>4777</v>
      </c>
      <c r="G4345">
        <v>18337</v>
      </c>
      <c r="H4345">
        <v>6742</v>
      </c>
      <c r="I4345">
        <v>1403</v>
      </c>
      <c r="J4345">
        <v>0</v>
      </c>
      <c r="K4345">
        <v>39709</v>
      </c>
    </row>
    <row r="4346" spans="1:11" x14ac:dyDescent="0.3">
      <c r="A4346" s="56">
        <v>45238</v>
      </c>
      <c r="B4346">
        <v>2023</v>
      </c>
      <c r="C4346">
        <v>11</v>
      </c>
      <c r="D4346">
        <v>8</v>
      </c>
      <c r="E4346" t="s">
        <v>130</v>
      </c>
      <c r="F4346">
        <v>5108</v>
      </c>
      <c r="G4346">
        <v>18186</v>
      </c>
      <c r="H4346">
        <v>6738</v>
      </c>
      <c r="I4346">
        <v>1620</v>
      </c>
      <c r="J4346">
        <v>0</v>
      </c>
      <c r="K4346">
        <v>39980</v>
      </c>
    </row>
    <row r="4347" spans="1:11" x14ac:dyDescent="0.3">
      <c r="A4347" s="56">
        <v>45238</v>
      </c>
      <c r="B4347">
        <v>2023</v>
      </c>
      <c r="C4347">
        <v>11</v>
      </c>
      <c r="D4347">
        <v>8</v>
      </c>
      <c r="E4347" t="s">
        <v>131</v>
      </c>
      <c r="F4347">
        <v>5193</v>
      </c>
      <c r="G4347">
        <v>17655</v>
      </c>
      <c r="H4347">
        <v>6292</v>
      </c>
      <c r="I4347">
        <v>1851</v>
      </c>
      <c r="J4347">
        <v>0</v>
      </c>
      <c r="K4347">
        <v>39434</v>
      </c>
    </row>
    <row r="4348" spans="1:11" x14ac:dyDescent="0.3">
      <c r="A4348" s="56">
        <v>45238</v>
      </c>
      <c r="B4348">
        <v>2023</v>
      </c>
      <c r="C4348">
        <v>11</v>
      </c>
      <c r="D4348">
        <v>8</v>
      </c>
      <c r="E4348" t="s">
        <v>132</v>
      </c>
      <c r="F4348">
        <v>5431</v>
      </c>
      <c r="G4348">
        <v>17006</v>
      </c>
      <c r="H4348">
        <v>6226</v>
      </c>
      <c r="I4348">
        <v>1671</v>
      </c>
      <c r="J4348">
        <v>0</v>
      </c>
      <c r="K4348">
        <v>38762</v>
      </c>
    </row>
    <row r="4349" spans="1:11" x14ac:dyDescent="0.3">
      <c r="A4349" s="56">
        <v>45238</v>
      </c>
      <c r="B4349">
        <v>2023</v>
      </c>
      <c r="C4349">
        <v>11</v>
      </c>
      <c r="D4349">
        <v>8</v>
      </c>
      <c r="E4349" t="s">
        <v>133</v>
      </c>
      <c r="F4349">
        <v>7536</v>
      </c>
      <c r="G4349">
        <v>16391</v>
      </c>
      <c r="H4349">
        <v>4460</v>
      </c>
      <c r="I4349">
        <v>1619</v>
      </c>
      <c r="J4349">
        <v>0</v>
      </c>
      <c r="K4349">
        <v>38915</v>
      </c>
    </row>
    <row r="4350" spans="1:11" x14ac:dyDescent="0.3">
      <c r="A4350" s="56">
        <v>45238</v>
      </c>
      <c r="B4350">
        <v>2023</v>
      </c>
      <c r="C4350">
        <v>11</v>
      </c>
      <c r="D4350">
        <v>8</v>
      </c>
      <c r="E4350" t="s">
        <v>134</v>
      </c>
      <c r="F4350">
        <v>8732</v>
      </c>
      <c r="G4350">
        <v>15811</v>
      </c>
      <c r="H4350">
        <v>4390</v>
      </c>
      <c r="I4350">
        <v>1301</v>
      </c>
      <c r="J4350">
        <v>0</v>
      </c>
      <c r="K4350">
        <v>39246</v>
      </c>
    </row>
    <row r="4351" spans="1:11" x14ac:dyDescent="0.3">
      <c r="A4351" s="56">
        <v>45238</v>
      </c>
      <c r="B4351">
        <v>2023</v>
      </c>
      <c r="C4351">
        <v>11</v>
      </c>
      <c r="D4351">
        <v>8</v>
      </c>
      <c r="E4351" t="s">
        <v>135</v>
      </c>
      <c r="F4351">
        <v>10401</v>
      </c>
      <c r="G4351">
        <v>15049</v>
      </c>
      <c r="H4351">
        <v>3990</v>
      </c>
      <c r="I4351">
        <v>920</v>
      </c>
      <c r="J4351">
        <v>0</v>
      </c>
      <c r="K4351">
        <v>39268</v>
      </c>
    </row>
    <row r="4352" spans="1:11" x14ac:dyDescent="0.3">
      <c r="A4352" s="56">
        <v>45238</v>
      </c>
      <c r="B4352">
        <v>2023</v>
      </c>
      <c r="C4352">
        <v>11</v>
      </c>
      <c r="D4352">
        <v>8</v>
      </c>
      <c r="E4352" t="s">
        <v>136</v>
      </c>
      <c r="F4352">
        <v>11950</v>
      </c>
      <c r="G4352">
        <v>14321</v>
      </c>
      <c r="H4352">
        <v>3952</v>
      </c>
      <c r="I4352">
        <v>506</v>
      </c>
      <c r="J4352">
        <v>0</v>
      </c>
      <c r="K4352">
        <v>39577</v>
      </c>
    </row>
    <row r="4353" spans="1:11" x14ac:dyDescent="0.3">
      <c r="A4353" s="56">
        <v>45238</v>
      </c>
      <c r="B4353">
        <v>2023</v>
      </c>
      <c r="C4353">
        <v>11</v>
      </c>
      <c r="D4353">
        <v>8</v>
      </c>
      <c r="E4353" t="s">
        <v>137</v>
      </c>
      <c r="F4353">
        <v>13020</v>
      </c>
      <c r="G4353">
        <v>13698</v>
      </c>
      <c r="H4353">
        <v>3338</v>
      </c>
      <c r="I4353">
        <v>182</v>
      </c>
      <c r="J4353">
        <v>132</v>
      </c>
      <c r="K4353">
        <v>39597</v>
      </c>
    </row>
    <row r="4354" spans="1:11" x14ac:dyDescent="0.3">
      <c r="A4354" s="56">
        <v>45238</v>
      </c>
      <c r="B4354">
        <v>2023</v>
      </c>
      <c r="C4354">
        <v>11</v>
      </c>
      <c r="D4354">
        <v>8</v>
      </c>
      <c r="E4354" t="s">
        <v>138</v>
      </c>
      <c r="F4354">
        <v>13194</v>
      </c>
      <c r="G4354">
        <v>13162</v>
      </c>
      <c r="H4354">
        <v>3364</v>
      </c>
      <c r="I4354">
        <v>10</v>
      </c>
      <c r="J4354">
        <v>1094</v>
      </c>
      <c r="K4354">
        <v>40474</v>
      </c>
    </row>
    <row r="4355" spans="1:11" x14ac:dyDescent="0.3">
      <c r="A4355" s="56">
        <v>45238</v>
      </c>
      <c r="B4355">
        <v>2023</v>
      </c>
      <c r="C4355">
        <v>11</v>
      </c>
      <c r="D4355">
        <v>8</v>
      </c>
      <c r="E4355" t="s">
        <v>139</v>
      </c>
      <c r="F4355">
        <v>13307</v>
      </c>
      <c r="G4355">
        <v>12320</v>
      </c>
      <c r="H4355">
        <v>5260</v>
      </c>
      <c r="I4355">
        <v>0</v>
      </c>
      <c r="J4355">
        <v>1198</v>
      </c>
      <c r="K4355">
        <v>41790</v>
      </c>
    </row>
    <row r="4356" spans="1:11" x14ac:dyDescent="0.3">
      <c r="A4356" s="56">
        <v>45238</v>
      </c>
      <c r="B4356">
        <v>2023</v>
      </c>
      <c r="C4356">
        <v>11</v>
      </c>
      <c r="D4356">
        <v>8</v>
      </c>
      <c r="E4356" t="s">
        <v>140</v>
      </c>
      <c r="F4356">
        <v>13183</v>
      </c>
      <c r="G4356">
        <v>11650</v>
      </c>
      <c r="H4356">
        <v>5384</v>
      </c>
      <c r="I4356">
        <v>0</v>
      </c>
      <c r="J4356">
        <v>1120</v>
      </c>
      <c r="K4356">
        <v>41407</v>
      </c>
    </row>
    <row r="4357" spans="1:11" x14ac:dyDescent="0.3">
      <c r="A4357" s="56">
        <v>45238</v>
      </c>
      <c r="B4357">
        <v>2023</v>
      </c>
      <c r="C4357">
        <v>11</v>
      </c>
      <c r="D4357">
        <v>8</v>
      </c>
      <c r="E4357" t="s">
        <v>141</v>
      </c>
      <c r="F4357">
        <v>13040</v>
      </c>
      <c r="G4357">
        <v>10843</v>
      </c>
      <c r="H4357">
        <v>6674</v>
      </c>
      <c r="I4357">
        <v>0</v>
      </c>
      <c r="J4357">
        <v>1018</v>
      </c>
      <c r="K4357">
        <v>41470</v>
      </c>
    </row>
    <row r="4358" spans="1:11" x14ac:dyDescent="0.3">
      <c r="A4358" s="56">
        <v>45238</v>
      </c>
      <c r="B4358">
        <v>2023</v>
      </c>
      <c r="C4358">
        <v>11</v>
      </c>
      <c r="D4358">
        <v>8</v>
      </c>
      <c r="E4358" t="s">
        <v>142</v>
      </c>
      <c r="F4358">
        <v>13153</v>
      </c>
      <c r="G4358">
        <v>10536</v>
      </c>
      <c r="H4358">
        <v>6716</v>
      </c>
      <c r="I4358">
        <v>0</v>
      </c>
      <c r="J4358">
        <v>1018</v>
      </c>
      <c r="K4358">
        <v>41326</v>
      </c>
    </row>
    <row r="4359" spans="1:11" x14ac:dyDescent="0.3">
      <c r="A4359" s="56">
        <v>45238</v>
      </c>
      <c r="B4359">
        <v>2023</v>
      </c>
      <c r="C4359">
        <v>11</v>
      </c>
      <c r="D4359">
        <v>8</v>
      </c>
      <c r="E4359" t="s">
        <v>143</v>
      </c>
      <c r="F4359">
        <v>13054</v>
      </c>
      <c r="G4359">
        <v>10455</v>
      </c>
      <c r="H4359">
        <v>6766</v>
      </c>
      <c r="I4359">
        <v>0</v>
      </c>
      <c r="J4359">
        <v>950</v>
      </c>
      <c r="K4359">
        <v>40647</v>
      </c>
    </row>
    <row r="4360" spans="1:11" x14ac:dyDescent="0.3">
      <c r="A4360" s="56">
        <v>45238</v>
      </c>
      <c r="B4360">
        <v>2023</v>
      </c>
      <c r="C4360">
        <v>11</v>
      </c>
      <c r="D4360">
        <v>8</v>
      </c>
      <c r="E4360" t="s">
        <v>144</v>
      </c>
      <c r="F4360">
        <v>12781</v>
      </c>
      <c r="G4360">
        <v>10278</v>
      </c>
      <c r="H4360">
        <v>6772</v>
      </c>
      <c r="I4360">
        <v>0</v>
      </c>
      <c r="J4360">
        <v>812</v>
      </c>
      <c r="K4360">
        <v>39670</v>
      </c>
    </row>
    <row r="4361" spans="1:11" x14ac:dyDescent="0.3">
      <c r="A4361" s="56">
        <v>45238</v>
      </c>
      <c r="B4361">
        <v>2023</v>
      </c>
      <c r="C4361">
        <v>11</v>
      </c>
      <c r="D4361">
        <v>8</v>
      </c>
      <c r="E4361" t="s">
        <v>145</v>
      </c>
      <c r="F4361">
        <v>12364</v>
      </c>
      <c r="G4361">
        <v>9768</v>
      </c>
      <c r="H4361">
        <v>6906</v>
      </c>
      <c r="I4361">
        <v>0</v>
      </c>
      <c r="J4361">
        <v>250</v>
      </c>
      <c r="K4361">
        <v>38152</v>
      </c>
    </row>
    <row r="4362" spans="1:11" x14ac:dyDescent="0.3">
      <c r="A4362" s="56">
        <v>45238</v>
      </c>
      <c r="B4362">
        <v>2023</v>
      </c>
      <c r="C4362">
        <v>11</v>
      </c>
      <c r="D4362">
        <v>8</v>
      </c>
      <c r="E4362" t="s">
        <v>146</v>
      </c>
      <c r="F4362">
        <v>11435</v>
      </c>
      <c r="G4362">
        <v>9687</v>
      </c>
      <c r="H4362">
        <v>6912</v>
      </c>
      <c r="I4362">
        <v>0</v>
      </c>
      <c r="J4362">
        <v>0</v>
      </c>
      <c r="K4362">
        <v>36661</v>
      </c>
    </row>
    <row r="4363" spans="1:11" x14ac:dyDescent="0.3">
      <c r="A4363" s="56">
        <v>45238</v>
      </c>
      <c r="B4363">
        <v>2023</v>
      </c>
      <c r="C4363">
        <v>11</v>
      </c>
      <c r="D4363">
        <v>8</v>
      </c>
      <c r="E4363" t="s">
        <v>147</v>
      </c>
      <c r="F4363">
        <v>10181</v>
      </c>
      <c r="G4363">
        <v>9035</v>
      </c>
      <c r="H4363">
        <v>6722</v>
      </c>
      <c r="I4363">
        <v>0</v>
      </c>
      <c r="J4363">
        <v>182</v>
      </c>
      <c r="K4363">
        <v>34744</v>
      </c>
    </row>
    <row r="4364" spans="1:11" x14ac:dyDescent="0.3">
      <c r="A4364" s="56">
        <v>45238</v>
      </c>
      <c r="B4364">
        <v>2023</v>
      </c>
      <c r="C4364">
        <v>11</v>
      </c>
      <c r="D4364">
        <v>8</v>
      </c>
      <c r="E4364" t="s">
        <v>148</v>
      </c>
      <c r="F4364">
        <v>8479</v>
      </c>
      <c r="G4364">
        <v>8884</v>
      </c>
      <c r="H4364">
        <v>6720</v>
      </c>
      <c r="I4364">
        <v>0</v>
      </c>
      <c r="J4364">
        <v>66</v>
      </c>
      <c r="K4364">
        <v>32766</v>
      </c>
    </row>
    <row r="4365" spans="1:11" x14ac:dyDescent="0.3">
      <c r="A4365" s="56">
        <v>45238</v>
      </c>
      <c r="B4365">
        <v>2023</v>
      </c>
      <c r="C4365">
        <v>11</v>
      </c>
      <c r="D4365">
        <v>8</v>
      </c>
      <c r="E4365" t="s">
        <v>149</v>
      </c>
      <c r="F4365">
        <v>6846</v>
      </c>
      <c r="G4365">
        <v>8606</v>
      </c>
      <c r="H4365">
        <v>6694</v>
      </c>
      <c r="I4365">
        <v>0</v>
      </c>
      <c r="J4365">
        <v>108</v>
      </c>
      <c r="K4365">
        <v>30742</v>
      </c>
    </row>
    <row r="4366" spans="1:11" x14ac:dyDescent="0.3">
      <c r="A4366" s="56">
        <v>45238</v>
      </c>
      <c r="B4366">
        <v>2023</v>
      </c>
      <c r="C4366">
        <v>11</v>
      </c>
      <c r="D4366">
        <v>8</v>
      </c>
      <c r="E4366" t="s">
        <v>150</v>
      </c>
      <c r="F4366">
        <v>5489</v>
      </c>
      <c r="G4366">
        <v>8232</v>
      </c>
      <c r="H4366">
        <v>6696</v>
      </c>
      <c r="I4366">
        <v>0</v>
      </c>
      <c r="J4366">
        <v>94</v>
      </c>
      <c r="K4366">
        <v>28740</v>
      </c>
    </row>
    <row r="4367" spans="1:11" x14ac:dyDescent="0.3">
      <c r="A4367" s="56">
        <v>45238</v>
      </c>
      <c r="B4367">
        <v>2023</v>
      </c>
      <c r="C4367">
        <v>11</v>
      </c>
      <c r="D4367">
        <v>8</v>
      </c>
      <c r="E4367" t="s">
        <v>151</v>
      </c>
      <c r="F4367">
        <v>4068</v>
      </c>
      <c r="G4367">
        <v>8531</v>
      </c>
      <c r="H4367">
        <v>6994</v>
      </c>
      <c r="I4367">
        <v>0</v>
      </c>
      <c r="J4367">
        <v>0</v>
      </c>
      <c r="K4367">
        <v>27609</v>
      </c>
    </row>
    <row r="4368" spans="1:11" x14ac:dyDescent="0.3">
      <c r="A4368" s="56">
        <v>45238</v>
      </c>
      <c r="B4368">
        <v>2023</v>
      </c>
      <c r="C4368">
        <v>11</v>
      </c>
      <c r="D4368">
        <v>8</v>
      </c>
      <c r="E4368" t="s">
        <v>152</v>
      </c>
      <c r="F4368">
        <v>3476</v>
      </c>
      <c r="G4368">
        <v>8749</v>
      </c>
      <c r="H4368">
        <v>6990</v>
      </c>
      <c r="I4368">
        <v>0</v>
      </c>
      <c r="J4368">
        <v>0</v>
      </c>
      <c r="K4368">
        <v>26946</v>
      </c>
    </row>
    <row r="4369" spans="1:11" x14ac:dyDescent="0.3">
      <c r="A4369" s="56">
        <v>45238</v>
      </c>
      <c r="B4369">
        <v>2023</v>
      </c>
      <c r="C4369">
        <v>11</v>
      </c>
      <c r="D4369">
        <v>8</v>
      </c>
      <c r="E4369" t="s">
        <v>153</v>
      </c>
      <c r="F4369">
        <v>3306</v>
      </c>
      <c r="G4369">
        <v>8926</v>
      </c>
      <c r="H4369">
        <v>7120</v>
      </c>
      <c r="I4369">
        <v>0</v>
      </c>
      <c r="J4369">
        <v>0</v>
      </c>
      <c r="K4369">
        <v>26747</v>
      </c>
    </row>
    <row r="4370" spans="1:11" x14ac:dyDescent="0.3">
      <c r="A4370" s="56">
        <v>45239</v>
      </c>
      <c r="B4370">
        <v>2023</v>
      </c>
      <c r="C4370">
        <v>11</v>
      </c>
      <c r="D4370">
        <v>9</v>
      </c>
      <c r="E4370" t="s">
        <v>106</v>
      </c>
      <c r="F4370">
        <v>3231</v>
      </c>
      <c r="G4370">
        <v>8792</v>
      </c>
      <c r="H4370">
        <v>7266</v>
      </c>
      <c r="I4370">
        <v>0</v>
      </c>
      <c r="J4370">
        <v>0</v>
      </c>
      <c r="K4370">
        <v>26982</v>
      </c>
    </row>
    <row r="4371" spans="1:11" x14ac:dyDescent="0.3">
      <c r="A4371" s="56">
        <v>45239</v>
      </c>
      <c r="B4371">
        <v>2023</v>
      </c>
      <c r="C4371">
        <v>11</v>
      </c>
      <c r="D4371">
        <v>9</v>
      </c>
      <c r="E4371" t="s">
        <v>107</v>
      </c>
      <c r="F4371">
        <v>3306</v>
      </c>
      <c r="G4371">
        <v>8596</v>
      </c>
      <c r="H4371">
        <v>6668</v>
      </c>
      <c r="I4371">
        <v>0</v>
      </c>
      <c r="J4371">
        <v>0</v>
      </c>
      <c r="K4371">
        <v>26460</v>
      </c>
    </row>
    <row r="4372" spans="1:11" x14ac:dyDescent="0.3">
      <c r="A4372" s="56">
        <v>45239</v>
      </c>
      <c r="B4372">
        <v>2023</v>
      </c>
      <c r="C4372">
        <v>11</v>
      </c>
      <c r="D4372">
        <v>9</v>
      </c>
      <c r="E4372" t="s">
        <v>108</v>
      </c>
      <c r="F4372">
        <v>3204</v>
      </c>
      <c r="G4372">
        <v>8492</v>
      </c>
      <c r="H4372">
        <v>6574</v>
      </c>
      <c r="I4372">
        <v>0</v>
      </c>
      <c r="J4372">
        <v>0</v>
      </c>
      <c r="K4372">
        <v>26042</v>
      </c>
    </row>
    <row r="4373" spans="1:11" x14ac:dyDescent="0.3">
      <c r="A4373" s="56">
        <v>45239</v>
      </c>
      <c r="B4373">
        <v>2023</v>
      </c>
      <c r="C4373">
        <v>11</v>
      </c>
      <c r="D4373">
        <v>9</v>
      </c>
      <c r="E4373" t="s">
        <v>109</v>
      </c>
      <c r="F4373">
        <v>3077</v>
      </c>
      <c r="G4373">
        <v>8885</v>
      </c>
      <c r="H4373">
        <v>6198</v>
      </c>
      <c r="I4373">
        <v>0</v>
      </c>
      <c r="J4373">
        <v>0</v>
      </c>
      <c r="K4373">
        <v>26038</v>
      </c>
    </row>
    <row r="4374" spans="1:11" x14ac:dyDescent="0.3">
      <c r="A4374" s="56">
        <v>45239</v>
      </c>
      <c r="B4374">
        <v>2023</v>
      </c>
      <c r="C4374">
        <v>11</v>
      </c>
      <c r="D4374">
        <v>9</v>
      </c>
      <c r="E4374" t="s">
        <v>110</v>
      </c>
      <c r="F4374">
        <v>3010</v>
      </c>
      <c r="G4374">
        <v>9158</v>
      </c>
      <c r="H4374">
        <v>6096</v>
      </c>
      <c r="I4374">
        <v>0</v>
      </c>
      <c r="J4374">
        <v>0</v>
      </c>
      <c r="K4374">
        <v>25780</v>
      </c>
    </row>
    <row r="4375" spans="1:11" x14ac:dyDescent="0.3">
      <c r="A4375" s="56">
        <v>45239</v>
      </c>
      <c r="B4375">
        <v>2023</v>
      </c>
      <c r="C4375">
        <v>11</v>
      </c>
      <c r="D4375">
        <v>9</v>
      </c>
      <c r="E4375" t="s">
        <v>111</v>
      </c>
      <c r="F4375">
        <v>3031</v>
      </c>
      <c r="G4375">
        <v>9478</v>
      </c>
      <c r="H4375">
        <v>5906</v>
      </c>
      <c r="I4375">
        <v>0</v>
      </c>
      <c r="J4375">
        <v>0</v>
      </c>
      <c r="K4375">
        <v>25641</v>
      </c>
    </row>
    <row r="4376" spans="1:11" x14ac:dyDescent="0.3">
      <c r="A4376" s="56">
        <v>45239</v>
      </c>
      <c r="B4376">
        <v>2023</v>
      </c>
      <c r="C4376">
        <v>11</v>
      </c>
      <c r="D4376">
        <v>9</v>
      </c>
      <c r="E4376" t="s">
        <v>112</v>
      </c>
      <c r="F4376">
        <v>2964</v>
      </c>
      <c r="G4376">
        <v>9856</v>
      </c>
      <c r="H4376">
        <v>5790</v>
      </c>
      <c r="I4376">
        <v>0</v>
      </c>
      <c r="J4376">
        <v>0</v>
      </c>
      <c r="K4376">
        <v>25786</v>
      </c>
    </row>
    <row r="4377" spans="1:11" x14ac:dyDescent="0.3">
      <c r="A4377" s="56">
        <v>45239</v>
      </c>
      <c r="B4377">
        <v>2023</v>
      </c>
      <c r="C4377">
        <v>11</v>
      </c>
      <c r="D4377">
        <v>9</v>
      </c>
      <c r="E4377" t="s">
        <v>113</v>
      </c>
      <c r="F4377">
        <v>2946</v>
      </c>
      <c r="G4377">
        <v>9938</v>
      </c>
      <c r="H4377">
        <v>5042</v>
      </c>
      <c r="I4377">
        <v>0</v>
      </c>
      <c r="J4377">
        <v>0</v>
      </c>
      <c r="K4377">
        <v>25050</v>
      </c>
    </row>
    <row r="4378" spans="1:11" x14ac:dyDescent="0.3">
      <c r="A4378" s="56">
        <v>45239</v>
      </c>
      <c r="B4378">
        <v>2023</v>
      </c>
      <c r="C4378">
        <v>11</v>
      </c>
      <c r="D4378">
        <v>9</v>
      </c>
      <c r="E4378" t="s">
        <v>114</v>
      </c>
      <c r="F4378">
        <v>3136</v>
      </c>
      <c r="G4378">
        <v>10165</v>
      </c>
      <c r="H4378">
        <v>4994</v>
      </c>
      <c r="I4378">
        <v>0</v>
      </c>
      <c r="J4378">
        <v>0</v>
      </c>
      <c r="K4378">
        <v>25526</v>
      </c>
    </row>
    <row r="4379" spans="1:11" x14ac:dyDescent="0.3">
      <c r="A4379" s="56">
        <v>45239</v>
      </c>
      <c r="B4379">
        <v>2023</v>
      </c>
      <c r="C4379">
        <v>11</v>
      </c>
      <c r="D4379">
        <v>9</v>
      </c>
      <c r="E4379" t="s">
        <v>115</v>
      </c>
      <c r="F4379">
        <v>4308</v>
      </c>
      <c r="G4379">
        <v>10725</v>
      </c>
      <c r="H4379">
        <v>3132</v>
      </c>
      <c r="I4379">
        <v>0</v>
      </c>
      <c r="J4379">
        <v>0</v>
      </c>
      <c r="K4379">
        <v>25914</v>
      </c>
    </row>
    <row r="4380" spans="1:11" x14ac:dyDescent="0.3">
      <c r="A4380" s="56">
        <v>45239</v>
      </c>
      <c r="B4380">
        <v>2023</v>
      </c>
      <c r="C4380">
        <v>11</v>
      </c>
      <c r="D4380">
        <v>9</v>
      </c>
      <c r="E4380" t="s">
        <v>116</v>
      </c>
      <c r="F4380">
        <v>5278</v>
      </c>
      <c r="G4380">
        <v>10737</v>
      </c>
      <c r="H4380">
        <v>2976</v>
      </c>
      <c r="I4380">
        <v>0</v>
      </c>
      <c r="J4380">
        <v>0</v>
      </c>
      <c r="K4380">
        <v>27122</v>
      </c>
    </row>
    <row r="4381" spans="1:11" x14ac:dyDescent="0.3">
      <c r="A4381" s="56">
        <v>45239</v>
      </c>
      <c r="B4381">
        <v>2023</v>
      </c>
      <c r="C4381">
        <v>11</v>
      </c>
      <c r="D4381">
        <v>9</v>
      </c>
      <c r="E4381" t="s">
        <v>117</v>
      </c>
      <c r="F4381">
        <v>8862</v>
      </c>
      <c r="G4381">
        <v>10106</v>
      </c>
      <c r="H4381">
        <v>2098</v>
      </c>
      <c r="I4381">
        <v>0</v>
      </c>
      <c r="J4381">
        <v>24</v>
      </c>
      <c r="K4381">
        <v>29993</v>
      </c>
    </row>
    <row r="4382" spans="1:11" x14ac:dyDescent="0.3">
      <c r="A4382" s="56">
        <v>45239</v>
      </c>
      <c r="B4382">
        <v>2023</v>
      </c>
      <c r="C4382">
        <v>11</v>
      </c>
      <c r="D4382">
        <v>9</v>
      </c>
      <c r="E4382" t="s">
        <v>118</v>
      </c>
      <c r="F4382">
        <v>11252</v>
      </c>
      <c r="G4382">
        <v>10143</v>
      </c>
      <c r="H4382">
        <v>2068</v>
      </c>
      <c r="I4382">
        <v>0</v>
      </c>
      <c r="J4382">
        <v>90</v>
      </c>
      <c r="K4382">
        <v>32571</v>
      </c>
    </row>
    <row r="4383" spans="1:11" x14ac:dyDescent="0.3">
      <c r="A4383" s="56">
        <v>45239</v>
      </c>
      <c r="B4383">
        <v>2023</v>
      </c>
      <c r="C4383">
        <v>11</v>
      </c>
      <c r="D4383">
        <v>9</v>
      </c>
      <c r="E4383" t="s">
        <v>119</v>
      </c>
      <c r="F4383">
        <v>12211</v>
      </c>
      <c r="G4383">
        <v>10590</v>
      </c>
      <c r="H4383">
        <v>2662</v>
      </c>
      <c r="I4383">
        <v>0</v>
      </c>
      <c r="J4383">
        <v>206</v>
      </c>
      <c r="K4383">
        <v>34913</v>
      </c>
    </row>
    <row r="4384" spans="1:11" x14ac:dyDescent="0.3">
      <c r="A4384" s="56">
        <v>45239</v>
      </c>
      <c r="B4384">
        <v>2023</v>
      </c>
      <c r="C4384">
        <v>11</v>
      </c>
      <c r="D4384">
        <v>9</v>
      </c>
      <c r="E4384" t="s">
        <v>120</v>
      </c>
      <c r="F4384">
        <v>12627</v>
      </c>
      <c r="G4384">
        <v>10837</v>
      </c>
      <c r="H4384">
        <v>2578</v>
      </c>
      <c r="I4384">
        <v>0</v>
      </c>
      <c r="J4384">
        <v>530</v>
      </c>
      <c r="K4384">
        <v>36230</v>
      </c>
    </row>
    <row r="4385" spans="1:11" x14ac:dyDescent="0.3">
      <c r="A4385" s="56">
        <v>45239</v>
      </c>
      <c r="B4385">
        <v>2023</v>
      </c>
      <c r="C4385">
        <v>11</v>
      </c>
      <c r="D4385">
        <v>9</v>
      </c>
      <c r="E4385" t="s">
        <v>121</v>
      </c>
      <c r="F4385">
        <v>12439</v>
      </c>
      <c r="G4385">
        <v>11202</v>
      </c>
      <c r="H4385">
        <v>3888</v>
      </c>
      <c r="I4385">
        <v>155</v>
      </c>
      <c r="J4385">
        <v>40</v>
      </c>
      <c r="K4385">
        <v>36883</v>
      </c>
    </row>
    <row r="4386" spans="1:11" x14ac:dyDescent="0.3">
      <c r="A4386" s="56">
        <v>45239</v>
      </c>
      <c r="B4386">
        <v>2023</v>
      </c>
      <c r="C4386">
        <v>11</v>
      </c>
      <c r="D4386">
        <v>9</v>
      </c>
      <c r="E4386" t="s">
        <v>122</v>
      </c>
      <c r="F4386">
        <v>12053</v>
      </c>
      <c r="G4386">
        <v>11293</v>
      </c>
      <c r="H4386">
        <v>3970</v>
      </c>
      <c r="I4386">
        <v>640</v>
      </c>
      <c r="J4386">
        <v>0</v>
      </c>
      <c r="K4386">
        <v>37276</v>
      </c>
    </row>
    <row r="4387" spans="1:11" x14ac:dyDescent="0.3">
      <c r="A4387" s="56">
        <v>45239</v>
      </c>
      <c r="B4387">
        <v>2023</v>
      </c>
      <c r="C4387">
        <v>11</v>
      </c>
      <c r="D4387">
        <v>9</v>
      </c>
      <c r="E4387" t="s">
        <v>123</v>
      </c>
      <c r="F4387">
        <v>11308</v>
      </c>
      <c r="G4387">
        <v>11451</v>
      </c>
      <c r="H4387">
        <v>4772</v>
      </c>
      <c r="I4387">
        <v>1337</v>
      </c>
      <c r="J4387">
        <v>136</v>
      </c>
      <c r="K4387">
        <v>38132</v>
      </c>
    </row>
    <row r="4388" spans="1:11" x14ac:dyDescent="0.3">
      <c r="A4388" s="56">
        <v>45239</v>
      </c>
      <c r="B4388">
        <v>2023</v>
      </c>
      <c r="C4388">
        <v>11</v>
      </c>
      <c r="D4388">
        <v>9</v>
      </c>
      <c r="E4388" t="s">
        <v>124</v>
      </c>
      <c r="F4388">
        <v>11361</v>
      </c>
      <c r="G4388">
        <v>11138</v>
      </c>
      <c r="H4388">
        <v>4814</v>
      </c>
      <c r="I4388">
        <v>2179</v>
      </c>
      <c r="J4388">
        <v>18</v>
      </c>
      <c r="K4388">
        <v>38735</v>
      </c>
    </row>
    <row r="4389" spans="1:11" x14ac:dyDescent="0.3">
      <c r="A4389" s="56">
        <v>45239</v>
      </c>
      <c r="B4389">
        <v>2023</v>
      </c>
      <c r="C4389">
        <v>11</v>
      </c>
      <c r="D4389">
        <v>9</v>
      </c>
      <c r="E4389" t="s">
        <v>125</v>
      </c>
      <c r="F4389">
        <v>11558</v>
      </c>
      <c r="G4389">
        <v>10907</v>
      </c>
      <c r="H4389">
        <v>4364</v>
      </c>
      <c r="I4389">
        <v>2743</v>
      </c>
      <c r="J4389">
        <v>120</v>
      </c>
      <c r="K4389">
        <v>38770</v>
      </c>
    </row>
    <row r="4390" spans="1:11" x14ac:dyDescent="0.3">
      <c r="A4390" s="56">
        <v>45239</v>
      </c>
      <c r="B4390">
        <v>2023</v>
      </c>
      <c r="C4390">
        <v>11</v>
      </c>
      <c r="D4390">
        <v>9</v>
      </c>
      <c r="E4390" t="s">
        <v>126</v>
      </c>
      <c r="F4390">
        <v>11294</v>
      </c>
      <c r="G4390">
        <v>10831</v>
      </c>
      <c r="H4390">
        <v>4386</v>
      </c>
      <c r="I4390">
        <v>3654</v>
      </c>
      <c r="J4390">
        <v>24</v>
      </c>
      <c r="K4390">
        <v>38744</v>
      </c>
    </row>
    <row r="4391" spans="1:11" x14ac:dyDescent="0.3">
      <c r="A4391" s="56">
        <v>45239</v>
      </c>
      <c r="B4391">
        <v>2023</v>
      </c>
      <c r="C4391">
        <v>11</v>
      </c>
      <c r="D4391">
        <v>9</v>
      </c>
      <c r="E4391" t="s">
        <v>127</v>
      </c>
      <c r="F4391">
        <v>11081</v>
      </c>
      <c r="G4391">
        <v>10102</v>
      </c>
      <c r="H4391">
        <v>5052</v>
      </c>
      <c r="I4391">
        <v>4114</v>
      </c>
      <c r="J4391">
        <v>270</v>
      </c>
      <c r="K4391">
        <v>39075</v>
      </c>
    </row>
    <row r="4392" spans="1:11" x14ac:dyDescent="0.3">
      <c r="A4392" s="56">
        <v>45239</v>
      </c>
      <c r="B4392">
        <v>2023</v>
      </c>
      <c r="C4392">
        <v>11</v>
      </c>
      <c r="D4392">
        <v>9</v>
      </c>
      <c r="E4392" t="s">
        <v>128</v>
      </c>
      <c r="F4392">
        <v>10865</v>
      </c>
      <c r="G4392">
        <v>10516</v>
      </c>
      <c r="H4392">
        <v>5230</v>
      </c>
      <c r="I4392">
        <v>4267</v>
      </c>
      <c r="J4392">
        <v>138</v>
      </c>
      <c r="K4392">
        <v>39682</v>
      </c>
    </row>
    <row r="4393" spans="1:11" x14ac:dyDescent="0.3">
      <c r="A4393" s="56">
        <v>45239</v>
      </c>
      <c r="B4393">
        <v>2023</v>
      </c>
      <c r="C4393">
        <v>11</v>
      </c>
      <c r="D4393">
        <v>9</v>
      </c>
      <c r="E4393" t="s">
        <v>129</v>
      </c>
      <c r="F4393">
        <v>10969</v>
      </c>
      <c r="G4393">
        <v>10621</v>
      </c>
      <c r="H4393">
        <v>5222</v>
      </c>
      <c r="I4393">
        <v>4107</v>
      </c>
      <c r="J4393">
        <v>76</v>
      </c>
      <c r="K4393">
        <v>39691</v>
      </c>
    </row>
    <row r="4394" spans="1:11" x14ac:dyDescent="0.3">
      <c r="A4394" s="56">
        <v>45239</v>
      </c>
      <c r="B4394">
        <v>2023</v>
      </c>
      <c r="C4394">
        <v>11</v>
      </c>
      <c r="D4394">
        <v>9</v>
      </c>
      <c r="E4394" t="s">
        <v>130</v>
      </c>
      <c r="F4394">
        <v>11187</v>
      </c>
      <c r="G4394">
        <v>10611</v>
      </c>
      <c r="H4394">
        <v>5200</v>
      </c>
      <c r="I4394">
        <v>4077</v>
      </c>
      <c r="J4394">
        <v>0</v>
      </c>
      <c r="K4394">
        <v>40062</v>
      </c>
    </row>
    <row r="4395" spans="1:11" x14ac:dyDescent="0.3">
      <c r="A4395" s="56">
        <v>45239</v>
      </c>
      <c r="B4395">
        <v>2023</v>
      </c>
      <c r="C4395">
        <v>11</v>
      </c>
      <c r="D4395">
        <v>9</v>
      </c>
      <c r="E4395" t="s">
        <v>131</v>
      </c>
      <c r="F4395">
        <v>11451</v>
      </c>
      <c r="G4395">
        <v>10298</v>
      </c>
      <c r="H4395">
        <v>5048</v>
      </c>
      <c r="I4395">
        <v>3312</v>
      </c>
      <c r="J4395">
        <v>24</v>
      </c>
      <c r="K4395">
        <v>39280</v>
      </c>
    </row>
    <row r="4396" spans="1:11" x14ac:dyDescent="0.3">
      <c r="A4396" s="56">
        <v>45239</v>
      </c>
      <c r="B4396">
        <v>2023</v>
      </c>
      <c r="C4396">
        <v>11</v>
      </c>
      <c r="D4396">
        <v>9</v>
      </c>
      <c r="E4396" t="s">
        <v>132</v>
      </c>
      <c r="F4396">
        <v>12037</v>
      </c>
      <c r="G4396">
        <v>10385</v>
      </c>
      <c r="H4396">
        <v>5010</v>
      </c>
      <c r="I4396">
        <v>2779</v>
      </c>
      <c r="J4396">
        <v>44</v>
      </c>
      <c r="K4396">
        <v>39345</v>
      </c>
    </row>
    <row r="4397" spans="1:11" x14ac:dyDescent="0.3">
      <c r="A4397" s="56">
        <v>45239</v>
      </c>
      <c r="B4397">
        <v>2023</v>
      </c>
      <c r="C4397">
        <v>11</v>
      </c>
      <c r="D4397">
        <v>9</v>
      </c>
      <c r="E4397" t="s">
        <v>133</v>
      </c>
      <c r="F4397">
        <v>12864</v>
      </c>
      <c r="G4397">
        <v>10548</v>
      </c>
      <c r="H4397">
        <v>4472</v>
      </c>
      <c r="I4397">
        <v>2350</v>
      </c>
      <c r="J4397">
        <v>94</v>
      </c>
      <c r="K4397">
        <v>39487</v>
      </c>
    </row>
    <row r="4398" spans="1:11" x14ac:dyDescent="0.3">
      <c r="A4398" s="56">
        <v>45239</v>
      </c>
      <c r="B4398">
        <v>2023</v>
      </c>
      <c r="C4398">
        <v>11</v>
      </c>
      <c r="D4398">
        <v>9</v>
      </c>
      <c r="E4398" t="s">
        <v>134</v>
      </c>
      <c r="F4398">
        <v>13925</v>
      </c>
      <c r="G4398">
        <v>9963</v>
      </c>
      <c r="H4398">
        <v>4476</v>
      </c>
      <c r="I4398">
        <v>1845</v>
      </c>
      <c r="J4398">
        <v>130</v>
      </c>
      <c r="K4398">
        <v>39705</v>
      </c>
    </row>
    <row r="4399" spans="1:11" x14ac:dyDescent="0.3">
      <c r="A4399" s="56">
        <v>45239</v>
      </c>
      <c r="B4399">
        <v>2023</v>
      </c>
      <c r="C4399">
        <v>11</v>
      </c>
      <c r="D4399">
        <v>9</v>
      </c>
      <c r="E4399" t="s">
        <v>135</v>
      </c>
      <c r="F4399">
        <v>14416</v>
      </c>
      <c r="G4399">
        <v>9394</v>
      </c>
      <c r="H4399">
        <v>4822</v>
      </c>
      <c r="I4399">
        <v>1004</v>
      </c>
      <c r="J4399">
        <v>108</v>
      </c>
      <c r="K4399">
        <v>39307</v>
      </c>
    </row>
    <row r="4400" spans="1:11" x14ac:dyDescent="0.3">
      <c r="A4400" s="56">
        <v>45239</v>
      </c>
      <c r="B4400">
        <v>2023</v>
      </c>
      <c r="C4400">
        <v>11</v>
      </c>
      <c r="D4400">
        <v>9</v>
      </c>
      <c r="E4400" t="s">
        <v>136</v>
      </c>
      <c r="F4400">
        <v>14762</v>
      </c>
      <c r="G4400">
        <v>9371</v>
      </c>
      <c r="H4400">
        <v>4844</v>
      </c>
      <c r="I4400">
        <v>562</v>
      </c>
      <c r="J4400">
        <v>232</v>
      </c>
      <c r="K4400">
        <v>39377</v>
      </c>
    </row>
    <row r="4401" spans="1:11" x14ac:dyDescent="0.3">
      <c r="A4401" s="56">
        <v>45239</v>
      </c>
      <c r="B4401">
        <v>2023</v>
      </c>
      <c r="C4401">
        <v>11</v>
      </c>
      <c r="D4401">
        <v>9</v>
      </c>
      <c r="E4401" t="s">
        <v>137</v>
      </c>
      <c r="F4401">
        <v>15544</v>
      </c>
      <c r="G4401">
        <v>8922</v>
      </c>
      <c r="H4401">
        <v>5164</v>
      </c>
      <c r="I4401">
        <v>189</v>
      </c>
      <c r="J4401">
        <v>724</v>
      </c>
      <c r="K4401">
        <v>40207</v>
      </c>
    </row>
    <row r="4402" spans="1:11" x14ac:dyDescent="0.3">
      <c r="A4402" s="56">
        <v>45239</v>
      </c>
      <c r="B4402">
        <v>2023</v>
      </c>
      <c r="C4402">
        <v>11</v>
      </c>
      <c r="D4402">
        <v>9</v>
      </c>
      <c r="E4402" t="s">
        <v>138</v>
      </c>
      <c r="F4402">
        <v>16231</v>
      </c>
      <c r="G4402">
        <v>8480</v>
      </c>
      <c r="H4402">
        <v>5200</v>
      </c>
      <c r="I4402">
        <v>7</v>
      </c>
      <c r="J4402">
        <v>1364</v>
      </c>
      <c r="K4402">
        <v>41389</v>
      </c>
    </row>
    <row r="4403" spans="1:11" x14ac:dyDescent="0.3">
      <c r="A4403" s="56">
        <v>45239</v>
      </c>
      <c r="B4403">
        <v>2023</v>
      </c>
      <c r="C4403">
        <v>11</v>
      </c>
      <c r="D4403">
        <v>9</v>
      </c>
      <c r="E4403" t="s">
        <v>139</v>
      </c>
      <c r="F4403">
        <v>16758</v>
      </c>
      <c r="G4403">
        <v>8452</v>
      </c>
      <c r="H4403">
        <v>5820</v>
      </c>
      <c r="I4403">
        <v>0</v>
      </c>
      <c r="J4403">
        <v>1024</v>
      </c>
      <c r="K4403">
        <v>42105</v>
      </c>
    </row>
    <row r="4404" spans="1:11" x14ac:dyDescent="0.3">
      <c r="A4404" s="56">
        <v>45239</v>
      </c>
      <c r="B4404">
        <v>2023</v>
      </c>
      <c r="C4404">
        <v>11</v>
      </c>
      <c r="D4404">
        <v>9</v>
      </c>
      <c r="E4404" t="s">
        <v>140</v>
      </c>
      <c r="F4404">
        <v>16281</v>
      </c>
      <c r="G4404">
        <v>8846</v>
      </c>
      <c r="H4404">
        <v>5856</v>
      </c>
      <c r="I4404">
        <v>0</v>
      </c>
      <c r="J4404">
        <v>1070</v>
      </c>
      <c r="K4404">
        <v>42020</v>
      </c>
    </row>
    <row r="4405" spans="1:11" x14ac:dyDescent="0.3">
      <c r="A4405" s="56">
        <v>45239</v>
      </c>
      <c r="B4405">
        <v>2023</v>
      </c>
      <c r="C4405">
        <v>11</v>
      </c>
      <c r="D4405">
        <v>9</v>
      </c>
      <c r="E4405" t="s">
        <v>141</v>
      </c>
      <c r="F4405">
        <v>15837</v>
      </c>
      <c r="G4405">
        <v>8948</v>
      </c>
      <c r="H4405">
        <v>6664</v>
      </c>
      <c r="I4405">
        <v>0</v>
      </c>
      <c r="J4405">
        <v>1088</v>
      </c>
      <c r="K4405">
        <v>42188</v>
      </c>
    </row>
    <row r="4406" spans="1:11" x14ac:dyDescent="0.3">
      <c r="A4406" s="56">
        <v>45239</v>
      </c>
      <c r="B4406">
        <v>2023</v>
      </c>
      <c r="C4406">
        <v>11</v>
      </c>
      <c r="D4406">
        <v>9</v>
      </c>
      <c r="E4406" t="s">
        <v>142</v>
      </c>
      <c r="F4406">
        <v>15752</v>
      </c>
      <c r="G4406">
        <v>9080</v>
      </c>
      <c r="H4406">
        <v>6694</v>
      </c>
      <c r="I4406">
        <v>0</v>
      </c>
      <c r="J4406">
        <v>362</v>
      </c>
      <c r="K4406">
        <v>41654</v>
      </c>
    </row>
    <row r="4407" spans="1:11" x14ac:dyDescent="0.3">
      <c r="A4407" s="56">
        <v>45239</v>
      </c>
      <c r="B4407">
        <v>2023</v>
      </c>
      <c r="C4407">
        <v>11</v>
      </c>
      <c r="D4407">
        <v>9</v>
      </c>
      <c r="E4407" t="s">
        <v>143</v>
      </c>
      <c r="F4407">
        <v>14805</v>
      </c>
      <c r="G4407">
        <v>9184</v>
      </c>
      <c r="H4407">
        <v>6940</v>
      </c>
      <c r="I4407">
        <v>0</v>
      </c>
      <c r="J4407">
        <v>200</v>
      </c>
      <c r="K4407">
        <v>40722</v>
      </c>
    </row>
    <row r="4408" spans="1:11" x14ac:dyDescent="0.3">
      <c r="A4408" s="56">
        <v>45239</v>
      </c>
      <c r="B4408">
        <v>2023</v>
      </c>
      <c r="C4408">
        <v>11</v>
      </c>
      <c r="D4408">
        <v>9</v>
      </c>
      <c r="E4408" t="s">
        <v>144</v>
      </c>
      <c r="F4408">
        <v>13380</v>
      </c>
      <c r="G4408">
        <v>9564</v>
      </c>
      <c r="H4408">
        <v>6952</v>
      </c>
      <c r="I4408">
        <v>0</v>
      </c>
      <c r="J4408">
        <v>232</v>
      </c>
      <c r="K4408">
        <v>39658</v>
      </c>
    </row>
    <row r="4409" spans="1:11" x14ac:dyDescent="0.3">
      <c r="A4409" s="56">
        <v>45239</v>
      </c>
      <c r="B4409">
        <v>2023</v>
      </c>
      <c r="C4409">
        <v>11</v>
      </c>
      <c r="D4409">
        <v>9</v>
      </c>
      <c r="E4409" t="s">
        <v>145</v>
      </c>
      <c r="F4409">
        <v>11468</v>
      </c>
      <c r="G4409">
        <v>9734</v>
      </c>
      <c r="H4409">
        <v>6950</v>
      </c>
      <c r="I4409">
        <v>0</v>
      </c>
      <c r="J4409">
        <v>516</v>
      </c>
      <c r="K4409">
        <v>38444</v>
      </c>
    </row>
    <row r="4410" spans="1:11" x14ac:dyDescent="0.3">
      <c r="A4410" s="56">
        <v>45239</v>
      </c>
      <c r="B4410">
        <v>2023</v>
      </c>
      <c r="C4410">
        <v>11</v>
      </c>
      <c r="D4410">
        <v>9</v>
      </c>
      <c r="E4410" t="s">
        <v>146</v>
      </c>
      <c r="F4410">
        <v>10696</v>
      </c>
      <c r="G4410">
        <v>9758</v>
      </c>
      <c r="H4410">
        <v>6948</v>
      </c>
      <c r="I4410">
        <v>0</v>
      </c>
      <c r="J4410">
        <v>336</v>
      </c>
      <c r="K4410">
        <v>37213</v>
      </c>
    </row>
    <row r="4411" spans="1:11" x14ac:dyDescent="0.3">
      <c r="A4411" s="56">
        <v>45239</v>
      </c>
      <c r="B4411">
        <v>2023</v>
      </c>
      <c r="C4411">
        <v>11</v>
      </c>
      <c r="D4411">
        <v>9</v>
      </c>
      <c r="E4411" t="s">
        <v>147</v>
      </c>
      <c r="F4411">
        <v>9018</v>
      </c>
      <c r="G4411">
        <v>9781</v>
      </c>
      <c r="H4411">
        <v>6852</v>
      </c>
      <c r="I4411">
        <v>0</v>
      </c>
      <c r="J4411">
        <v>318</v>
      </c>
      <c r="K4411">
        <v>35338</v>
      </c>
    </row>
    <row r="4412" spans="1:11" x14ac:dyDescent="0.3">
      <c r="A4412" s="56">
        <v>45239</v>
      </c>
      <c r="B4412">
        <v>2023</v>
      </c>
      <c r="C4412">
        <v>11</v>
      </c>
      <c r="D4412">
        <v>9</v>
      </c>
      <c r="E4412" t="s">
        <v>148</v>
      </c>
      <c r="F4412">
        <v>8162</v>
      </c>
      <c r="G4412">
        <v>9324</v>
      </c>
      <c r="H4412">
        <v>6852</v>
      </c>
      <c r="I4412">
        <v>0</v>
      </c>
      <c r="J4412">
        <v>264</v>
      </c>
      <c r="K4412">
        <v>33713</v>
      </c>
    </row>
    <row r="4413" spans="1:11" x14ac:dyDescent="0.3">
      <c r="A4413" s="56">
        <v>45239</v>
      </c>
      <c r="B4413">
        <v>2023</v>
      </c>
      <c r="C4413">
        <v>11</v>
      </c>
      <c r="D4413">
        <v>9</v>
      </c>
      <c r="E4413" t="s">
        <v>149</v>
      </c>
      <c r="F4413">
        <v>7462</v>
      </c>
      <c r="G4413">
        <v>8788</v>
      </c>
      <c r="H4413">
        <v>6932</v>
      </c>
      <c r="I4413">
        <v>0</v>
      </c>
      <c r="J4413">
        <v>248</v>
      </c>
      <c r="K4413">
        <v>32034</v>
      </c>
    </row>
    <row r="4414" spans="1:11" x14ac:dyDescent="0.3">
      <c r="A4414" s="56">
        <v>45239</v>
      </c>
      <c r="B4414">
        <v>2023</v>
      </c>
      <c r="C4414">
        <v>11</v>
      </c>
      <c r="D4414">
        <v>9</v>
      </c>
      <c r="E4414" t="s">
        <v>150</v>
      </c>
      <c r="F4414">
        <v>6077</v>
      </c>
      <c r="G4414">
        <v>8637</v>
      </c>
      <c r="H4414">
        <v>6932</v>
      </c>
      <c r="I4414">
        <v>0</v>
      </c>
      <c r="J4414">
        <v>108</v>
      </c>
      <c r="K4414">
        <v>30387</v>
      </c>
    </row>
    <row r="4415" spans="1:11" x14ac:dyDescent="0.3">
      <c r="A4415" s="56">
        <v>45239</v>
      </c>
      <c r="B4415">
        <v>2023</v>
      </c>
      <c r="C4415">
        <v>11</v>
      </c>
      <c r="D4415">
        <v>9</v>
      </c>
      <c r="E4415" t="s">
        <v>151</v>
      </c>
      <c r="F4415">
        <v>4658</v>
      </c>
      <c r="G4415">
        <v>8634</v>
      </c>
      <c r="H4415">
        <v>6892</v>
      </c>
      <c r="I4415">
        <v>0</v>
      </c>
      <c r="J4415">
        <v>0</v>
      </c>
      <c r="K4415">
        <v>28697</v>
      </c>
    </row>
    <row r="4416" spans="1:11" x14ac:dyDescent="0.3">
      <c r="A4416" s="56">
        <v>45239</v>
      </c>
      <c r="B4416">
        <v>2023</v>
      </c>
      <c r="C4416">
        <v>11</v>
      </c>
      <c r="D4416">
        <v>9</v>
      </c>
      <c r="E4416" t="s">
        <v>152</v>
      </c>
      <c r="F4416">
        <v>3961</v>
      </c>
      <c r="G4416">
        <v>8549</v>
      </c>
      <c r="H4416">
        <v>6894</v>
      </c>
      <c r="I4416">
        <v>0</v>
      </c>
      <c r="J4416">
        <v>0</v>
      </c>
      <c r="K4416">
        <v>27499</v>
      </c>
    </row>
    <row r="4417" spans="1:11" x14ac:dyDescent="0.3">
      <c r="A4417" s="56">
        <v>45239</v>
      </c>
      <c r="B4417">
        <v>2023</v>
      </c>
      <c r="C4417">
        <v>11</v>
      </c>
      <c r="D4417">
        <v>9</v>
      </c>
      <c r="E4417" t="s">
        <v>153</v>
      </c>
      <c r="F4417">
        <v>3557</v>
      </c>
      <c r="G4417">
        <v>8306</v>
      </c>
      <c r="H4417">
        <v>6892</v>
      </c>
      <c r="I4417">
        <v>0</v>
      </c>
      <c r="J4417">
        <v>0</v>
      </c>
      <c r="K4417">
        <v>26898</v>
      </c>
    </row>
    <row r="4418" spans="1:11" x14ac:dyDescent="0.3">
      <c r="A4418" s="56">
        <v>45240</v>
      </c>
      <c r="B4418">
        <v>2023</v>
      </c>
      <c r="C4418">
        <v>11</v>
      </c>
      <c r="D4418">
        <v>10</v>
      </c>
      <c r="E4418" t="s">
        <v>106</v>
      </c>
      <c r="F4418">
        <v>3689</v>
      </c>
      <c r="G4418">
        <v>8055</v>
      </c>
      <c r="H4418">
        <v>6894</v>
      </c>
      <c r="I4418">
        <v>0</v>
      </c>
      <c r="J4418">
        <v>0</v>
      </c>
      <c r="K4418">
        <v>27102</v>
      </c>
    </row>
    <row r="4419" spans="1:11" x14ac:dyDescent="0.3">
      <c r="A4419" s="56">
        <v>45240</v>
      </c>
      <c r="B4419">
        <v>2023</v>
      </c>
      <c r="C4419">
        <v>11</v>
      </c>
      <c r="D4419">
        <v>10</v>
      </c>
      <c r="E4419" t="s">
        <v>107</v>
      </c>
      <c r="F4419">
        <v>3566</v>
      </c>
      <c r="G4419">
        <v>7738</v>
      </c>
      <c r="H4419">
        <v>6892</v>
      </c>
      <c r="I4419">
        <v>0</v>
      </c>
      <c r="J4419">
        <v>0</v>
      </c>
      <c r="K4419">
        <v>26698</v>
      </c>
    </row>
    <row r="4420" spans="1:11" x14ac:dyDescent="0.3">
      <c r="A4420" s="56">
        <v>45240</v>
      </c>
      <c r="B4420">
        <v>2023</v>
      </c>
      <c r="C4420">
        <v>11</v>
      </c>
      <c r="D4420">
        <v>10</v>
      </c>
      <c r="E4420" t="s">
        <v>108</v>
      </c>
      <c r="F4420">
        <v>3621</v>
      </c>
      <c r="G4420">
        <v>7516</v>
      </c>
      <c r="H4420">
        <v>6894</v>
      </c>
      <c r="I4420">
        <v>0</v>
      </c>
      <c r="J4420">
        <v>0</v>
      </c>
      <c r="K4420">
        <v>26518</v>
      </c>
    </row>
    <row r="4421" spans="1:11" x14ac:dyDescent="0.3">
      <c r="A4421" s="56">
        <v>45240</v>
      </c>
      <c r="B4421">
        <v>2023</v>
      </c>
      <c r="C4421">
        <v>11</v>
      </c>
      <c r="D4421">
        <v>10</v>
      </c>
      <c r="E4421" t="s">
        <v>109</v>
      </c>
      <c r="F4421">
        <v>3683</v>
      </c>
      <c r="G4421">
        <v>7455</v>
      </c>
      <c r="H4421">
        <v>6892</v>
      </c>
      <c r="I4421">
        <v>0</v>
      </c>
      <c r="J4421">
        <v>0</v>
      </c>
      <c r="K4421">
        <v>26434</v>
      </c>
    </row>
    <row r="4422" spans="1:11" x14ac:dyDescent="0.3">
      <c r="A4422" s="56">
        <v>45240</v>
      </c>
      <c r="B4422">
        <v>2023</v>
      </c>
      <c r="C4422">
        <v>11</v>
      </c>
      <c r="D4422">
        <v>10</v>
      </c>
      <c r="E4422" t="s">
        <v>110</v>
      </c>
      <c r="F4422">
        <v>3846</v>
      </c>
      <c r="G4422">
        <v>7247</v>
      </c>
      <c r="H4422">
        <v>6894</v>
      </c>
      <c r="I4422">
        <v>0</v>
      </c>
      <c r="J4422">
        <v>0</v>
      </c>
      <c r="K4422">
        <v>26133</v>
      </c>
    </row>
    <row r="4423" spans="1:11" x14ac:dyDescent="0.3">
      <c r="A4423" s="56">
        <v>45240</v>
      </c>
      <c r="B4423">
        <v>2023</v>
      </c>
      <c r="C4423">
        <v>11</v>
      </c>
      <c r="D4423">
        <v>10</v>
      </c>
      <c r="E4423" t="s">
        <v>111</v>
      </c>
      <c r="F4423">
        <v>4041</v>
      </c>
      <c r="G4423">
        <v>7280</v>
      </c>
      <c r="H4423">
        <v>6892</v>
      </c>
      <c r="I4423">
        <v>0</v>
      </c>
      <c r="J4423">
        <v>0</v>
      </c>
      <c r="K4423">
        <v>26062</v>
      </c>
    </row>
    <row r="4424" spans="1:11" x14ac:dyDescent="0.3">
      <c r="A4424" s="56">
        <v>45240</v>
      </c>
      <c r="B4424">
        <v>2023</v>
      </c>
      <c r="C4424">
        <v>11</v>
      </c>
      <c r="D4424">
        <v>10</v>
      </c>
      <c r="E4424" t="s">
        <v>112</v>
      </c>
      <c r="F4424">
        <v>4239</v>
      </c>
      <c r="G4424">
        <v>7032</v>
      </c>
      <c r="H4424">
        <v>6886</v>
      </c>
      <c r="I4424">
        <v>0</v>
      </c>
      <c r="J4424">
        <v>0</v>
      </c>
      <c r="K4424">
        <v>25964</v>
      </c>
    </row>
    <row r="4425" spans="1:11" x14ac:dyDescent="0.3">
      <c r="A4425" s="56">
        <v>45240</v>
      </c>
      <c r="B4425">
        <v>2023</v>
      </c>
      <c r="C4425">
        <v>11</v>
      </c>
      <c r="D4425">
        <v>10</v>
      </c>
      <c r="E4425" t="s">
        <v>113</v>
      </c>
      <c r="F4425">
        <v>4364</v>
      </c>
      <c r="G4425">
        <v>6731</v>
      </c>
      <c r="H4425">
        <v>6742</v>
      </c>
      <c r="I4425">
        <v>0</v>
      </c>
      <c r="J4425">
        <v>0</v>
      </c>
      <c r="K4425">
        <v>25678</v>
      </c>
    </row>
    <row r="4426" spans="1:11" x14ac:dyDescent="0.3">
      <c r="A4426" s="56">
        <v>45240</v>
      </c>
      <c r="B4426">
        <v>2023</v>
      </c>
      <c r="C4426">
        <v>11</v>
      </c>
      <c r="D4426">
        <v>10</v>
      </c>
      <c r="E4426" t="s">
        <v>114</v>
      </c>
      <c r="F4426">
        <v>4733</v>
      </c>
      <c r="G4426">
        <v>6348</v>
      </c>
      <c r="H4426">
        <v>6712</v>
      </c>
      <c r="I4426">
        <v>0</v>
      </c>
      <c r="J4426">
        <v>0</v>
      </c>
      <c r="K4426">
        <v>25775</v>
      </c>
    </row>
    <row r="4427" spans="1:11" x14ac:dyDescent="0.3">
      <c r="A4427" s="56">
        <v>45240</v>
      </c>
      <c r="B4427">
        <v>2023</v>
      </c>
      <c r="C4427">
        <v>11</v>
      </c>
      <c r="D4427">
        <v>10</v>
      </c>
      <c r="E4427" t="s">
        <v>115</v>
      </c>
      <c r="F4427">
        <v>5165</v>
      </c>
      <c r="G4427">
        <v>6015</v>
      </c>
      <c r="H4427">
        <v>6122</v>
      </c>
      <c r="I4427">
        <v>0</v>
      </c>
      <c r="J4427">
        <v>0</v>
      </c>
      <c r="K4427">
        <v>25661</v>
      </c>
    </row>
    <row r="4428" spans="1:11" x14ac:dyDescent="0.3">
      <c r="A4428" s="56">
        <v>45240</v>
      </c>
      <c r="B4428">
        <v>2023</v>
      </c>
      <c r="C4428">
        <v>11</v>
      </c>
      <c r="D4428">
        <v>10</v>
      </c>
      <c r="E4428" t="s">
        <v>116</v>
      </c>
      <c r="F4428">
        <v>6033</v>
      </c>
      <c r="G4428">
        <v>5732</v>
      </c>
      <c r="H4428">
        <v>6074</v>
      </c>
      <c r="I4428">
        <v>0</v>
      </c>
      <c r="J4428">
        <v>0</v>
      </c>
      <c r="K4428">
        <v>26454</v>
      </c>
    </row>
    <row r="4429" spans="1:11" x14ac:dyDescent="0.3">
      <c r="A4429" s="56">
        <v>45240</v>
      </c>
      <c r="B4429">
        <v>2023</v>
      </c>
      <c r="C4429">
        <v>11</v>
      </c>
      <c r="D4429">
        <v>10</v>
      </c>
      <c r="E4429" t="s">
        <v>117</v>
      </c>
      <c r="F4429">
        <v>7058</v>
      </c>
      <c r="G4429">
        <v>5375</v>
      </c>
      <c r="H4429">
        <v>5330</v>
      </c>
      <c r="I4429">
        <v>0</v>
      </c>
      <c r="J4429">
        <v>0</v>
      </c>
      <c r="K4429">
        <v>26797</v>
      </c>
    </row>
    <row r="4430" spans="1:11" x14ac:dyDescent="0.3">
      <c r="A4430" s="56">
        <v>45240</v>
      </c>
      <c r="B4430">
        <v>2023</v>
      </c>
      <c r="C4430">
        <v>11</v>
      </c>
      <c r="D4430">
        <v>10</v>
      </c>
      <c r="E4430" t="s">
        <v>118</v>
      </c>
      <c r="F4430">
        <v>8487</v>
      </c>
      <c r="G4430">
        <v>5101</v>
      </c>
      <c r="H4430">
        <v>5318</v>
      </c>
      <c r="I4430">
        <v>0</v>
      </c>
      <c r="J4430">
        <v>0</v>
      </c>
      <c r="K4430">
        <v>28216</v>
      </c>
    </row>
    <row r="4431" spans="1:11" x14ac:dyDescent="0.3">
      <c r="A4431" s="56">
        <v>45240</v>
      </c>
      <c r="B4431">
        <v>2023</v>
      </c>
      <c r="C4431">
        <v>11</v>
      </c>
      <c r="D4431">
        <v>10</v>
      </c>
      <c r="E4431" t="s">
        <v>119</v>
      </c>
      <c r="F4431">
        <v>9742</v>
      </c>
      <c r="G4431">
        <v>4619</v>
      </c>
      <c r="H4431">
        <v>5620</v>
      </c>
      <c r="I4431">
        <v>0</v>
      </c>
      <c r="J4431">
        <v>92</v>
      </c>
      <c r="K4431">
        <v>29424</v>
      </c>
    </row>
    <row r="4432" spans="1:11" x14ac:dyDescent="0.3">
      <c r="A4432" s="56">
        <v>45240</v>
      </c>
      <c r="B4432">
        <v>2023</v>
      </c>
      <c r="C4432">
        <v>11</v>
      </c>
      <c r="D4432">
        <v>10</v>
      </c>
      <c r="E4432" t="s">
        <v>120</v>
      </c>
      <c r="F4432">
        <v>10884</v>
      </c>
      <c r="G4432">
        <v>4554</v>
      </c>
      <c r="H4432">
        <v>5628</v>
      </c>
      <c r="I4432">
        <v>0</v>
      </c>
      <c r="J4432">
        <v>436</v>
      </c>
      <c r="K4432">
        <v>31009</v>
      </c>
    </row>
    <row r="4433" spans="1:11" x14ac:dyDescent="0.3">
      <c r="A4433" s="56">
        <v>45240</v>
      </c>
      <c r="B4433">
        <v>2023</v>
      </c>
      <c r="C4433">
        <v>11</v>
      </c>
      <c r="D4433">
        <v>10</v>
      </c>
      <c r="E4433" t="s">
        <v>121</v>
      </c>
      <c r="F4433">
        <v>11657</v>
      </c>
      <c r="G4433">
        <v>4373</v>
      </c>
      <c r="H4433">
        <v>6206</v>
      </c>
      <c r="I4433">
        <v>68</v>
      </c>
      <c r="J4433">
        <v>560</v>
      </c>
      <c r="K4433">
        <v>32420</v>
      </c>
    </row>
    <row r="4434" spans="1:11" x14ac:dyDescent="0.3">
      <c r="A4434" s="56">
        <v>45240</v>
      </c>
      <c r="B4434">
        <v>2023</v>
      </c>
      <c r="C4434">
        <v>11</v>
      </c>
      <c r="D4434">
        <v>10</v>
      </c>
      <c r="E4434" t="s">
        <v>122</v>
      </c>
      <c r="F4434">
        <v>12229</v>
      </c>
      <c r="G4434">
        <v>4441</v>
      </c>
      <c r="H4434">
        <v>6388</v>
      </c>
      <c r="I4434">
        <v>527</v>
      </c>
      <c r="J4434">
        <v>514</v>
      </c>
      <c r="K4434">
        <v>33836</v>
      </c>
    </row>
    <row r="4435" spans="1:11" x14ac:dyDescent="0.3">
      <c r="A4435" s="56">
        <v>45240</v>
      </c>
      <c r="B4435">
        <v>2023</v>
      </c>
      <c r="C4435">
        <v>11</v>
      </c>
      <c r="D4435">
        <v>10</v>
      </c>
      <c r="E4435" t="s">
        <v>123</v>
      </c>
      <c r="F4435">
        <v>12632</v>
      </c>
      <c r="G4435">
        <v>4545</v>
      </c>
      <c r="H4435">
        <v>6388</v>
      </c>
      <c r="I4435">
        <v>1185</v>
      </c>
      <c r="J4435">
        <v>826</v>
      </c>
      <c r="K4435">
        <v>35227</v>
      </c>
    </row>
    <row r="4436" spans="1:11" x14ac:dyDescent="0.3">
      <c r="A4436" s="56">
        <v>45240</v>
      </c>
      <c r="B4436">
        <v>2023</v>
      </c>
      <c r="C4436">
        <v>11</v>
      </c>
      <c r="D4436">
        <v>10</v>
      </c>
      <c r="E4436" t="s">
        <v>124</v>
      </c>
      <c r="F4436">
        <v>12996</v>
      </c>
      <c r="G4436">
        <v>4588</v>
      </c>
      <c r="H4436">
        <v>6388</v>
      </c>
      <c r="I4436">
        <v>1761</v>
      </c>
      <c r="J4436">
        <v>742</v>
      </c>
      <c r="K4436">
        <v>36074</v>
      </c>
    </row>
    <row r="4437" spans="1:11" x14ac:dyDescent="0.3">
      <c r="A4437" s="56">
        <v>45240</v>
      </c>
      <c r="B4437">
        <v>2023</v>
      </c>
      <c r="C4437">
        <v>11</v>
      </c>
      <c r="D4437">
        <v>10</v>
      </c>
      <c r="E4437" t="s">
        <v>125</v>
      </c>
      <c r="F4437">
        <v>13247</v>
      </c>
      <c r="G4437">
        <v>4363</v>
      </c>
      <c r="H4437">
        <v>6386</v>
      </c>
      <c r="I4437">
        <v>2533</v>
      </c>
      <c r="J4437">
        <v>486</v>
      </c>
      <c r="K4437">
        <v>36553</v>
      </c>
    </row>
    <row r="4438" spans="1:11" x14ac:dyDescent="0.3">
      <c r="A4438" s="56">
        <v>45240</v>
      </c>
      <c r="B4438">
        <v>2023</v>
      </c>
      <c r="C4438">
        <v>11</v>
      </c>
      <c r="D4438">
        <v>10</v>
      </c>
      <c r="E4438" t="s">
        <v>126</v>
      </c>
      <c r="F4438">
        <v>13484</v>
      </c>
      <c r="G4438">
        <v>4154</v>
      </c>
      <c r="H4438">
        <v>6386</v>
      </c>
      <c r="I4438">
        <v>3358</v>
      </c>
      <c r="J4438">
        <v>462</v>
      </c>
      <c r="K4438">
        <v>37191</v>
      </c>
    </row>
    <row r="4439" spans="1:11" x14ac:dyDescent="0.3">
      <c r="A4439" s="56">
        <v>45240</v>
      </c>
      <c r="B4439">
        <v>2023</v>
      </c>
      <c r="C4439">
        <v>11</v>
      </c>
      <c r="D4439">
        <v>10</v>
      </c>
      <c r="E4439" t="s">
        <v>127</v>
      </c>
      <c r="F4439">
        <v>13685</v>
      </c>
      <c r="G4439">
        <v>4281</v>
      </c>
      <c r="H4439">
        <v>6170</v>
      </c>
      <c r="I4439">
        <v>4055</v>
      </c>
      <c r="J4439">
        <v>560</v>
      </c>
      <c r="K4439">
        <v>37863</v>
      </c>
    </row>
    <row r="4440" spans="1:11" x14ac:dyDescent="0.3">
      <c r="A4440" s="56">
        <v>45240</v>
      </c>
      <c r="B4440">
        <v>2023</v>
      </c>
      <c r="C4440">
        <v>11</v>
      </c>
      <c r="D4440">
        <v>10</v>
      </c>
      <c r="E4440" t="s">
        <v>128</v>
      </c>
      <c r="F4440">
        <v>13945</v>
      </c>
      <c r="G4440">
        <v>4825</v>
      </c>
      <c r="H4440">
        <v>6114</v>
      </c>
      <c r="I4440">
        <v>4324</v>
      </c>
      <c r="J4440">
        <v>426</v>
      </c>
      <c r="K4440">
        <v>38742</v>
      </c>
    </row>
    <row r="4441" spans="1:11" x14ac:dyDescent="0.3">
      <c r="A4441" s="56">
        <v>45240</v>
      </c>
      <c r="B4441">
        <v>2023</v>
      </c>
      <c r="C4441">
        <v>11</v>
      </c>
      <c r="D4441">
        <v>10</v>
      </c>
      <c r="E4441" t="s">
        <v>129</v>
      </c>
      <c r="F4441">
        <v>14134</v>
      </c>
      <c r="G4441">
        <v>5325</v>
      </c>
      <c r="H4441">
        <v>5490</v>
      </c>
      <c r="I4441">
        <v>4626</v>
      </c>
      <c r="J4441">
        <v>370</v>
      </c>
      <c r="K4441">
        <v>39039</v>
      </c>
    </row>
    <row r="4442" spans="1:11" x14ac:dyDescent="0.3">
      <c r="A4442" s="56">
        <v>45240</v>
      </c>
      <c r="B4442">
        <v>2023</v>
      </c>
      <c r="C4442">
        <v>11</v>
      </c>
      <c r="D4442">
        <v>10</v>
      </c>
      <c r="E4442" t="s">
        <v>130</v>
      </c>
      <c r="F4442">
        <v>14345</v>
      </c>
      <c r="G4442">
        <v>6255</v>
      </c>
      <c r="H4442">
        <v>5484</v>
      </c>
      <c r="I4442">
        <v>4368</v>
      </c>
      <c r="J4442">
        <v>148</v>
      </c>
      <c r="K4442">
        <v>39717</v>
      </c>
    </row>
    <row r="4443" spans="1:11" x14ac:dyDescent="0.3">
      <c r="A4443" s="56">
        <v>45240</v>
      </c>
      <c r="B4443">
        <v>2023</v>
      </c>
      <c r="C4443">
        <v>11</v>
      </c>
      <c r="D4443">
        <v>10</v>
      </c>
      <c r="E4443" t="s">
        <v>131</v>
      </c>
      <c r="F4443">
        <v>14288</v>
      </c>
      <c r="G4443">
        <v>6994</v>
      </c>
      <c r="H4443">
        <v>5216</v>
      </c>
      <c r="I4443">
        <v>4377</v>
      </c>
      <c r="J4443">
        <v>44</v>
      </c>
      <c r="K4443">
        <v>40028</v>
      </c>
    </row>
    <row r="4444" spans="1:11" x14ac:dyDescent="0.3">
      <c r="A4444" s="56">
        <v>45240</v>
      </c>
      <c r="B4444">
        <v>2023</v>
      </c>
      <c r="C4444">
        <v>11</v>
      </c>
      <c r="D4444">
        <v>10</v>
      </c>
      <c r="E4444" t="s">
        <v>132</v>
      </c>
      <c r="F4444">
        <v>14036</v>
      </c>
      <c r="G4444">
        <v>7773</v>
      </c>
      <c r="H4444">
        <v>5178</v>
      </c>
      <c r="I4444">
        <v>3844</v>
      </c>
      <c r="J4444">
        <v>0</v>
      </c>
      <c r="K4444">
        <v>39943</v>
      </c>
    </row>
    <row r="4445" spans="1:11" x14ac:dyDescent="0.3">
      <c r="A4445" s="56">
        <v>45240</v>
      </c>
      <c r="B4445">
        <v>2023</v>
      </c>
      <c r="C4445">
        <v>11</v>
      </c>
      <c r="D4445">
        <v>10</v>
      </c>
      <c r="E4445" t="s">
        <v>133</v>
      </c>
      <c r="F4445">
        <v>14208</v>
      </c>
      <c r="G4445">
        <v>8748</v>
      </c>
      <c r="H4445">
        <v>4164</v>
      </c>
      <c r="I4445">
        <v>3364</v>
      </c>
      <c r="J4445">
        <v>0</v>
      </c>
      <c r="K4445">
        <v>39617</v>
      </c>
    </row>
    <row r="4446" spans="1:11" x14ac:dyDescent="0.3">
      <c r="A4446" s="56">
        <v>45240</v>
      </c>
      <c r="B4446">
        <v>2023</v>
      </c>
      <c r="C4446">
        <v>11</v>
      </c>
      <c r="D4446">
        <v>10</v>
      </c>
      <c r="E4446" t="s">
        <v>134</v>
      </c>
      <c r="F4446">
        <v>14180</v>
      </c>
      <c r="G4446">
        <v>9557</v>
      </c>
      <c r="H4446">
        <v>4142</v>
      </c>
      <c r="I4446">
        <v>2585</v>
      </c>
      <c r="J4446">
        <v>0</v>
      </c>
      <c r="K4446">
        <v>39607</v>
      </c>
    </row>
    <row r="4447" spans="1:11" x14ac:dyDescent="0.3">
      <c r="A4447" s="56">
        <v>45240</v>
      </c>
      <c r="B4447">
        <v>2023</v>
      </c>
      <c r="C4447">
        <v>11</v>
      </c>
      <c r="D4447">
        <v>10</v>
      </c>
      <c r="E4447" t="s">
        <v>135</v>
      </c>
      <c r="F4447">
        <v>13812</v>
      </c>
      <c r="G4447">
        <v>10301</v>
      </c>
      <c r="H4447">
        <v>4370</v>
      </c>
      <c r="I4447">
        <v>1861</v>
      </c>
      <c r="J4447">
        <v>0</v>
      </c>
      <c r="K4447">
        <v>39552</v>
      </c>
    </row>
    <row r="4448" spans="1:11" x14ac:dyDescent="0.3">
      <c r="A4448" s="56">
        <v>45240</v>
      </c>
      <c r="B4448">
        <v>2023</v>
      </c>
      <c r="C4448">
        <v>11</v>
      </c>
      <c r="D4448">
        <v>10</v>
      </c>
      <c r="E4448" t="s">
        <v>136</v>
      </c>
      <c r="F4448">
        <v>14149</v>
      </c>
      <c r="G4448">
        <v>10621</v>
      </c>
      <c r="H4448">
        <v>4384</v>
      </c>
      <c r="I4448">
        <v>1023</v>
      </c>
      <c r="J4448">
        <v>152</v>
      </c>
      <c r="K4448">
        <v>39675</v>
      </c>
    </row>
    <row r="4449" spans="1:11" x14ac:dyDescent="0.3">
      <c r="A4449" s="56">
        <v>45240</v>
      </c>
      <c r="B4449">
        <v>2023</v>
      </c>
      <c r="C4449">
        <v>11</v>
      </c>
      <c r="D4449">
        <v>10</v>
      </c>
      <c r="E4449" t="s">
        <v>137</v>
      </c>
      <c r="F4449">
        <v>14117</v>
      </c>
      <c r="G4449">
        <v>11265</v>
      </c>
      <c r="H4449">
        <v>4252</v>
      </c>
      <c r="I4449">
        <v>261</v>
      </c>
      <c r="J4449">
        <v>466</v>
      </c>
      <c r="K4449">
        <v>39871</v>
      </c>
    </row>
    <row r="4450" spans="1:11" x14ac:dyDescent="0.3">
      <c r="A4450" s="56">
        <v>45240</v>
      </c>
      <c r="B4450">
        <v>2023</v>
      </c>
      <c r="C4450">
        <v>11</v>
      </c>
      <c r="D4450">
        <v>10</v>
      </c>
      <c r="E4450" t="s">
        <v>138</v>
      </c>
      <c r="F4450">
        <v>15019</v>
      </c>
      <c r="G4450">
        <v>11853</v>
      </c>
      <c r="H4450">
        <v>4244</v>
      </c>
      <c r="I4450">
        <v>8</v>
      </c>
      <c r="J4450">
        <v>584</v>
      </c>
      <c r="K4450">
        <v>41312</v>
      </c>
    </row>
    <row r="4451" spans="1:11" x14ac:dyDescent="0.3">
      <c r="A4451" s="56">
        <v>45240</v>
      </c>
      <c r="B4451">
        <v>2023</v>
      </c>
      <c r="C4451">
        <v>11</v>
      </c>
      <c r="D4451">
        <v>10</v>
      </c>
      <c r="E4451" t="s">
        <v>139</v>
      </c>
      <c r="F4451">
        <v>15297</v>
      </c>
      <c r="G4451">
        <v>12184</v>
      </c>
      <c r="H4451">
        <v>4136</v>
      </c>
      <c r="I4451">
        <v>0</v>
      </c>
      <c r="J4451">
        <v>732</v>
      </c>
      <c r="K4451">
        <v>42213</v>
      </c>
    </row>
    <row r="4452" spans="1:11" x14ac:dyDescent="0.3">
      <c r="A4452" s="56">
        <v>45240</v>
      </c>
      <c r="B4452">
        <v>2023</v>
      </c>
      <c r="C4452">
        <v>11</v>
      </c>
      <c r="D4452">
        <v>10</v>
      </c>
      <c r="E4452" t="s">
        <v>140</v>
      </c>
      <c r="F4452">
        <v>15099</v>
      </c>
      <c r="G4452">
        <v>12535</v>
      </c>
      <c r="H4452">
        <v>4122</v>
      </c>
      <c r="I4452">
        <v>0</v>
      </c>
      <c r="J4452">
        <v>676</v>
      </c>
      <c r="K4452">
        <v>42406</v>
      </c>
    </row>
    <row r="4453" spans="1:11" x14ac:dyDescent="0.3">
      <c r="A4453" s="56">
        <v>45240</v>
      </c>
      <c r="B4453">
        <v>2023</v>
      </c>
      <c r="C4453">
        <v>11</v>
      </c>
      <c r="D4453">
        <v>10</v>
      </c>
      <c r="E4453" t="s">
        <v>141</v>
      </c>
      <c r="F4453">
        <v>15252</v>
      </c>
      <c r="G4453">
        <v>12524</v>
      </c>
      <c r="H4453">
        <v>3894</v>
      </c>
      <c r="I4453">
        <v>0</v>
      </c>
      <c r="J4453">
        <v>676</v>
      </c>
      <c r="K4453">
        <v>42094</v>
      </c>
    </row>
    <row r="4454" spans="1:11" x14ac:dyDescent="0.3">
      <c r="A4454" s="56">
        <v>45240</v>
      </c>
      <c r="B4454">
        <v>2023</v>
      </c>
      <c r="C4454">
        <v>11</v>
      </c>
      <c r="D4454">
        <v>10</v>
      </c>
      <c r="E4454" t="s">
        <v>142</v>
      </c>
      <c r="F4454">
        <v>14930</v>
      </c>
      <c r="G4454">
        <v>12793</v>
      </c>
      <c r="H4454">
        <v>3267</v>
      </c>
      <c r="I4454">
        <v>0</v>
      </c>
      <c r="J4454">
        <v>670</v>
      </c>
      <c r="K4454">
        <v>41384</v>
      </c>
    </row>
    <row r="4455" spans="1:11" x14ac:dyDescent="0.3">
      <c r="A4455" s="56">
        <v>45240</v>
      </c>
      <c r="B4455">
        <v>2023</v>
      </c>
      <c r="C4455">
        <v>11</v>
      </c>
      <c r="D4455">
        <v>10</v>
      </c>
      <c r="E4455" t="s">
        <v>143</v>
      </c>
      <c r="F4455">
        <v>13652</v>
      </c>
      <c r="G4455">
        <v>12926</v>
      </c>
      <c r="H4455">
        <v>3730</v>
      </c>
      <c r="I4455">
        <v>0</v>
      </c>
      <c r="J4455">
        <v>188</v>
      </c>
      <c r="K4455">
        <v>39949</v>
      </c>
    </row>
    <row r="4456" spans="1:11" x14ac:dyDescent="0.3">
      <c r="A4456" s="56">
        <v>45240</v>
      </c>
      <c r="B4456">
        <v>2023</v>
      </c>
      <c r="C4456">
        <v>11</v>
      </c>
      <c r="D4456">
        <v>10</v>
      </c>
      <c r="E4456" t="s">
        <v>144</v>
      </c>
      <c r="F4456">
        <v>12992</v>
      </c>
      <c r="G4456">
        <v>12381</v>
      </c>
      <c r="H4456">
        <v>3758</v>
      </c>
      <c r="I4456">
        <v>0</v>
      </c>
      <c r="J4456">
        <v>200</v>
      </c>
      <c r="K4456">
        <v>38710</v>
      </c>
    </row>
    <row r="4457" spans="1:11" x14ac:dyDescent="0.3">
      <c r="A4457" s="56">
        <v>45240</v>
      </c>
      <c r="B4457">
        <v>2023</v>
      </c>
      <c r="C4457">
        <v>11</v>
      </c>
      <c r="D4457">
        <v>10</v>
      </c>
      <c r="E4457" t="s">
        <v>145</v>
      </c>
      <c r="F4457">
        <v>12332</v>
      </c>
      <c r="G4457">
        <v>12113</v>
      </c>
      <c r="H4457">
        <v>3996</v>
      </c>
      <c r="I4457">
        <v>0</v>
      </c>
      <c r="J4457">
        <v>20</v>
      </c>
      <c r="K4457">
        <v>37556</v>
      </c>
    </row>
    <row r="4458" spans="1:11" x14ac:dyDescent="0.3">
      <c r="A4458" s="56">
        <v>45240</v>
      </c>
      <c r="B4458">
        <v>2023</v>
      </c>
      <c r="C4458">
        <v>11</v>
      </c>
      <c r="D4458">
        <v>10</v>
      </c>
      <c r="E4458" t="s">
        <v>146</v>
      </c>
      <c r="F4458">
        <v>11315</v>
      </c>
      <c r="G4458">
        <v>12227</v>
      </c>
      <c r="H4458">
        <v>4006</v>
      </c>
      <c r="I4458">
        <v>0</v>
      </c>
      <c r="J4458">
        <v>0</v>
      </c>
      <c r="K4458">
        <v>36258</v>
      </c>
    </row>
    <row r="4459" spans="1:11" x14ac:dyDescent="0.3">
      <c r="A4459" s="56">
        <v>45240</v>
      </c>
      <c r="B4459">
        <v>2023</v>
      </c>
      <c r="C4459">
        <v>11</v>
      </c>
      <c r="D4459">
        <v>10</v>
      </c>
      <c r="E4459" t="s">
        <v>147</v>
      </c>
      <c r="F4459">
        <v>9486</v>
      </c>
      <c r="G4459">
        <v>12042</v>
      </c>
      <c r="H4459">
        <v>4594</v>
      </c>
      <c r="I4459">
        <v>0</v>
      </c>
      <c r="J4459">
        <v>8</v>
      </c>
      <c r="K4459">
        <v>34792</v>
      </c>
    </row>
    <row r="4460" spans="1:11" x14ac:dyDescent="0.3">
      <c r="A4460" s="56">
        <v>45240</v>
      </c>
      <c r="B4460">
        <v>2023</v>
      </c>
      <c r="C4460">
        <v>11</v>
      </c>
      <c r="D4460">
        <v>10</v>
      </c>
      <c r="E4460" t="s">
        <v>148</v>
      </c>
      <c r="F4460">
        <v>8453</v>
      </c>
      <c r="G4460">
        <v>11636</v>
      </c>
      <c r="H4460">
        <v>4692</v>
      </c>
      <c r="I4460">
        <v>0</v>
      </c>
      <c r="J4460">
        <v>0</v>
      </c>
      <c r="K4460">
        <v>33125</v>
      </c>
    </row>
    <row r="4461" spans="1:11" x14ac:dyDescent="0.3">
      <c r="A4461" s="56">
        <v>45240</v>
      </c>
      <c r="B4461">
        <v>2023</v>
      </c>
      <c r="C4461">
        <v>11</v>
      </c>
      <c r="D4461">
        <v>10</v>
      </c>
      <c r="E4461" t="s">
        <v>149</v>
      </c>
      <c r="F4461">
        <v>7172</v>
      </c>
      <c r="G4461">
        <v>11455</v>
      </c>
      <c r="H4461">
        <v>4702</v>
      </c>
      <c r="I4461">
        <v>0</v>
      </c>
      <c r="J4461">
        <v>0</v>
      </c>
      <c r="K4461">
        <v>31613</v>
      </c>
    </row>
    <row r="4462" spans="1:11" x14ac:dyDescent="0.3">
      <c r="A4462" s="56">
        <v>45240</v>
      </c>
      <c r="B4462">
        <v>2023</v>
      </c>
      <c r="C4462">
        <v>11</v>
      </c>
      <c r="D4462">
        <v>10</v>
      </c>
      <c r="E4462" t="s">
        <v>150</v>
      </c>
      <c r="F4462">
        <v>5346</v>
      </c>
      <c r="G4462">
        <v>11592</v>
      </c>
      <c r="H4462">
        <v>4708</v>
      </c>
      <c r="I4462">
        <v>0</v>
      </c>
      <c r="J4462">
        <v>0</v>
      </c>
      <c r="K4462">
        <v>30006</v>
      </c>
    </row>
    <row r="4463" spans="1:11" x14ac:dyDescent="0.3">
      <c r="A4463" s="56">
        <v>45240</v>
      </c>
      <c r="B4463">
        <v>2023</v>
      </c>
      <c r="C4463">
        <v>11</v>
      </c>
      <c r="D4463">
        <v>10</v>
      </c>
      <c r="E4463" t="s">
        <v>151</v>
      </c>
      <c r="F4463">
        <v>3966</v>
      </c>
      <c r="G4463">
        <v>11498</v>
      </c>
      <c r="H4463">
        <v>4920</v>
      </c>
      <c r="I4463">
        <v>0</v>
      </c>
      <c r="J4463">
        <v>0</v>
      </c>
      <c r="K4463">
        <v>28713</v>
      </c>
    </row>
    <row r="4464" spans="1:11" x14ac:dyDescent="0.3">
      <c r="A4464" s="56">
        <v>45240</v>
      </c>
      <c r="B4464">
        <v>2023</v>
      </c>
      <c r="C4464">
        <v>11</v>
      </c>
      <c r="D4464">
        <v>10</v>
      </c>
      <c r="E4464" t="s">
        <v>152</v>
      </c>
      <c r="F4464">
        <v>3803</v>
      </c>
      <c r="G4464">
        <v>10957</v>
      </c>
      <c r="H4464">
        <v>4926</v>
      </c>
      <c r="I4464">
        <v>0</v>
      </c>
      <c r="J4464">
        <v>0</v>
      </c>
      <c r="K4464">
        <v>27855</v>
      </c>
    </row>
    <row r="4465" spans="1:11" x14ac:dyDescent="0.3">
      <c r="A4465" s="56">
        <v>45240</v>
      </c>
      <c r="B4465">
        <v>2023</v>
      </c>
      <c r="C4465">
        <v>11</v>
      </c>
      <c r="D4465">
        <v>10</v>
      </c>
      <c r="E4465" t="s">
        <v>153</v>
      </c>
      <c r="F4465">
        <v>3845</v>
      </c>
      <c r="G4465">
        <v>10872</v>
      </c>
      <c r="H4465">
        <v>4870</v>
      </c>
      <c r="I4465">
        <v>0</v>
      </c>
      <c r="J4465">
        <v>0</v>
      </c>
      <c r="K4465">
        <v>27687</v>
      </c>
    </row>
    <row r="4466" spans="1:11" x14ac:dyDescent="0.3">
      <c r="A4466" s="56">
        <v>45241</v>
      </c>
      <c r="B4466">
        <v>2023</v>
      </c>
      <c r="C4466">
        <v>11</v>
      </c>
      <c r="D4466">
        <v>11</v>
      </c>
      <c r="E4466" t="s">
        <v>106</v>
      </c>
      <c r="F4466">
        <v>4071</v>
      </c>
      <c r="G4466">
        <v>10711</v>
      </c>
      <c r="H4466">
        <v>4870</v>
      </c>
      <c r="I4466">
        <v>0</v>
      </c>
      <c r="J4466">
        <v>0</v>
      </c>
      <c r="K4466">
        <v>27693</v>
      </c>
    </row>
    <row r="4467" spans="1:11" x14ac:dyDescent="0.3">
      <c r="A4467" s="56">
        <v>45241</v>
      </c>
      <c r="B4467">
        <v>2023</v>
      </c>
      <c r="C4467">
        <v>11</v>
      </c>
      <c r="D4467">
        <v>11</v>
      </c>
      <c r="E4467" t="s">
        <v>107</v>
      </c>
      <c r="F4467">
        <v>3947</v>
      </c>
      <c r="G4467">
        <v>10784</v>
      </c>
      <c r="H4467">
        <v>4966</v>
      </c>
      <c r="I4467">
        <v>0</v>
      </c>
      <c r="J4467">
        <v>0</v>
      </c>
      <c r="K4467">
        <v>27580</v>
      </c>
    </row>
    <row r="4468" spans="1:11" x14ac:dyDescent="0.3">
      <c r="A4468" s="56">
        <v>45241</v>
      </c>
      <c r="B4468">
        <v>2023</v>
      </c>
      <c r="C4468">
        <v>11</v>
      </c>
      <c r="D4468">
        <v>11</v>
      </c>
      <c r="E4468" t="s">
        <v>108</v>
      </c>
      <c r="F4468">
        <v>3626</v>
      </c>
      <c r="G4468">
        <v>11062</v>
      </c>
      <c r="H4468">
        <v>4958</v>
      </c>
      <c r="I4468">
        <v>0</v>
      </c>
      <c r="J4468">
        <v>0</v>
      </c>
      <c r="K4468">
        <v>27192</v>
      </c>
    </row>
    <row r="4469" spans="1:11" x14ac:dyDescent="0.3">
      <c r="A4469" s="56">
        <v>45241</v>
      </c>
      <c r="B4469">
        <v>2023</v>
      </c>
      <c r="C4469">
        <v>11</v>
      </c>
      <c r="D4469">
        <v>11</v>
      </c>
      <c r="E4469" t="s">
        <v>109</v>
      </c>
      <c r="F4469">
        <v>3877</v>
      </c>
      <c r="G4469">
        <v>11100</v>
      </c>
      <c r="H4469">
        <v>4454</v>
      </c>
      <c r="I4469">
        <v>0</v>
      </c>
      <c r="J4469">
        <v>0</v>
      </c>
      <c r="K4469">
        <v>26787</v>
      </c>
    </row>
    <row r="4470" spans="1:11" x14ac:dyDescent="0.3">
      <c r="A4470" s="56">
        <v>45241</v>
      </c>
      <c r="B4470">
        <v>2023</v>
      </c>
      <c r="C4470">
        <v>11</v>
      </c>
      <c r="D4470">
        <v>11</v>
      </c>
      <c r="E4470" t="s">
        <v>110</v>
      </c>
      <c r="F4470">
        <v>3835</v>
      </c>
      <c r="G4470">
        <v>11179</v>
      </c>
      <c r="H4470">
        <v>4430</v>
      </c>
      <c r="I4470">
        <v>0</v>
      </c>
      <c r="J4470">
        <v>0</v>
      </c>
      <c r="K4470">
        <v>26691</v>
      </c>
    </row>
    <row r="4471" spans="1:11" x14ac:dyDescent="0.3">
      <c r="A4471" s="56">
        <v>45241</v>
      </c>
      <c r="B4471">
        <v>2023</v>
      </c>
      <c r="C4471">
        <v>11</v>
      </c>
      <c r="D4471">
        <v>11</v>
      </c>
      <c r="E4471" t="s">
        <v>111</v>
      </c>
      <c r="F4471">
        <v>3945</v>
      </c>
      <c r="G4471">
        <v>11072</v>
      </c>
      <c r="H4471">
        <v>4144</v>
      </c>
      <c r="I4471">
        <v>0</v>
      </c>
      <c r="J4471">
        <v>0</v>
      </c>
      <c r="K4471">
        <v>26478</v>
      </c>
    </row>
    <row r="4472" spans="1:11" x14ac:dyDescent="0.3">
      <c r="A4472" s="56">
        <v>45241</v>
      </c>
      <c r="B4472">
        <v>2023</v>
      </c>
      <c r="C4472">
        <v>11</v>
      </c>
      <c r="D4472">
        <v>11</v>
      </c>
      <c r="E4472" t="s">
        <v>112</v>
      </c>
      <c r="F4472">
        <v>3756</v>
      </c>
      <c r="G4472">
        <v>10704</v>
      </c>
      <c r="H4472">
        <v>4150</v>
      </c>
      <c r="I4472">
        <v>0</v>
      </c>
      <c r="J4472">
        <v>0</v>
      </c>
      <c r="K4472">
        <v>25764</v>
      </c>
    </row>
    <row r="4473" spans="1:11" x14ac:dyDescent="0.3">
      <c r="A4473" s="56">
        <v>45241</v>
      </c>
      <c r="B4473">
        <v>2023</v>
      </c>
      <c r="C4473">
        <v>11</v>
      </c>
      <c r="D4473">
        <v>11</v>
      </c>
      <c r="E4473" t="s">
        <v>113</v>
      </c>
      <c r="F4473">
        <v>3624</v>
      </c>
      <c r="G4473">
        <v>10317</v>
      </c>
      <c r="H4473">
        <v>4462</v>
      </c>
      <c r="I4473">
        <v>0</v>
      </c>
      <c r="J4473">
        <v>0</v>
      </c>
      <c r="K4473">
        <v>25436</v>
      </c>
    </row>
    <row r="4474" spans="1:11" x14ac:dyDescent="0.3">
      <c r="A4474" s="56">
        <v>45241</v>
      </c>
      <c r="B4474">
        <v>2023</v>
      </c>
      <c r="C4474">
        <v>11</v>
      </c>
      <c r="D4474">
        <v>11</v>
      </c>
      <c r="E4474" t="s">
        <v>114</v>
      </c>
      <c r="F4474">
        <v>3496</v>
      </c>
      <c r="G4474">
        <v>9825</v>
      </c>
      <c r="H4474">
        <v>4470</v>
      </c>
      <c r="I4474">
        <v>0</v>
      </c>
      <c r="J4474">
        <v>0</v>
      </c>
      <c r="K4474">
        <v>25082</v>
      </c>
    </row>
    <row r="4475" spans="1:11" x14ac:dyDescent="0.3">
      <c r="A4475" s="56">
        <v>45241</v>
      </c>
      <c r="B4475">
        <v>2023</v>
      </c>
      <c r="C4475">
        <v>11</v>
      </c>
      <c r="D4475">
        <v>11</v>
      </c>
      <c r="E4475" t="s">
        <v>115</v>
      </c>
      <c r="F4475">
        <v>3553</v>
      </c>
      <c r="G4475">
        <v>9439</v>
      </c>
      <c r="H4475">
        <v>4178</v>
      </c>
      <c r="I4475">
        <v>0</v>
      </c>
      <c r="J4475">
        <v>0</v>
      </c>
      <c r="K4475">
        <v>24691</v>
      </c>
    </row>
    <row r="4476" spans="1:11" x14ac:dyDescent="0.3">
      <c r="A4476" s="56">
        <v>45241</v>
      </c>
      <c r="B4476">
        <v>2023</v>
      </c>
      <c r="C4476">
        <v>11</v>
      </c>
      <c r="D4476">
        <v>11</v>
      </c>
      <c r="E4476" t="s">
        <v>116</v>
      </c>
      <c r="F4476">
        <v>3648</v>
      </c>
      <c r="G4476">
        <v>9016</v>
      </c>
      <c r="H4476">
        <v>4188</v>
      </c>
      <c r="I4476">
        <v>0</v>
      </c>
      <c r="J4476">
        <v>0</v>
      </c>
      <c r="K4476">
        <v>24562</v>
      </c>
    </row>
    <row r="4477" spans="1:11" x14ac:dyDescent="0.3">
      <c r="A4477" s="56">
        <v>45241</v>
      </c>
      <c r="B4477">
        <v>2023</v>
      </c>
      <c r="C4477">
        <v>11</v>
      </c>
      <c r="D4477">
        <v>11</v>
      </c>
      <c r="E4477" t="s">
        <v>117</v>
      </c>
      <c r="F4477">
        <v>4340</v>
      </c>
      <c r="G4477">
        <v>8623</v>
      </c>
      <c r="H4477">
        <v>4782</v>
      </c>
      <c r="I4477">
        <v>0</v>
      </c>
      <c r="J4477">
        <v>0</v>
      </c>
      <c r="K4477">
        <v>25522</v>
      </c>
    </row>
    <row r="4478" spans="1:11" x14ac:dyDescent="0.3">
      <c r="A4478" s="56">
        <v>45241</v>
      </c>
      <c r="B4478">
        <v>2023</v>
      </c>
      <c r="C4478">
        <v>11</v>
      </c>
      <c r="D4478">
        <v>11</v>
      </c>
      <c r="E4478" t="s">
        <v>118</v>
      </c>
      <c r="F4478">
        <v>5896</v>
      </c>
      <c r="G4478">
        <v>8336</v>
      </c>
      <c r="H4478">
        <v>4766</v>
      </c>
      <c r="I4478">
        <v>0</v>
      </c>
      <c r="J4478">
        <v>0</v>
      </c>
      <c r="K4478">
        <v>26839</v>
      </c>
    </row>
    <row r="4479" spans="1:11" x14ac:dyDescent="0.3">
      <c r="A4479" s="56">
        <v>45241</v>
      </c>
      <c r="B4479">
        <v>2023</v>
      </c>
      <c r="C4479">
        <v>11</v>
      </c>
      <c r="D4479">
        <v>11</v>
      </c>
      <c r="E4479" t="s">
        <v>119</v>
      </c>
      <c r="F4479">
        <v>8673</v>
      </c>
      <c r="G4479">
        <v>7863</v>
      </c>
      <c r="H4479">
        <v>3400</v>
      </c>
      <c r="I4479">
        <v>0</v>
      </c>
      <c r="J4479">
        <v>32</v>
      </c>
      <c r="K4479">
        <v>28035</v>
      </c>
    </row>
    <row r="4480" spans="1:11" x14ac:dyDescent="0.3">
      <c r="A4480" s="56">
        <v>45241</v>
      </c>
      <c r="B4480">
        <v>2023</v>
      </c>
      <c r="C4480">
        <v>11</v>
      </c>
      <c r="D4480">
        <v>11</v>
      </c>
      <c r="E4480" t="s">
        <v>120</v>
      </c>
      <c r="F4480">
        <v>9513</v>
      </c>
      <c r="G4480">
        <v>7394</v>
      </c>
      <c r="H4480">
        <v>3414</v>
      </c>
      <c r="I4480">
        <v>0</v>
      </c>
      <c r="J4480">
        <v>0</v>
      </c>
      <c r="K4480">
        <v>28931</v>
      </c>
    </row>
    <row r="4481" spans="1:11" x14ac:dyDescent="0.3">
      <c r="A4481" s="56">
        <v>45241</v>
      </c>
      <c r="B4481">
        <v>2023</v>
      </c>
      <c r="C4481">
        <v>11</v>
      </c>
      <c r="D4481">
        <v>11</v>
      </c>
      <c r="E4481" t="s">
        <v>121</v>
      </c>
      <c r="F4481">
        <v>9725</v>
      </c>
      <c r="G4481">
        <v>6839</v>
      </c>
      <c r="H4481">
        <v>5172</v>
      </c>
      <c r="I4481">
        <v>147</v>
      </c>
      <c r="J4481">
        <v>46</v>
      </c>
      <c r="K4481">
        <v>30569</v>
      </c>
    </row>
    <row r="4482" spans="1:11" x14ac:dyDescent="0.3">
      <c r="A4482" s="56">
        <v>45241</v>
      </c>
      <c r="B4482">
        <v>2023</v>
      </c>
      <c r="C4482">
        <v>11</v>
      </c>
      <c r="D4482">
        <v>11</v>
      </c>
      <c r="E4482" t="s">
        <v>122</v>
      </c>
      <c r="F4482">
        <v>10436</v>
      </c>
      <c r="G4482">
        <v>6568</v>
      </c>
      <c r="H4482">
        <v>5240</v>
      </c>
      <c r="I4482">
        <v>867</v>
      </c>
      <c r="J4482">
        <v>0</v>
      </c>
      <c r="K4482">
        <v>31743</v>
      </c>
    </row>
    <row r="4483" spans="1:11" x14ac:dyDescent="0.3">
      <c r="A4483" s="56">
        <v>45241</v>
      </c>
      <c r="B4483">
        <v>2023</v>
      </c>
      <c r="C4483">
        <v>11</v>
      </c>
      <c r="D4483">
        <v>11</v>
      </c>
      <c r="E4483" t="s">
        <v>123</v>
      </c>
      <c r="F4483">
        <v>10472</v>
      </c>
      <c r="G4483">
        <v>6394</v>
      </c>
      <c r="H4483">
        <v>5334</v>
      </c>
      <c r="I4483">
        <v>2198</v>
      </c>
      <c r="J4483">
        <v>70</v>
      </c>
      <c r="K4483">
        <v>33143</v>
      </c>
    </row>
    <row r="4484" spans="1:11" x14ac:dyDescent="0.3">
      <c r="A4484" s="56">
        <v>45241</v>
      </c>
      <c r="B4484">
        <v>2023</v>
      </c>
      <c r="C4484">
        <v>11</v>
      </c>
      <c r="D4484">
        <v>11</v>
      </c>
      <c r="E4484" t="s">
        <v>124</v>
      </c>
      <c r="F4484">
        <v>10390</v>
      </c>
      <c r="G4484">
        <v>6086</v>
      </c>
      <c r="H4484">
        <v>5336</v>
      </c>
      <c r="I4484">
        <v>3518</v>
      </c>
      <c r="J4484">
        <v>132</v>
      </c>
      <c r="K4484">
        <v>34087</v>
      </c>
    </row>
    <row r="4485" spans="1:11" x14ac:dyDescent="0.3">
      <c r="A4485" s="56">
        <v>45241</v>
      </c>
      <c r="B4485">
        <v>2023</v>
      </c>
      <c r="C4485">
        <v>11</v>
      </c>
      <c r="D4485">
        <v>11</v>
      </c>
      <c r="E4485" t="s">
        <v>125</v>
      </c>
      <c r="F4485">
        <v>10368</v>
      </c>
      <c r="G4485">
        <v>5829</v>
      </c>
      <c r="H4485">
        <v>5400</v>
      </c>
      <c r="I4485">
        <v>4484</v>
      </c>
      <c r="J4485">
        <v>132</v>
      </c>
      <c r="K4485">
        <v>34772</v>
      </c>
    </row>
    <row r="4486" spans="1:11" x14ac:dyDescent="0.3">
      <c r="A4486" s="56">
        <v>45241</v>
      </c>
      <c r="B4486">
        <v>2023</v>
      </c>
      <c r="C4486">
        <v>11</v>
      </c>
      <c r="D4486">
        <v>11</v>
      </c>
      <c r="E4486" t="s">
        <v>126</v>
      </c>
      <c r="F4486">
        <v>10441</v>
      </c>
      <c r="G4486">
        <v>5584</v>
      </c>
      <c r="H4486">
        <v>5400</v>
      </c>
      <c r="I4486">
        <v>5291</v>
      </c>
      <c r="J4486">
        <v>0</v>
      </c>
      <c r="K4486">
        <v>35281</v>
      </c>
    </row>
    <row r="4487" spans="1:11" x14ac:dyDescent="0.3">
      <c r="A4487" s="56">
        <v>45241</v>
      </c>
      <c r="B4487">
        <v>2023</v>
      </c>
      <c r="C4487">
        <v>11</v>
      </c>
      <c r="D4487">
        <v>11</v>
      </c>
      <c r="E4487" t="s">
        <v>127</v>
      </c>
      <c r="F4487">
        <v>10382</v>
      </c>
      <c r="G4487">
        <v>5235</v>
      </c>
      <c r="H4487">
        <v>5430</v>
      </c>
      <c r="I4487">
        <v>5811</v>
      </c>
      <c r="J4487">
        <v>0</v>
      </c>
      <c r="K4487">
        <v>35434</v>
      </c>
    </row>
    <row r="4488" spans="1:11" x14ac:dyDescent="0.3">
      <c r="A4488" s="56">
        <v>45241</v>
      </c>
      <c r="B4488">
        <v>2023</v>
      </c>
      <c r="C4488">
        <v>11</v>
      </c>
      <c r="D4488">
        <v>11</v>
      </c>
      <c r="E4488" t="s">
        <v>128</v>
      </c>
      <c r="F4488">
        <v>10522</v>
      </c>
      <c r="G4488">
        <v>4955</v>
      </c>
      <c r="H4488">
        <v>5430</v>
      </c>
      <c r="I4488">
        <v>6059</v>
      </c>
      <c r="J4488">
        <v>0</v>
      </c>
      <c r="K4488">
        <v>35701</v>
      </c>
    </row>
    <row r="4489" spans="1:11" x14ac:dyDescent="0.3">
      <c r="A4489" s="56">
        <v>45241</v>
      </c>
      <c r="B4489">
        <v>2023</v>
      </c>
      <c r="C4489">
        <v>11</v>
      </c>
      <c r="D4489">
        <v>11</v>
      </c>
      <c r="E4489" t="s">
        <v>129</v>
      </c>
      <c r="F4489">
        <v>10681</v>
      </c>
      <c r="G4489">
        <v>4760</v>
      </c>
      <c r="H4489">
        <v>5430</v>
      </c>
      <c r="I4489">
        <v>5988</v>
      </c>
      <c r="J4489">
        <v>204</v>
      </c>
      <c r="K4489">
        <v>35854</v>
      </c>
    </row>
    <row r="4490" spans="1:11" x14ac:dyDescent="0.3">
      <c r="A4490" s="56">
        <v>45241</v>
      </c>
      <c r="B4490">
        <v>2023</v>
      </c>
      <c r="C4490">
        <v>11</v>
      </c>
      <c r="D4490">
        <v>11</v>
      </c>
      <c r="E4490" t="s">
        <v>130</v>
      </c>
      <c r="F4490">
        <v>11283</v>
      </c>
      <c r="G4490">
        <v>4388</v>
      </c>
      <c r="H4490">
        <v>5430</v>
      </c>
      <c r="I4490">
        <v>5480</v>
      </c>
      <c r="J4490">
        <v>236</v>
      </c>
      <c r="K4490">
        <v>35668</v>
      </c>
    </row>
    <row r="4491" spans="1:11" x14ac:dyDescent="0.3">
      <c r="A4491" s="56">
        <v>45241</v>
      </c>
      <c r="B4491">
        <v>2023</v>
      </c>
      <c r="C4491">
        <v>11</v>
      </c>
      <c r="D4491">
        <v>11</v>
      </c>
      <c r="E4491" t="s">
        <v>131</v>
      </c>
      <c r="F4491">
        <v>11714</v>
      </c>
      <c r="G4491">
        <v>4141</v>
      </c>
      <c r="H4491">
        <v>5400</v>
      </c>
      <c r="I4491">
        <v>4859</v>
      </c>
      <c r="J4491">
        <v>0</v>
      </c>
      <c r="K4491">
        <v>35129</v>
      </c>
    </row>
    <row r="4492" spans="1:11" x14ac:dyDescent="0.3">
      <c r="A4492" s="56">
        <v>45241</v>
      </c>
      <c r="B4492">
        <v>2023</v>
      </c>
      <c r="C4492">
        <v>11</v>
      </c>
      <c r="D4492">
        <v>11</v>
      </c>
      <c r="E4492" t="s">
        <v>132</v>
      </c>
      <c r="F4492">
        <v>12031</v>
      </c>
      <c r="G4492">
        <v>4039</v>
      </c>
      <c r="H4492">
        <v>5400</v>
      </c>
      <c r="I4492">
        <v>4215</v>
      </c>
      <c r="J4492">
        <v>92</v>
      </c>
      <c r="K4492">
        <v>34807</v>
      </c>
    </row>
    <row r="4493" spans="1:11" x14ac:dyDescent="0.3">
      <c r="A4493" s="56">
        <v>45241</v>
      </c>
      <c r="B4493">
        <v>2023</v>
      </c>
      <c r="C4493">
        <v>11</v>
      </c>
      <c r="D4493">
        <v>11</v>
      </c>
      <c r="E4493" t="s">
        <v>133</v>
      </c>
      <c r="F4493">
        <v>12560</v>
      </c>
      <c r="G4493">
        <v>3858</v>
      </c>
      <c r="H4493">
        <v>5278</v>
      </c>
      <c r="I4493">
        <v>3440</v>
      </c>
      <c r="J4493">
        <v>340</v>
      </c>
      <c r="K4493">
        <v>34393</v>
      </c>
    </row>
    <row r="4494" spans="1:11" x14ac:dyDescent="0.3">
      <c r="A4494" s="56">
        <v>45241</v>
      </c>
      <c r="B4494">
        <v>2023</v>
      </c>
      <c r="C4494">
        <v>11</v>
      </c>
      <c r="D4494">
        <v>11</v>
      </c>
      <c r="E4494" t="s">
        <v>134</v>
      </c>
      <c r="F4494">
        <v>13563</v>
      </c>
      <c r="G4494">
        <v>3427</v>
      </c>
      <c r="H4494">
        <v>5206</v>
      </c>
      <c r="I4494">
        <v>2586</v>
      </c>
      <c r="J4494">
        <v>242</v>
      </c>
      <c r="K4494">
        <v>34244</v>
      </c>
    </row>
    <row r="4495" spans="1:11" x14ac:dyDescent="0.3">
      <c r="A4495" s="56">
        <v>45241</v>
      </c>
      <c r="B4495">
        <v>2023</v>
      </c>
      <c r="C4495">
        <v>11</v>
      </c>
      <c r="D4495">
        <v>11</v>
      </c>
      <c r="E4495" t="s">
        <v>135</v>
      </c>
      <c r="F4495">
        <v>15116</v>
      </c>
      <c r="G4495">
        <v>3107</v>
      </c>
      <c r="H4495">
        <v>3690</v>
      </c>
      <c r="I4495">
        <v>1724</v>
      </c>
      <c r="J4495">
        <v>606</v>
      </c>
      <c r="K4495">
        <v>33791</v>
      </c>
    </row>
    <row r="4496" spans="1:11" x14ac:dyDescent="0.3">
      <c r="A4496" s="56">
        <v>45241</v>
      </c>
      <c r="B4496">
        <v>2023</v>
      </c>
      <c r="C4496">
        <v>11</v>
      </c>
      <c r="D4496">
        <v>11</v>
      </c>
      <c r="E4496" t="s">
        <v>136</v>
      </c>
      <c r="F4496">
        <v>16276</v>
      </c>
      <c r="G4496">
        <v>2860</v>
      </c>
      <c r="H4496">
        <v>3672</v>
      </c>
      <c r="I4496">
        <v>882</v>
      </c>
      <c r="J4496">
        <v>670</v>
      </c>
      <c r="K4496">
        <v>33894</v>
      </c>
    </row>
    <row r="4497" spans="1:11" x14ac:dyDescent="0.3">
      <c r="A4497" s="56">
        <v>45241</v>
      </c>
      <c r="B4497">
        <v>2023</v>
      </c>
      <c r="C4497">
        <v>11</v>
      </c>
      <c r="D4497">
        <v>11</v>
      </c>
      <c r="E4497" t="s">
        <v>137</v>
      </c>
      <c r="F4497">
        <v>17172</v>
      </c>
      <c r="G4497">
        <v>2678</v>
      </c>
      <c r="H4497">
        <v>4526</v>
      </c>
      <c r="I4497">
        <v>218</v>
      </c>
      <c r="J4497">
        <v>952</v>
      </c>
      <c r="K4497">
        <v>35206</v>
      </c>
    </row>
    <row r="4498" spans="1:11" x14ac:dyDescent="0.3">
      <c r="A4498" s="56">
        <v>45241</v>
      </c>
      <c r="B4498">
        <v>2023</v>
      </c>
      <c r="C4498">
        <v>11</v>
      </c>
      <c r="D4498">
        <v>11</v>
      </c>
      <c r="E4498" t="s">
        <v>138</v>
      </c>
      <c r="F4498">
        <v>17927</v>
      </c>
      <c r="G4498">
        <v>2728</v>
      </c>
      <c r="H4498">
        <v>4568</v>
      </c>
      <c r="I4498">
        <v>4</v>
      </c>
      <c r="J4498">
        <v>1334</v>
      </c>
      <c r="K4498">
        <v>36747</v>
      </c>
    </row>
    <row r="4499" spans="1:11" x14ac:dyDescent="0.3">
      <c r="A4499" s="56">
        <v>45241</v>
      </c>
      <c r="B4499">
        <v>2023</v>
      </c>
      <c r="C4499">
        <v>11</v>
      </c>
      <c r="D4499">
        <v>11</v>
      </c>
      <c r="E4499" t="s">
        <v>139</v>
      </c>
      <c r="F4499">
        <v>18080</v>
      </c>
      <c r="G4499">
        <v>2567</v>
      </c>
      <c r="H4499">
        <v>5358</v>
      </c>
      <c r="I4499">
        <v>0</v>
      </c>
      <c r="J4499">
        <v>1362</v>
      </c>
      <c r="K4499">
        <v>38000</v>
      </c>
    </row>
    <row r="4500" spans="1:11" x14ac:dyDescent="0.3">
      <c r="A4500" s="56">
        <v>45241</v>
      </c>
      <c r="B4500">
        <v>2023</v>
      </c>
      <c r="C4500">
        <v>11</v>
      </c>
      <c r="D4500">
        <v>11</v>
      </c>
      <c r="E4500" t="s">
        <v>140</v>
      </c>
      <c r="F4500">
        <v>18440</v>
      </c>
      <c r="G4500">
        <v>2484</v>
      </c>
      <c r="H4500">
        <v>5380</v>
      </c>
      <c r="I4500">
        <v>0</v>
      </c>
      <c r="J4500">
        <v>1154</v>
      </c>
      <c r="K4500">
        <v>38200</v>
      </c>
    </row>
    <row r="4501" spans="1:11" x14ac:dyDescent="0.3">
      <c r="A4501" s="56">
        <v>45241</v>
      </c>
      <c r="B4501">
        <v>2023</v>
      </c>
      <c r="C4501">
        <v>11</v>
      </c>
      <c r="D4501">
        <v>11</v>
      </c>
      <c r="E4501" t="s">
        <v>141</v>
      </c>
      <c r="F4501">
        <v>18248</v>
      </c>
      <c r="G4501">
        <v>2450</v>
      </c>
      <c r="H4501">
        <v>5450</v>
      </c>
      <c r="I4501">
        <v>0</v>
      </c>
      <c r="J4501">
        <v>1080</v>
      </c>
      <c r="K4501">
        <v>37754</v>
      </c>
    </row>
    <row r="4502" spans="1:11" x14ac:dyDescent="0.3">
      <c r="A4502" s="56">
        <v>45241</v>
      </c>
      <c r="B4502">
        <v>2023</v>
      </c>
      <c r="C4502">
        <v>11</v>
      </c>
      <c r="D4502">
        <v>11</v>
      </c>
      <c r="E4502" t="s">
        <v>142</v>
      </c>
      <c r="F4502">
        <v>18028</v>
      </c>
      <c r="G4502">
        <v>2459</v>
      </c>
      <c r="H4502">
        <v>5446</v>
      </c>
      <c r="I4502">
        <v>0</v>
      </c>
      <c r="J4502">
        <v>1082</v>
      </c>
      <c r="K4502">
        <v>37043</v>
      </c>
    </row>
    <row r="4503" spans="1:11" x14ac:dyDescent="0.3">
      <c r="A4503" s="56">
        <v>45241</v>
      </c>
      <c r="B4503">
        <v>2023</v>
      </c>
      <c r="C4503">
        <v>11</v>
      </c>
      <c r="D4503">
        <v>11</v>
      </c>
      <c r="E4503" t="s">
        <v>143</v>
      </c>
      <c r="F4503">
        <v>17609</v>
      </c>
      <c r="G4503">
        <v>2530</v>
      </c>
      <c r="H4503">
        <v>5422</v>
      </c>
      <c r="I4503">
        <v>0</v>
      </c>
      <c r="J4503">
        <v>550</v>
      </c>
      <c r="K4503">
        <v>35867</v>
      </c>
    </row>
    <row r="4504" spans="1:11" x14ac:dyDescent="0.3">
      <c r="A4504" s="56">
        <v>45241</v>
      </c>
      <c r="B4504">
        <v>2023</v>
      </c>
      <c r="C4504">
        <v>11</v>
      </c>
      <c r="D4504">
        <v>11</v>
      </c>
      <c r="E4504" t="s">
        <v>144</v>
      </c>
      <c r="F4504">
        <v>17516</v>
      </c>
      <c r="G4504">
        <v>2461</v>
      </c>
      <c r="H4504">
        <v>5416</v>
      </c>
      <c r="I4504">
        <v>0</v>
      </c>
      <c r="J4504">
        <v>158</v>
      </c>
      <c r="K4504">
        <v>34915</v>
      </c>
    </row>
    <row r="4505" spans="1:11" x14ac:dyDescent="0.3">
      <c r="A4505" s="56">
        <v>45241</v>
      </c>
      <c r="B4505">
        <v>2023</v>
      </c>
      <c r="C4505">
        <v>11</v>
      </c>
      <c r="D4505">
        <v>11</v>
      </c>
      <c r="E4505" t="s">
        <v>145</v>
      </c>
      <c r="F4505">
        <v>16894</v>
      </c>
      <c r="G4505">
        <v>2381</v>
      </c>
      <c r="H4505">
        <v>5166</v>
      </c>
      <c r="I4505">
        <v>0</v>
      </c>
      <c r="J4505">
        <v>62</v>
      </c>
      <c r="K4505">
        <v>33931</v>
      </c>
    </row>
    <row r="4506" spans="1:11" x14ac:dyDescent="0.3">
      <c r="A4506" s="56">
        <v>45241</v>
      </c>
      <c r="B4506">
        <v>2023</v>
      </c>
      <c r="C4506">
        <v>11</v>
      </c>
      <c r="D4506">
        <v>11</v>
      </c>
      <c r="E4506" t="s">
        <v>146</v>
      </c>
      <c r="F4506">
        <v>15922</v>
      </c>
      <c r="G4506">
        <v>2395</v>
      </c>
      <c r="H4506">
        <v>5162</v>
      </c>
      <c r="I4506">
        <v>0</v>
      </c>
      <c r="J4506">
        <v>8</v>
      </c>
      <c r="K4506">
        <v>32892</v>
      </c>
    </row>
    <row r="4507" spans="1:11" x14ac:dyDescent="0.3">
      <c r="A4507" s="56">
        <v>45241</v>
      </c>
      <c r="B4507">
        <v>2023</v>
      </c>
      <c r="C4507">
        <v>11</v>
      </c>
      <c r="D4507">
        <v>11</v>
      </c>
      <c r="E4507" t="s">
        <v>147</v>
      </c>
      <c r="F4507">
        <v>14945</v>
      </c>
      <c r="G4507">
        <v>2412</v>
      </c>
      <c r="H4507">
        <v>5022</v>
      </c>
      <c r="I4507">
        <v>0</v>
      </c>
      <c r="J4507">
        <v>0</v>
      </c>
      <c r="K4507">
        <v>31711</v>
      </c>
    </row>
    <row r="4508" spans="1:11" x14ac:dyDescent="0.3">
      <c r="A4508" s="56">
        <v>45241</v>
      </c>
      <c r="B4508">
        <v>2023</v>
      </c>
      <c r="C4508">
        <v>11</v>
      </c>
      <c r="D4508">
        <v>11</v>
      </c>
      <c r="E4508" t="s">
        <v>148</v>
      </c>
      <c r="F4508">
        <v>13926</v>
      </c>
      <c r="G4508">
        <v>2427</v>
      </c>
      <c r="H4508">
        <v>5022</v>
      </c>
      <c r="I4508">
        <v>0</v>
      </c>
      <c r="J4508">
        <v>0</v>
      </c>
      <c r="K4508">
        <v>30530</v>
      </c>
    </row>
    <row r="4509" spans="1:11" x14ac:dyDescent="0.3">
      <c r="A4509" s="56">
        <v>45241</v>
      </c>
      <c r="B4509">
        <v>2023</v>
      </c>
      <c r="C4509">
        <v>11</v>
      </c>
      <c r="D4509">
        <v>11</v>
      </c>
      <c r="E4509" t="s">
        <v>149</v>
      </c>
      <c r="F4509">
        <v>12808</v>
      </c>
      <c r="G4509">
        <v>2551</v>
      </c>
      <c r="H4509">
        <v>5358</v>
      </c>
      <c r="I4509">
        <v>0</v>
      </c>
      <c r="J4509">
        <v>0</v>
      </c>
      <c r="K4509">
        <v>29713</v>
      </c>
    </row>
    <row r="4510" spans="1:11" x14ac:dyDescent="0.3">
      <c r="A4510" s="56">
        <v>45241</v>
      </c>
      <c r="B4510">
        <v>2023</v>
      </c>
      <c r="C4510">
        <v>11</v>
      </c>
      <c r="D4510">
        <v>11</v>
      </c>
      <c r="E4510" t="s">
        <v>150</v>
      </c>
      <c r="F4510">
        <v>11164</v>
      </c>
      <c r="G4510">
        <v>2752</v>
      </c>
      <c r="H4510">
        <v>5386</v>
      </c>
      <c r="I4510">
        <v>0</v>
      </c>
      <c r="J4510">
        <v>2</v>
      </c>
      <c r="K4510">
        <v>28289</v>
      </c>
    </row>
    <row r="4511" spans="1:11" x14ac:dyDescent="0.3">
      <c r="A4511" s="56">
        <v>45241</v>
      </c>
      <c r="B4511">
        <v>2023</v>
      </c>
      <c r="C4511">
        <v>11</v>
      </c>
      <c r="D4511">
        <v>11</v>
      </c>
      <c r="E4511" t="s">
        <v>151</v>
      </c>
      <c r="F4511">
        <v>9543</v>
      </c>
      <c r="G4511">
        <v>2903</v>
      </c>
      <c r="H4511">
        <v>5430</v>
      </c>
      <c r="I4511">
        <v>0</v>
      </c>
      <c r="J4511">
        <v>0</v>
      </c>
      <c r="K4511">
        <v>26644</v>
      </c>
    </row>
    <row r="4512" spans="1:11" x14ac:dyDescent="0.3">
      <c r="A4512" s="56">
        <v>45241</v>
      </c>
      <c r="B4512">
        <v>2023</v>
      </c>
      <c r="C4512">
        <v>11</v>
      </c>
      <c r="D4512">
        <v>11</v>
      </c>
      <c r="E4512" t="s">
        <v>152</v>
      </c>
      <c r="F4512">
        <v>8536</v>
      </c>
      <c r="G4512">
        <v>2975</v>
      </c>
      <c r="H4512">
        <v>5498</v>
      </c>
      <c r="I4512">
        <v>0</v>
      </c>
      <c r="J4512">
        <v>0</v>
      </c>
      <c r="K4512">
        <v>25503</v>
      </c>
    </row>
    <row r="4513" spans="1:11" x14ac:dyDescent="0.3">
      <c r="A4513" s="56">
        <v>45241</v>
      </c>
      <c r="B4513">
        <v>2023</v>
      </c>
      <c r="C4513">
        <v>11</v>
      </c>
      <c r="D4513">
        <v>11</v>
      </c>
      <c r="E4513" t="s">
        <v>153</v>
      </c>
      <c r="F4513">
        <v>8399</v>
      </c>
      <c r="G4513">
        <v>2969</v>
      </c>
      <c r="H4513">
        <v>5574</v>
      </c>
      <c r="I4513">
        <v>0</v>
      </c>
      <c r="J4513">
        <v>94</v>
      </c>
      <c r="K4513">
        <v>25472</v>
      </c>
    </row>
    <row r="4514" spans="1:11" x14ac:dyDescent="0.3">
      <c r="A4514" s="56">
        <v>45242</v>
      </c>
      <c r="B4514">
        <v>2023</v>
      </c>
      <c r="C4514">
        <v>11</v>
      </c>
      <c r="D4514">
        <v>12</v>
      </c>
      <c r="E4514" t="s">
        <v>106</v>
      </c>
      <c r="F4514">
        <v>8421</v>
      </c>
      <c r="G4514">
        <v>3070</v>
      </c>
      <c r="H4514">
        <v>5686</v>
      </c>
      <c r="I4514">
        <v>0</v>
      </c>
      <c r="J4514">
        <v>0</v>
      </c>
      <c r="K4514">
        <v>25645</v>
      </c>
    </row>
    <row r="4515" spans="1:11" x14ac:dyDescent="0.3">
      <c r="A4515" s="56">
        <v>45242</v>
      </c>
      <c r="B4515">
        <v>2023</v>
      </c>
      <c r="C4515">
        <v>11</v>
      </c>
      <c r="D4515">
        <v>12</v>
      </c>
      <c r="E4515" t="s">
        <v>107</v>
      </c>
      <c r="F4515">
        <v>7909</v>
      </c>
      <c r="G4515">
        <v>3223</v>
      </c>
      <c r="H4515">
        <v>5674</v>
      </c>
      <c r="I4515">
        <v>0</v>
      </c>
      <c r="J4515">
        <v>0</v>
      </c>
      <c r="K4515">
        <v>25392</v>
      </c>
    </row>
    <row r="4516" spans="1:11" x14ac:dyDescent="0.3">
      <c r="A4516" s="56">
        <v>45242</v>
      </c>
      <c r="B4516">
        <v>2023</v>
      </c>
      <c r="C4516">
        <v>11</v>
      </c>
      <c r="D4516">
        <v>12</v>
      </c>
      <c r="E4516" t="s">
        <v>108</v>
      </c>
      <c r="F4516">
        <v>7384</v>
      </c>
      <c r="G4516">
        <v>3359</v>
      </c>
      <c r="H4516">
        <v>5492</v>
      </c>
      <c r="I4516">
        <v>0</v>
      </c>
      <c r="J4516">
        <v>0</v>
      </c>
      <c r="K4516">
        <v>24828</v>
      </c>
    </row>
    <row r="4517" spans="1:11" x14ac:dyDescent="0.3">
      <c r="A4517" s="56">
        <v>45242</v>
      </c>
      <c r="B4517">
        <v>2023</v>
      </c>
      <c r="C4517">
        <v>11</v>
      </c>
      <c r="D4517">
        <v>12</v>
      </c>
      <c r="E4517" t="s">
        <v>109</v>
      </c>
      <c r="F4517">
        <v>7250</v>
      </c>
      <c r="G4517">
        <v>3398</v>
      </c>
      <c r="H4517">
        <v>5428</v>
      </c>
      <c r="I4517">
        <v>0</v>
      </c>
      <c r="J4517">
        <v>0</v>
      </c>
      <c r="K4517">
        <v>24641</v>
      </c>
    </row>
    <row r="4518" spans="1:11" x14ac:dyDescent="0.3">
      <c r="A4518" s="56">
        <v>45242</v>
      </c>
      <c r="B4518">
        <v>2023</v>
      </c>
      <c r="C4518">
        <v>11</v>
      </c>
      <c r="D4518">
        <v>12</v>
      </c>
      <c r="E4518" t="s">
        <v>110</v>
      </c>
      <c r="F4518">
        <v>6917</v>
      </c>
      <c r="G4518">
        <v>3391</v>
      </c>
      <c r="H4518">
        <v>5426</v>
      </c>
      <c r="I4518">
        <v>0</v>
      </c>
      <c r="J4518">
        <v>0</v>
      </c>
      <c r="K4518">
        <v>24334</v>
      </c>
    </row>
    <row r="4519" spans="1:11" x14ac:dyDescent="0.3">
      <c r="A4519" s="56">
        <v>45242</v>
      </c>
      <c r="B4519">
        <v>2023</v>
      </c>
      <c r="C4519">
        <v>11</v>
      </c>
      <c r="D4519">
        <v>12</v>
      </c>
      <c r="E4519" t="s">
        <v>111</v>
      </c>
      <c r="F4519">
        <v>6663</v>
      </c>
      <c r="G4519">
        <v>3314</v>
      </c>
      <c r="H4519">
        <v>5228</v>
      </c>
      <c r="I4519">
        <v>0</v>
      </c>
      <c r="J4519">
        <v>0</v>
      </c>
      <c r="K4519">
        <v>23851</v>
      </c>
    </row>
    <row r="4520" spans="1:11" x14ac:dyDescent="0.3">
      <c r="A4520" s="56">
        <v>45242</v>
      </c>
      <c r="B4520">
        <v>2023</v>
      </c>
      <c r="C4520">
        <v>11</v>
      </c>
      <c r="D4520">
        <v>12</v>
      </c>
      <c r="E4520" t="s">
        <v>112</v>
      </c>
      <c r="F4520">
        <v>6549</v>
      </c>
      <c r="G4520">
        <v>3474</v>
      </c>
      <c r="H4520">
        <v>5222</v>
      </c>
      <c r="I4520">
        <v>0</v>
      </c>
      <c r="J4520">
        <v>0</v>
      </c>
      <c r="K4520">
        <v>23886</v>
      </c>
    </row>
    <row r="4521" spans="1:11" x14ac:dyDescent="0.3">
      <c r="A4521" s="56">
        <v>45242</v>
      </c>
      <c r="B4521">
        <v>2023</v>
      </c>
      <c r="C4521">
        <v>11</v>
      </c>
      <c r="D4521">
        <v>12</v>
      </c>
      <c r="E4521" t="s">
        <v>113</v>
      </c>
      <c r="F4521">
        <v>6144</v>
      </c>
      <c r="G4521">
        <v>3692</v>
      </c>
      <c r="H4521">
        <v>5078</v>
      </c>
      <c r="I4521">
        <v>0</v>
      </c>
      <c r="J4521">
        <v>0</v>
      </c>
      <c r="K4521">
        <v>23538</v>
      </c>
    </row>
    <row r="4522" spans="1:11" x14ac:dyDescent="0.3">
      <c r="A4522" s="56">
        <v>45242</v>
      </c>
      <c r="B4522">
        <v>2023</v>
      </c>
      <c r="C4522">
        <v>11</v>
      </c>
      <c r="D4522">
        <v>12</v>
      </c>
      <c r="E4522" t="s">
        <v>114</v>
      </c>
      <c r="F4522">
        <v>5603</v>
      </c>
      <c r="G4522">
        <v>4074</v>
      </c>
      <c r="H4522">
        <v>5058</v>
      </c>
      <c r="I4522">
        <v>0</v>
      </c>
      <c r="J4522">
        <v>0</v>
      </c>
      <c r="K4522">
        <v>23176</v>
      </c>
    </row>
    <row r="4523" spans="1:11" x14ac:dyDescent="0.3">
      <c r="A4523" s="56">
        <v>45242</v>
      </c>
      <c r="B4523">
        <v>2023</v>
      </c>
      <c r="C4523">
        <v>11</v>
      </c>
      <c r="D4523">
        <v>12</v>
      </c>
      <c r="E4523" t="s">
        <v>115</v>
      </c>
      <c r="F4523">
        <v>5724</v>
      </c>
      <c r="G4523">
        <v>4308</v>
      </c>
      <c r="H4523">
        <v>4724</v>
      </c>
      <c r="I4523">
        <v>0</v>
      </c>
      <c r="J4523">
        <v>0</v>
      </c>
      <c r="K4523">
        <v>23087</v>
      </c>
    </row>
    <row r="4524" spans="1:11" x14ac:dyDescent="0.3">
      <c r="A4524" s="56">
        <v>45242</v>
      </c>
      <c r="B4524">
        <v>2023</v>
      </c>
      <c r="C4524">
        <v>11</v>
      </c>
      <c r="D4524">
        <v>12</v>
      </c>
      <c r="E4524" t="s">
        <v>116</v>
      </c>
      <c r="F4524">
        <v>5660</v>
      </c>
      <c r="G4524">
        <v>4491</v>
      </c>
      <c r="H4524">
        <v>4702</v>
      </c>
      <c r="I4524">
        <v>0</v>
      </c>
      <c r="J4524">
        <v>0</v>
      </c>
      <c r="K4524">
        <v>23201</v>
      </c>
    </row>
    <row r="4525" spans="1:11" x14ac:dyDescent="0.3">
      <c r="A4525" s="56">
        <v>45242</v>
      </c>
      <c r="B4525">
        <v>2023</v>
      </c>
      <c r="C4525">
        <v>11</v>
      </c>
      <c r="D4525">
        <v>12</v>
      </c>
      <c r="E4525" t="s">
        <v>117</v>
      </c>
      <c r="F4525">
        <v>6346</v>
      </c>
      <c r="G4525">
        <v>4682</v>
      </c>
      <c r="H4525">
        <v>4238</v>
      </c>
      <c r="I4525">
        <v>0</v>
      </c>
      <c r="J4525">
        <v>0</v>
      </c>
      <c r="K4525">
        <v>23746</v>
      </c>
    </row>
    <row r="4526" spans="1:11" x14ac:dyDescent="0.3">
      <c r="A4526" s="56">
        <v>45242</v>
      </c>
      <c r="B4526">
        <v>2023</v>
      </c>
      <c r="C4526">
        <v>11</v>
      </c>
      <c r="D4526">
        <v>12</v>
      </c>
      <c r="E4526" t="s">
        <v>118</v>
      </c>
      <c r="F4526">
        <v>6872</v>
      </c>
      <c r="G4526">
        <v>4883</v>
      </c>
      <c r="H4526">
        <v>4232</v>
      </c>
      <c r="I4526">
        <v>0</v>
      </c>
      <c r="J4526">
        <v>0</v>
      </c>
      <c r="K4526">
        <v>24424</v>
      </c>
    </row>
    <row r="4527" spans="1:11" x14ac:dyDescent="0.3">
      <c r="A4527" s="56">
        <v>45242</v>
      </c>
      <c r="B4527">
        <v>2023</v>
      </c>
      <c r="C4527">
        <v>11</v>
      </c>
      <c r="D4527">
        <v>12</v>
      </c>
      <c r="E4527" t="s">
        <v>119</v>
      </c>
      <c r="F4527">
        <v>7909</v>
      </c>
      <c r="G4527">
        <v>5028</v>
      </c>
      <c r="H4527">
        <v>3974</v>
      </c>
      <c r="I4527">
        <v>0</v>
      </c>
      <c r="J4527">
        <v>0</v>
      </c>
      <c r="K4527">
        <v>25465</v>
      </c>
    </row>
    <row r="4528" spans="1:11" x14ac:dyDescent="0.3">
      <c r="A4528" s="56">
        <v>45242</v>
      </c>
      <c r="B4528">
        <v>2023</v>
      </c>
      <c r="C4528">
        <v>11</v>
      </c>
      <c r="D4528">
        <v>12</v>
      </c>
      <c r="E4528" t="s">
        <v>120</v>
      </c>
      <c r="F4528">
        <v>8660</v>
      </c>
      <c r="G4528">
        <v>5248</v>
      </c>
      <c r="H4528">
        <v>3970</v>
      </c>
      <c r="I4528">
        <v>0</v>
      </c>
      <c r="J4528">
        <v>0</v>
      </c>
      <c r="K4528">
        <v>26445</v>
      </c>
    </row>
    <row r="4529" spans="1:11" x14ac:dyDescent="0.3">
      <c r="A4529" s="56">
        <v>45242</v>
      </c>
      <c r="B4529">
        <v>2023</v>
      </c>
      <c r="C4529">
        <v>11</v>
      </c>
      <c r="D4529">
        <v>12</v>
      </c>
      <c r="E4529" t="s">
        <v>121</v>
      </c>
      <c r="F4529">
        <v>9446</v>
      </c>
      <c r="G4529">
        <v>5467</v>
      </c>
      <c r="H4529">
        <v>4074</v>
      </c>
      <c r="I4529">
        <v>44</v>
      </c>
      <c r="J4529">
        <v>0</v>
      </c>
      <c r="K4529">
        <v>27777</v>
      </c>
    </row>
    <row r="4530" spans="1:11" x14ac:dyDescent="0.3">
      <c r="A4530" s="56">
        <v>45242</v>
      </c>
      <c r="B4530">
        <v>2023</v>
      </c>
      <c r="C4530">
        <v>11</v>
      </c>
      <c r="D4530">
        <v>12</v>
      </c>
      <c r="E4530" t="s">
        <v>122</v>
      </c>
      <c r="F4530">
        <v>10377</v>
      </c>
      <c r="G4530">
        <v>5642</v>
      </c>
      <c r="H4530">
        <v>4078</v>
      </c>
      <c r="I4530">
        <v>217</v>
      </c>
      <c r="J4530">
        <v>0</v>
      </c>
      <c r="K4530">
        <v>29246</v>
      </c>
    </row>
    <row r="4531" spans="1:11" x14ac:dyDescent="0.3">
      <c r="A4531" s="56">
        <v>45242</v>
      </c>
      <c r="B4531">
        <v>2023</v>
      </c>
      <c r="C4531">
        <v>11</v>
      </c>
      <c r="D4531">
        <v>12</v>
      </c>
      <c r="E4531" t="s">
        <v>123</v>
      </c>
      <c r="F4531">
        <v>10613</v>
      </c>
      <c r="G4531">
        <v>5767</v>
      </c>
      <c r="H4531">
        <v>4798</v>
      </c>
      <c r="I4531">
        <v>558</v>
      </c>
      <c r="J4531">
        <v>112</v>
      </c>
      <c r="K4531">
        <v>31022</v>
      </c>
    </row>
    <row r="4532" spans="1:11" x14ac:dyDescent="0.3">
      <c r="A4532" s="56">
        <v>45242</v>
      </c>
      <c r="B4532">
        <v>2023</v>
      </c>
      <c r="C4532">
        <v>11</v>
      </c>
      <c r="D4532">
        <v>12</v>
      </c>
      <c r="E4532" t="s">
        <v>124</v>
      </c>
      <c r="F4532">
        <v>11206</v>
      </c>
      <c r="G4532">
        <v>5995</v>
      </c>
      <c r="H4532">
        <v>4936</v>
      </c>
      <c r="I4532">
        <v>975</v>
      </c>
      <c r="J4532">
        <v>4</v>
      </c>
      <c r="K4532">
        <v>32283</v>
      </c>
    </row>
    <row r="4533" spans="1:11" x14ac:dyDescent="0.3">
      <c r="A4533" s="56">
        <v>45242</v>
      </c>
      <c r="B4533">
        <v>2023</v>
      </c>
      <c r="C4533">
        <v>11</v>
      </c>
      <c r="D4533">
        <v>12</v>
      </c>
      <c r="E4533" t="s">
        <v>125</v>
      </c>
      <c r="F4533">
        <v>11491</v>
      </c>
      <c r="G4533">
        <v>6066</v>
      </c>
      <c r="H4533">
        <v>5410</v>
      </c>
      <c r="I4533">
        <v>1080</v>
      </c>
      <c r="J4533">
        <v>0</v>
      </c>
      <c r="K4533">
        <v>33190</v>
      </c>
    </row>
    <row r="4534" spans="1:11" x14ac:dyDescent="0.3">
      <c r="A4534" s="56">
        <v>45242</v>
      </c>
      <c r="B4534">
        <v>2023</v>
      </c>
      <c r="C4534">
        <v>11</v>
      </c>
      <c r="D4534">
        <v>12</v>
      </c>
      <c r="E4534" t="s">
        <v>126</v>
      </c>
      <c r="F4534">
        <v>11778</v>
      </c>
      <c r="G4534">
        <v>6191</v>
      </c>
      <c r="H4534">
        <v>5423</v>
      </c>
      <c r="I4534">
        <v>1196</v>
      </c>
      <c r="J4534">
        <v>14</v>
      </c>
      <c r="K4534">
        <v>33755</v>
      </c>
    </row>
    <row r="4535" spans="1:11" x14ac:dyDescent="0.3">
      <c r="A4535" s="56">
        <v>45242</v>
      </c>
      <c r="B4535">
        <v>2023</v>
      </c>
      <c r="C4535">
        <v>11</v>
      </c>
      <c r="D4535">
        <v>12</v>
      </c>
      <c r="E4535" t="s">
        <v>127</v>
      </c>
      <c r="F4535">
        <v>12051</v>
      </c>
      <c r="G4535">
        <v>6243</v>
      </c>
      <c r="H4535">
        <v>5308</v>
      </c>
      <c r="I4535">
        <v>1364</v>
      </c>
      <c r="J4535">
        <v>92</v>
      </c>
      <c r="K4535">
        <v>34308</v>
      </c>
    </row>
    <row r="4536" spans="1:11" x14ac:dyDescent="0.3">
      <c r="A4536" s="56">
        <v>45242</v>
      </c>
      <c r="B4536">
        <v>2023</v>
      </c>
      <c r="C4536">
        <v>11</v>
      </c>
      <c r="D4536">
        <v>12</v>
      </c>
      <c r="E4536" t="s">
        <v>128</v>
      </c>
      <c r="F4536">
        <v>12408</v>
      </c>
      <c r="G4536">
        <v>6340</v>
      </c>
      <c r="H4536">
        <v>5311</v>
      </c>
      <c r="I4536">
        <v>1468</v>
      </c>
      <c r="J4536">
        <v>0</v>
      </c>
      <c r="K4536">
        <v>34818</v>
      </c>
    </row>
    <row r="4537" spans="1:11" x14ac:dyDescent="0.3">
      <c r="A4537" s="56">
        <v>45242</v>
      </c>
      <c r="B4537">
        <v>2023</v>
      </c>
      <c r="C4537">
        <v>11</v>
      </c>
      <c r="D4537">
        <v>12</v>
      </c>
      <c r="E4537" t="s">
        <v>129</v>
      </c>
      <c r="F4537">
        <v>12477</v>
      </c>
      <c r="G4537">
        <v>6570</v>
      </c>
      <c r="H4537">
        <v>5431</v>
      </c>
      <c r="I4537">
        <v>1480</v>
      </c>
      <c r="J4537">
        <v>0</v>
      </c>
      <c r="K4537">
        <v>35348</v>
      </c>
    </row>
    <row r="4538" spans="1:11" x14ac:dyDescent="0.3">
      <c r="A4538" s="56">
        <v>45242</v>
      </c>
      <c r="B4538">
        <v>2023</v>
      </c>
      <c r="C4538">
        <v>11</v>
      </c>
      <c r="D4538">
        <v>12</v>
      </c>
      <c r="E4538" t="s">
        <v>130</v>
      </c>
      <c r="F4538">
        <v>12649</v>
      </c>
      <c r="G4538">
        <v>6861</v>
      </c>
      <c r="H4538">
        <v>5422</v>
      </c>
      <c r="I4538">
        <v>1544</v>
      </c>
      <c r="J4538">
        <v>0</v>
      </c>
      <c r="K4538">
        <v>35890</v>
      </c>
    </row>
    <row r="4539" spans="1:11" x14ac:dyDescent="0.3">
      <c r="A4539" s="56">
        <v>45242</v>
      </c>
      <c r="B4539">
        <v>2023</v>
      </c>
      <c r="C4539">
        <v>11</v>
      </c>
      <c r="D4539">
        <v>12</v>
      </c>
      <c r="E4539" t="s">
        <v>131</v>
      </c>
      <c r="F4539">
        <v>12905</v>
      </c>
      <c r="G4539">
        <v>7224</v>
      </c>
      <c r="H4539">
        <v>4936</v>
      </c>
      <c r="I4539">
        <v>1442</v>
      </c>
      <c r="J4539">
        <v>0</v>
      </c>
      <c r="K4539">
        <v>35942</v>
      </c>
    </row>
    <row r="4540" spans="1:11" x14ac:dyDescent="0.3">
      <c r="A4540" s="56">
        <v>45242</v>
      </c>
      <c r="B4540">
        <v>2023</v>
      </c>
      <c r="C4540">
        <v>11</v>
      </c>
      <c r="D4540">
        <v>12</v>
      </c>
      <c r="E4540" t="s">
        <v>132</v>
      </c>
      <c r="F4540">
        <v>13105</v>
      </c>
      <c r="G4540">
        <v>7485</v>
      </c>
      <c r="H4540">
        <v>4829</v>
      </c>
      <c r="I4540">
        <v>1220</v>
      </c>
      <c r="J4540">
        <v>0</v>
      </c>
      <c r="K4540">
        <v>36022</v>
      </c>
    </row>
    <row r="4541" spans="1:11" x14ac:dyDescent="0.3">
      <c r="A4541" s="56">
        <v>45242</v>
      </c>
      <c r="B4541">
        <v>2023</v>
      </c>
      <c r="C4541">
        <v>11</v>
      </c>
      <c r="D4541">
        <v>12</v>
      </c>
      <c r="E4541" t="s">
        <v>133</v>
      </c>
      <c r="F4541">
        <v>13699</v>
      </c>
      <c r="G4541">
        <v>7779</v>
      </c>
      <c r="H4541">
        <v>3924</v>
      </c>
      <c r="I4541">
        <v>1009</v>
      </c>
      <c r="J4541">
        <v>14</v>
      </c>
      <c r="K4541">
        <v>35909</v>
      </c>
    </row>
    <row r="4542" spans="1:11" x14ac:dyDescent="0.3">
      <c r="A4542" s="56">
        <v>45242</v>
      </c>
      <c r="B4542">
        <v>2023</v>
      </c>
      <c r="C4542">
        <v>11</v>
      </c>
      <c r="D4542">
        <v>12</v>
      </c>
      <c r="E4542" t="s">
        <v>134</v>
      </c>
      <c r="F4542">
        <v>13664</v>
      </c>
      <c r="G4542">
        <v>8328</v>
      </c>
      <c r="H4542">
        <v>3920</v>
      </c>
      <c r="I4542">
        <v>695</v>
      </c>
      <c r="J4542">
        <v>108</v>
      </c>
      <c r="K4542">
        <v>35946</v>
      </c>
    </row>
    <row r="4543" spans="1:11" x14ac:dyDescent="0.3">
      <c r="A4543" s="56">
        <v>45242</v>
      </c>
      <c r="B4543">
        <v>2023</v>
      </c>
      <c r="C4543">
        <v>11</v>
      </c>
      <c r="D4543">
        <v>12</v>
      </c>
      <c r="E4543" t="s">
        <v>135</v>
      </c>
      <c r="F4543">
        <v>13446</v>
      </c>
      <c r="G4543">
        <v>8694</v>
      </c>
      <c r="H4543">
        <v>4133</v>
      </c>
      <c r="I4543">
        <v>418</v>
      </c>
      <c r="J4543">
        <v>96</v>
      </c>
      <c r="K4543">
        <v>36006</v>
      </c>
    </row>
    <row r="4544" spans="1:11" x14ac:dyDescent="0.3">
      <c r="A4544" s="56">
        <v>45242</v>
      </c>
      <c r="B4544">
        <v>2023</v>
      </c>
      <c r="C4544">
        <v>11</v>
      </c>
      <c r="D4544">
        <v>12</v>
      </c>
      <c r="E4544" t="s">
        <v>136</v>
      </c>
      <c r="F4544">
        <v>13546</v>
      </c>
      <c r="G4544">
        <v>9149</v>
      </c>
      <c r="H4544">
        <v>4140</v>
      </c>
      <c r="I4544">
        <v>172</v>
      </c>
      <c r="J4544">
        <v>384</v>
      </c>
      <c r="K4544">
        <v>36554</v>
      </c>
    </row>
    <row r="4545" spans="1:11" x14ac:dyDescent="0.3">
      <c r="A4545" s="56">
        <v>45242</v>
      </c>
      <c r="B4545">
        <v>2023</v>
      </c>
      <c r="C4545">
        <v>11</v>
      </c>
      <c r="D4545">
        <v>12</v>
      </c>
      <c r="E4545" t="s">
        <v>137</v>
      </c>
      <c r="F4545">
        <v>14012</v>
      </c>
      <c r="G4545">
        <v>10002</v>
      </c>
      <c r="H4545">
        <v>3943</v>
      </c>
      <c r="I4545">
        <v>39</v>
      </c>
      <c r="J4545">
        <v>562</v>
      </c>
      <c r="K4545">
        <v>38094</v>
      </c>
    </row>
    <row r="4546" spans="1:11" x14ac:dyDescent="0.3">
      <c r="A4546" s="56">
        <v>45242</v>
      </c>
      <c r="B4546">
        <v>2023</v>
      </c>
      <c r="C4546">
        <v>11</v>
      </c>
      <c r="D4546">
        <v>12</v>
      </c>
      <c r="E4546" t="s">
        <v>138</v>
      </c>
      <c r="F4546">
        <v>14483</v>
      </c>
      <c r="G4546">
        <v>10546</v>
      </c>
      <c r="H4546">
        <v>3924</v>
      </c>
      <c r="I4546">
        <v>0</v>
      </c>
      <c r="J4546">
        <v>1004</v>
      </c>
      <c r="K4546">
        <v>40207</v>
      </c>
    </row>
    <row r="4547" spans="1:11" x14ac:dyDescent="0.3">
      <c r="A4547" s="56">
        <v>45242</v>
      </c>
      <c r="B4547">
        <v>2023</v>
      </c>
      <c r="C4547">
        <v>11</v>
      </c>
      <c r="D4547">
        <v>12</v>
      </c>
      <c r="E4547" t="s">
        <v>139</v>
      </c>
      <c r="F4547">
        <v>15001</v>
      </c>
      <c r="G4547">
        <v>10986</v>
      </c>
      <c r="H4547">
        <v>3909</v>
      </c>
      <c r="I4547">
        <v>0</v>
      </c>
      <c r="J4547">
        <v>856</v>
      </c>
      <c r="K4547">
        <v>40946</v>
      </c>
    </row>
    <row r="4548" spans="1:11" x14ac:dyDescent="0.3">
      <c r="A4548" s="56">
        <v>45242</v>
      </c>
      <c r="B4548">
        <v>2023</v>
      </c>
      <c r="C4548">
        <v>11</v>
      </c>
      <c r="D4548">
        <v>12</v>
      </c>
      <c r="E4548" t="s">
        <v>140</v>
      </c>
      <c r="F4548">
        <v>14971</v>
      </c>
      <c r="G4548">
        <v>11342</v>
      </c>
      <c r="H4548">
        <v>3914</v>
      </c>
      <c r="I4548">
        <v>0</v>
      </c>
      <c r="J4548">
        <v>644</v>
      </c>
      <c r="K4548">
        <v>40854</v>
      </c>
    </row>
    <row r="4549" spans="1:11" x14ac:dyDescent="0.3">
      <c r="A4549" s="56">
        <v>45242</v>
      </c>
      <c r="B4549">
        <v>2023</v>
      </c>
      <c r="C4549">
        <v>11</v>
      </c>
      <c r="D4549">
        <v>12</v>
      </c>
      <c r="E4549" t="s">
        <v>141</v>
      </c>
      <c r="F4549">
        <v>14777</v>
      </c>
      <c r="G4549">
        <v>11261</v>
      </c>
      <c r="H4549">
        <v>3856</v>
      </c>
      <c r="I4549">
        <v>0</v>
      </c>
      <c r="J4549">
        <v>616</v>
      </c>
      <c r="K4549">
        <v>40360</v>
      </c>
    </row>
    <row r="4550" spans="1:11" x14ac:dyDescent="0.3">
      <c r="A4550" s="56">
        <v>45242</v>
      </c>
      <c r="B4550">
        <v>2023</v>
      </c>
      <c r="C4550">
        <v>11</v>
      </c>
      <c r="D4550">
        <v>12</v>
      </c>
      <c r="E4550" t="s">
        <v>142</v>
      </c>
      <c r="F4550">
        <v>14527</v>
      </c>
      <c r="G4550">
        <v>10915</v>
      </c>
      <c r="H4550">
        <v>3886</v>
      </c>
      <c r="I4550">
        <v>0</v>
      </c>
      <c r="J4550">
        <v>856</v>
      </c>
      <c r="K4550">
        <v>39526</v>
      </c>
    </row>
    <row r="4551" spans="1:11" x14ac:dyDescent="0.3">
      <c r="A4551" s="56">
        <v>45242</v>
      </c>
      <c r="B4551">
        <v>2023</v>
      </c>
      <c r="C4551">
        <v>11</v>
      </c>
      <c r="D4551">
        <v>12</v>
      </c>
      <c r="E4551" t="s">
        <v>143</v>
      </c>
      <c r="F4551">
        <v>13880</v>
      </c>
      <c r="G4551">
        <v>10706</v>
      </c>
      <c r="H4551">
        <v>4173</v>
      </c>
      <c r="I4551">
        <v>0</v>
      </c>
      <c r="J4551">
        <v>292</v>
      </c>
      <c r="K4551">
        <v>38290</v>
      </c>
    </row>
    <row r="4552" spans="1:11" x14ac:dyDescent="0.3">
      <c r="A4552" s="56">
        <v>45242</v>
      </c>
      <c r="B4552">
        <v>2023</v>
      </c>
      <c r="C4552">
        <v>11</v>
      </c>
      <c r="D4552">
        <v>12</v>
      </c>
      <c r="E4552" t="s">
        <v>144</v>
      </c>
      <c r="F4552">
        <v>12739</v>
      </c>
      <c r="G4552">
        <v>10636</v>
      </c>
      <c r="H4552">
        <v>4180</v>
      </c>
      <c r="I4552">
        <v>0</v>
      </c>
      <c r="J4552">
        <v>98</v>
      </c>
      <c r="K4552">
        <v>36712</v>
      </c>
    </row>
    <row r="4553" spans="1:11" x14ac:dyDescent="0.3">
      <c r="A4553" s="56">
        <v>45242</v>
      </c>
      <c r="B4553">
        <v>2023</v>
      </c>
      <c r="C4553">
        <v>11</v>
      </c>
      <c r="D4553">
        <v>12</v>
      </c>
      <c r="E4553" t="s">
        <v>145</v>
      </c>
      <c r="F4553">
        <v>12331</v>
      </c>
      <c r="G4553">
        <v>10273</v>
      </c>
      <c r="H4553">
        <v>3794</v>
      </c>
      <c r="I4553">
        <v>0</v>
      </c>
      <c r="J4553">
        <v>98</v>
      </c>
      <c r="K4553">
        <v>35180</v>
      </c>
    </row>
    <row r="4554" spans="1:11" x14ac:dyDescent="0.3">
      <c r="A4554" s="56">
        <v>45242</v>
      </c>
      <c r="B4554">
        <v>2023</v>
      </c>
      <c r="C4554">
        <v>11</v>
      </c>
      <c r="D4554">
        <v>12</v>
      </c>
      <c r="E4554" t="s">
        <v>146</v>
      </c>
      <c r="F4554">
        <v>11646</v>
      </c>
      <c r="G4554">
        <v>10011</v>
      </c>
      <c r="H4554">
        <v>3792</v>
      </c>
      <c r="I4554">
        <v>0</v>
      </c>
      <c r="J4554">
        <v>386</v>
      </c>
      <c r="K4554">
        <v>34245</v>
      </c>
    </row>
    <row r="4555" spans="1:11" x14ac:dyDescent="0.3">
      <c r="A4555" s="56">
        <v>45242</v>
      </c>
      <c r="B4555">
        <v>2023</v>
      </c>
      <c r="C4555">
        <v>11</v>
      </c>
      <c r="D4555">
        <v>12</v>
      </c>
      <c r="E4555" t="s">
        <v>147</v>
      </c>
      <c r="F4555">
        <v>10434</v>
      </c>
      <c r="G4555">
        <v>9735</v>
      </c>
      <c r="H4555">
        <v>4400</v>
      </c>
      <c r="I4555">
        <v>0</v>
      </c>
      <c r="J4555">
        <v>56</v>
      </c>
      <c r="K4555">
        <v>32855</v>
      </c>
    </row>
    <row r="4556" spans="1:11" x14ac:dyDescent="0.3">
      <c r="A4556" s="56">
        <v>45242</v>
      </c>
      <c r="B4556">
        <v>2023</v>
      </c>
      <c r="C4556">
        <v>11</v>
      </c>
      <c r="D4556">
        <v>12</v>
      </c>
      <c r="E4556" t="s">
        <v>148</v>
      </c>
      <c r="F4556">
        <v>9415</v>
      </c>
      <c r="G4556">
        <v>9769</v>
      </c>
      <c r="H4556">
        <v>4440</v>
      </c>
      <c r="I4556">
        <v>0</v>
      </c>
      <c r="J4556">
        <v>0</v>
      </c>
      <c r="K4556">
        <v>31801</v>
      </c>
    </row>
    <row r="4557" spans="1:11" x14ac:dyDescent="0.3">
      <c r="A4557" s="56">
        <v>45242</v>
      </c>
      <c r="B4557">
        <v>2023</v>
      </c>
      <c r="C4557">
        <v>11</v>
      </c>
      <c r="D4557">
        <v>12</v>
      </c>
      <c r="E4557" t="s">
        <v>149</v>
      </c>
      <c r="F4557">
        <v>8336</v>
      </c>
      <c r="G4557">
        <v>9802</v>
      </c>
      <c r="H4557">
        <v>4462</v>
      </c>
      <c r="I4557">
        <v>0</v>
      </c>
      <c r="J4557">
        <v>0</v>
      </c>
      <c r="K4557">
        <v>30663</v>
      </c>
    </row>
    <row r="4558" spans="1:11" x14ac:dyDescent="0.3">
      <c r="A4558" s="56">
        <v>45242</v>
      </c>
      <c r="B4558">
        <v>2023</v>
      </c>
      <c r="C4558">
        <v>11</v>
      </c>
      <c r="D4558">
        <v>12</v>
      </c>
      <c r="E4558" t="s">
        <v>150</v>
      </c>
      <c r="F4558">
        <v>6605</v>
      </c>
      <c r="G4558">
        <v>9765</v>
      </c>
      <c r="H4558">
        <v>4468</v>
      </c>
      <c r="I4558">
        <v>0</v>
      </c>
      <c r="J4558">
        <v>0</v>
      </c>
      <c r="K4558">
        <v>28792</v>
      </c>
    </row>
    <row r="4559" spans="1:11" x14ac:dyDescent="0.3">
      <c r="A4559" s="56">
        <v>45242</v>
      </c>
      <c r="B4559">
        <v>2023</v>
      </c>
      <c r="C4559">
        <v>11</v>
      </c>
      <c r="D4559">
        <v>12</v>
      </c>
      <c r="E4559" t="s">
        <v>151</v>
      </c>
      <c r="F4559">
        <v>4624</v>
      </c>
      <c r="G4559">
        <v>9562</v>
      </c>
      <c r="H4559">
        <v>4784</v>
      </c>
      <c r="I4559">
        <v>0</v>
      </c>
      <c r="J4559">
        <v>0</v>
      </c>
      <c r="K4559">
        <v>26881</v>
      </c>
    </row>
    <row r="4560" spans="1:11" x14ac:dyDescent="0.3">
      <c r="A4560" s="56">
        <v>45242</v>
      </c>
      <c r="B4560">
        <v>2023</v>
      </c>
      <c r="C4560">
        <v>11</v>
      </c>
      <c r="D4560">
        <v>12</v>
      </c>
      <c r="E4560" t="s">
        <v>152</v>
      </c>
      <c r="F4560">
        <v>4264</v>
      </c>
      <c r="G4560">
        <v>9231</v>
      </c>
      <c r="H4560">
        <v>4776</v>
      </c>
      <c r="I4560">
        <v>0</v>
      </c>
      <c r="J4560">
        <v>0</v>
      </c>
      <c r="K4560">
        <v>25959</v>
      </c>
    </row>
    <row r="4561" spans="1:11" x14ac:dyDescent="0.3">
      <c r="A4561" s="56">
        <v>45242</v>
      </c>
      <c r="B4561">
        <v>2023</v>
      </c>
      <c r="C4561">
        <v>11</v>
      </c>
      <c r="D4561">
        <v>12</v>
      </c>
      <c r="E4561" t="s">
        <v>153</v>
      </c>
      <c r="F4561">
        <v>4579</v>
      </c>
      <c r="G4561">
        <v>9226</v>
      </c>
      <c r="H4561">
        <v>4018</v>
      </c>
      <c r="I4561">
        <v>0</v>
      </c>
      <c r="J4561">
        <v>0</v>
      </c>
      <c r="K4561">
        <v>25309</v>
      </c>
    </row>
    <row r="4562" spans="1:11" x14ac:dyDescent="0.3">
      <c r="A4562" s="56">
        <v>45243</v>
      </c>
      <c r="B4562">
        <v>2023</v>
      </c>
      <c r="C4562">
        <v>11</v>
      </c>
      <c r="D4562">
        <v>13</v>
      </c>
      <c r="E4562" t="s">
        <v>106</v>
      </c>
      <c r="F4562">
        <v>4865</v>
      </c>
      <c r="G4562">
        <v>9401</v>
      </c>
      <c r="H4562">
        <v>4034</v>
      </c>
      <c r="I4562">
        <v>0</v>
      </c>
      <c r="J4562">
        <v>0</v>
      </c>
      <c r="K4562">
        <v>25879</v>
      </c>
    </row>
    <row r="4563" spans="1:11" x14ac:dyDescent="0.3">
      <c r="A4563" s="56">
        <v>45243</v>
      </c>
      <c r="B4563">
        <v>2023</v>
      </c>
      <c r="C4563">
        <v>11</v>
      </c>
      <c r="D4563">
        <v>13</v>
      </c>
      <c r="E4563" t="s">
        <v>107</v>
      </c>
      <c r="F4563">
        <v>4368</v>
      </c>
      <c r="G4563">
        <v>10200</v>
      </c>
      <c r="H4563">
        <v>3864</v>
      </c>
      <c r="I4563">
        <v>0</v>
      </c>
      <c r="J4563">
        <v>0</v>
      </c>
      <c r="K4563">
        <v>25949</v>
      </c>
    </row>
    <row r="4564" spans="1:11" x14ac:dyDescent="0.3">
      <c r="A4564" s="56">
        <v>45243</v>
      </c>
      <c r="B4564">
        <v>2023</v>
      </c>
      <c r="C4564">
        <v>11</v>
      </c>
      <c r="D4564">
        <v>13</v>
      </c>
      <c r="E4564" t="s">
        <v>108</v>
      </c>
      <c r="F4564">
        <v>3819</v>
      </c>
      <c r="G4564">
        <v>10880</v>
      </c>
      <c r="H4564">
        <v>3778</v>
      </c>
      <c r="I4564">
        <v>0</v>
      </c>
      <c r="J4564">
        <v>0</v>
      </c>
      <c r="K4564">
        <v>25857</v>
      </c>
    </row>
    <row r="4565" spans="1:11" x14ac:dyDescent="0.3">
      <c r="A4565" s="56">
        <v>45243</v>
      </c>
      <c r="B4565">
        <v>2023</v>
      </c>
      <c r="C4565">
        <v>11</v>
      </c>
      <c r="D4565">
        <v>13</v>
      </c>
      <c r="E4565" t="s">
        <v>109</v>
      </c>
      <c r="F4565">
        <v>3852</v>
      </c>
      <c r="G4565">
        <v>11649</v>
      </c>
      <c r="H4565">
        <v>3292</v>
      </c>
      <c r="I4565">
        <v>0</v>
      </c>
      <c r="J4565">
        <v>0</v>
      </c>
      <c r="K4565">
        <v>25986</v>
      </c>
    </row>
    <row r="4566" spans="1:11" x14ac:dyDescent="0.3">
      <c r="A4566" s="56">
        <v>45243</v>
      </c>
      <c r="B4566">
        <v>2023</v>
      </c>
      <c r="C4566">
        <v>11</v>
      </c>
      <c r="D4566">
        <v>13</v>
      </c>
      <c r="E4566" t="s">
        <v>110</v>
      </c>
      <c r="F4566">
        <v>3335</v>
      </c>
      <c r="G4566">
        <v>11672</v>
      </c>
      <c r="H4566">
        <v>3234</v>
      </c>
      <c r="I4566">
        <v>0</v>
      </c>
      <c r="J4566">
        <v>0</v>
      </c>
      <c r="K4566">
        <v>25256</v>
      </c>
    </row>
    <row r="4567" spans="1:11" x14ac:dyDescent="0.3">
      <c r="A4567" s="56">
        <v>45243</v>
      </c>
      <c r="B4567">
        <v>2023</v>
      </c>
      <c r="C4567">
        <v>11</v>
      </c>
      <c r="D4567">
        <v>13</v>
      </c>
      <c r="E4567" t="s">
        <v>111</v>
      </c>
      <c r="F4567">
        <v>3922</v>
      </c>
      <c r="G4567">
        <v>11853</v>
      </c>
      <c r="H4567">
        <v>2778</v>
      </c>
      <c r="I4567">
        <v>0</v>
      </c>
      <c r="J4567">
        <v>0</v>
      </c>
      <c r="K4567">
        <v>25882</v>
      </c>
    </row>
    <row r="4568" spans="1:11" x14ac:dyDescent="0.3">
      <c r="A4568" s="56">
        <v>45243</v>
      </c>
      <c r="B4568">
        <v>2023</v>
      </c>
      <c r="C4568">
        <v>11</v>
      </c>
      <c r="D4568">
        <v>13</v>
      </c>
      <c r="E4568" t="s">
        <v>112</v>
      </c>
      <c r="F4568">
        <v>3555</v>
      </c>
      <c r="G4568">
        <v>12255</v>
      </c>
      <c r="H4568">
        <v>2668</v>
      </c>
      <c r="I4568">
        <v>0</v>
      </c>
      <c r="J4568">
        <v>0</v>
      </c>
      <c r="K4568">
        <v>25803</v>
      </c>
    </row>
    <row r="4569" spans="1:11" x14ac:dyDescent="0.3">
      <c r="A4569" s="56">
        <v>45243</v>
      </c>
      <c r="B4569">
        <v>2023</v>
      </c>
      <c r="C4569">
        <v>11</v>
      </c>
      <c r="D4569">
        <v>13</v>
      </c>
      <c r="E4569" t="s">
        <v>113</v>
      </c>
      <c r="F4569">
        <v>3708</v>
      </c>
      <c r="G4569">
        <v>13031</v>
      </c>
      <c r="H4569">
        <v>2068</v>
      </c>
      <c r="I4569">
        <v>0</v>
      </c>
      <c r="J4569">
        <v>0</v>
      </c>
      <c r="K4569">
        <v>26137</v>
      </c>
    </row>
    <row r="4570" spans="1:11" x14ac:dyDescent="0.3">
      <c r="A4570" s="56">
        <v>45243</v>
      </c>
      <c r="B4570">
        <v>2023</v>
      </c>
      <c r="C4570">
        <v>11</v>
      </c>
      <c r="D4570">
        <v>13</v>
      </c>
      <c r="E4570" t="s">
        <v>114</v>
      </c>
      <c r="F4570">
        <v>3386</v>
      </c>
      <c r="G4570">
        <v>13777</v>
      </c>
      <c r="H4570">
        <v>2170</v>
      </c>
      <c r="I4570">
        <v>0</v>
      </c>
      <c r="J4570">
        <v>0</v>
      </c>
      <c r="K4570">
        <v>26422</v>
      </c>
    </row>
    <row r="4571" spans="1:11" x14ac:dyDescent="0.3">
      <c r="A4571" s="56">
        <v>45243</v>
      </c>
      <c r="B4571">
        <v>2023</v>
      </c>
      <c r="C4571">
        <v>11</v>
      </c>
      <c r="D4571">
        <v>13</v>
      </c>
      <c r="E4571" t="s">
        <v>115</v>
      </c>
      <c r="F4571">
        <v>3368</v>
      </c>
      <c r="G4571">
        <v>14706</v>
      </c>
      <c r="H4571">
        <v>2584</v>
      </c>
      <c r="I4571">
        <v>0</v>
      </c>
      <c r="J4571">
        <v>0</v>
      </c>
      <c r="K4571">
        <v>27552</v>
      </c>
    </row>
    <row r="4572" spans="1:11" x14ac:dyDescent="0.3">
      <c r="A4572" s="56">
        <v>45243</v>
      </c>
      <c r="B4572">
        <v>2023</v>
      </c>
      <c r="C4572">
        <v>11</v>
      </c>
      <c r="D4572">
        <v>13</v>
      </c>
      <c r="E4572" t="s">
        <v>116</v>
      </c>
      <c r="F4572">
        <v>3400</v>
      </c>
      <c r="G4572">
        <v>15749</v>
      </c>
      <c r="H4572">
        <v>2714</v>
      </c>
      <c r="I4572">
        <v>0</v>
      </c>
      <c r="J4572">
        <v>0</v>
      </c>
      <c r="K4572">
        <v>28535</v>
      </c>
    </row>
    <row r="4573" spans="1:11" x14ac:dyDescent="0.3">
      <c r="A4573" s="56">
        <v>45243</v>
      </c>
      <c r="B4573">
        <v>2023</v>
      </c>
      <c r="C4573">
        <v>11</v>
      </c>
      <c r="D4573">
        <v>13</v>
      </c>
      <c r="E4573" t="s">
        <v>117</v>
      </c>
      <c r="F4573">
        <v>4259</v>
      </c>
      <c r="G4573">
        <v>16868</v>
      </c>
      <c r="H4573">
        <v>2714</v>
      </c>
      <c r="I4573">
        <v>0</v>
      </c>
      <c r="J4573">
        <v>0</v>
      </c>
      <c r="K4573">
        <v>30334</v>
      </c>
    </row>
    <row r="4574" spans="1:11" x14ac:dyDescent="0.3">
      <c r="A4574" s="56">
        <v>45243</v>
      </c>
      <c r="B4574">
        <v>2023</v>
      </c>
      <c r="C4574">
        <v>11</v>
      </c>
      <c r="D4574">
        <v>13</v>
      </c>
      <c r="E4574" t="s">
        <v>118</v>
      </c>
      <c r="F4574">
        <v>5089</v>
      </c>
      <c r="G4574">
        <v>18447</v>
      </c>
      <c r="H4574">
        <v>2486</v>
      </c>
      <c r="I4574">
        <v>0</v>
      </c>
      <c r="J4574">
        <v>0</v>
      </c>
      <c r="K4574">
        <v>32941</v>
      </c>
    </row>
    <row r="4575" spans="1:11" x14ac:dyDescent="0.3">
      <c r="A4575" s="56">
        <v>45243</v>
      </c>
      <c r="B4575">
        <v>2023</v>
      </c>
      <c r="C4575">
        <v>11</v>
      </c>
      <c r="D4575">
        <v>13</v>
      </c>
      <c r="E4575" t="s">
        <v>119</v>
      </c>
      <c r="F4575">
        <v>6598</v>
      </c>
      <c r="G4575">
        <v>19610</v>
      </c>
      <c r="H4575">
        <v>1842</v>
      </c>
      <c r="I4575">
        <v>0</v>
      </c>
      <c r="J4575">
        <v>0</v>
      </c>
      <c r="K4575">
        <v>35702</v>
      </c>
    </row>
    <row r="4576" spans="1:11" x14ac:dyDescent="0.3">
      <c r="A4576" s="56">
        <v>45243</v>
      </c>
      <c r="B4576">
        <v>2023</v>
      </c>
      <c r="C4576">
        <v>11</v>
      </c>
      <c r="D4576">
        <v>13</v>
      </c>
      <c r="E4576" t="s">
        <v>120</v>
      </c>
      <c r="F4576">
        <v>7282</v>
      </c>
      <c r="G4576">
        <v>20519</v>
      </c>
      <c r="H4576">
        <v>1736</v>
      </c>
      <c r="I4576">
        <v>0</v>
      </c>
      <c r="J4576">
        <v>0</v>
      </c>
      <c r="K4576">
        <v>37252</v>
      </c>
    </row>
    <row r="4577" spans="1:11" x14ac:dyDescent="0.3">
      <c r="A4577" s="56">
        <v>45243</v>
      </c>
      <c r="B4577">
        <v>2023</v>
      </c>
      <c r="C4577">
        <v>11</v>
      </c>
      <c r="D4577">
        <v>13</v>
      </c>
      <c r="E4577" t="s">
        <v>121</v>
      </c>
      <c r="F4577">
        <v>7504</v>
      </c>
      <c r="G4577">
        <v>20830</v>
      </c>
      <c r="H4577">
        <v>1842</v>
      </c>
      <c r="I4577">
        <v>7</v>
      </c>
      <c r="J4577">
        <v>0</v>
      </c>
      <c r="K4577">
        <v>37911</v>
      </c>
    </row>
    <row r="4578" spans="1:11" x14ac:dyDescent="0.3">
      <c r="A4578" s="56">
        <v>45243</v>
      </c>
      <c r="B4578">
        <v>2023</v>
      </c>
      <c r="C4578">
        <v>11</v>
      </c>
      <c r="D4578">
        <v>13</v>
      </c>
      <c r="E4578" t="s">
        <v>122</v>
      </c>
      <c r="F4578">
        <v>7567</v>
      </c>
      <c r="G4578">
        <v>20934</v>
      </c>
      <c r="H4578">
        <v>1896</v>
      </c>
      <c r="I4578">
        <v>197</v>
      </c>
      <c r="J4578">
        <v>0</v>
      </c>
      <c r="K4578">
        <v>38255</v>
      </c>
    </row>
    <row r="4579" spans="1:11" x14ac:dyDescent="0.3">
      <c r="A4579" s="56">
        <v>45243</v>
      </c>
      <c r="B4579">
        <v>2023</v>
      </c>
      <c r="C4579">
        <v>11</v>
      </c>
      <c r="D4579">
        <v>13</v>
      </c>
      <c r="E4579" t="s">
        <v>123</v>
      </c>
      <c r="F4579">
        <v>7246</v>
      </c>
      <c r="G4579">
        <v>20800</v>
      </c>
      <c r="H4579">
        <v>2360</v>
      </c>
      <c r="I4579">
        <v>719</v>
      </c>
      <c r="J4579">
        <v>0</v>
      </c>
      <c r="K4579">
        <v>38817</v>
      </c>
    </row>
    <row r="4580" spans="1:11" x14ac:dyDescent="0.3">
      <c r="A4580" s="56">
        <v>45243</v>
      </c>
      <c r="B4580">
        <v>2023</v>
      </c>
      <c r="C4580">
        <v>11</v>
      </c>
      <c r="D4580">
        <v>13</v>
      </c>
      <c r="E4580" t="s">
        <v>124</v>
      </c>
      <c r="F4580">
        <v>7140</v>
      </c>
      <c r="G4580">
        <v>20606</v>
      </c>
      <c r="H4580">
        <v>2266</v>
      </c>
      <c r="I4580">
        <v>1667</v>
      </c>
      <c r="J4580">
        <v>0</v>
      </c>
      <c r="K4580">
        <v>39300</v>
      </c>
    </row>
    <row r="4581" spans="1:11" x14ac:dyDescent="0.3">
      <c r="A4581" s="56">
        <v>45243</v>
      </c>
      <c r="B4581">
        <v>2023</v>
      </c>
      <c r="C4581">
        <v>11</v>
      </c>
      <c r="D4581">
        <v>13</v>
      </c>
      <c r="E4581" t="s">
        <v>125</v>
      </c>
      <c r="F4581">
        <v>6629</v>
      </c>
      <c r="G4581">
        <v>20181</v>
      </c>
      <c r="H4581">
        <v>1996</v>
      </c>
      <c r="I4581">
        <v>2822</v>
      </c>
      <c r="J4581">
        <v>0</v>
      </c>
      <c r="K4581">
        <v>39219</v>
      </c>
    </row>
    <row r="4582" spans="1:11" x14ac:dyDescent="0.3">
      <c r="A4582" s="56">
        <v>45243</v>
      </c>
      <c r="B4582">
        <v>2023</v>
      </c>
      <c r="C4582">
        <v>11</v>
      </c>
      <c r="D4582">
        <v>13</v>
      </c>
      <c r="E4582" t="s">
        <v>126</v>
      </c>
      <c r="F4582">
        <v>6420</v>
      </c>
      <c r="G4582">
        <v>19849</v>
      </c>
      <c r="H4582">
        <v>2002</v>
      </c>
      <c r="I4582">
        <v>3430</v>
      </c>
      <c r="J4582">
        <v>108</v>
      </c>
      <c r="K4582">
        <v>39480</v>
      </c>
    </row>
    <row r="4583" spans="1:11" x14ac:dyDescent="0.3">
      <c r="A4583" s="56">
        <v>45243</v>
      </c>
      <c r="B4583">
        <v>2023</v>
      </c>
      <c r="C4583">
        <v>11</v>
      </c>
      <c r="D4583">
        <v>13</v>
      </c>
      <c r="E4583" t="s">
        <v>127</v>
      </c>
      <c r="F4583">
        <v>6236</v>
      </c>
      <c r="G4583">
        <v>19471</v>
      </c>
      <c r="H4583">
        <v>2540</v>
      </c>
      <c r="I4583">
        <v>3696</v>
      </c>
      <c r="J4583">
        <v>52</v>
      </c>
      <c r="K4583">
        <v>39472</v>
      </c>
    </row>
    <row r="4584" spans="1:11" x14ac:dyDescent="0.3">
      <c r="A4584" s="56">
        <v>45243</v>
      </c>
      <c r="B4584">
        <v>2023</v>
      </c>
      <c r="C4584">
        <v>11</v>
      </c>
      <c r="D4584">
        <v>13</v>
      </c>
      <c r="E4584" t="s">
        <v>128</v>
      </c>
      <c r="F4584">
        <v>6268</v>
      </c>
      <c r="G4584">
        <v>19008</v>
      </c>
      <c r="H4584">
        <v>2576</v>
      </c>
      <c r="I4584">
        <v>4107</v>
      </c>
      <c r="J4584">
        <v>92</v>
      </c>
      <c r="K4584">
        <v>39554</v>
      </c>
    </row>
    <row r="4585" spans="1:11" x14ac:dyDescent="0.3">
      <c r="A4585" s="56">
        <v>45243</v>
      </c>
      <c r="B4585">
        <v>2023</v>
      </c>
      <c r="C4585">
        <v>11</v>
      </c>
      <c r="D4585">
        <v>13</v>
      </c>
      <c r="E4585" t="s">
        <v>129</v>
      </c>
      <c r="F4585">
        <v>6790</v>
      </c>
      <c r="G4585">
        <v>18273</v>
      </c>
      <c r="H4585">
        <v>2294</v>
      </c>
      <c r="I4585">
        <v>3921</v>
      </c>
      <c r="J4585">
        <v>324</v>
      </c>
      <c r="K4585">
        <v>39339</v>
      </c>
    </row>
    <row r="4586" spans="1:11" x14ac:dyDescent="0.3">
      <c r="A4586" s="56">
        <v>45243</v>
      </c>
      <c r="B4586">
        <v>2023</v>
      </c>
      <c r="C4586">
        <v>11</v>
      </c>
      <c r="D4586">
        <v>13</v>
      </c>
      <c r="E4586" t="s">
        <v>130</v>
      </c>
      <c r="F4586">
        <v>7213</v>
      </c>
      <c r="G4586">
        <v>17835</v>
      </c>
      <c r="H4586">
        <v>2622</v>
      </c>
      <c r="I4586">
        <v>3728</v>
      </c>
      <c r="J4586">
        <v>180</v>
      </c>
      <c r="K4586">
        <v>39215</v>
      </c>
    </row>
    <row r="4587" spans="1:11" x14ac:dyDescent="0.3">
      <c r="A4587" s="56">
        <v>45243</v>
      </c>
      <c r="B4587">
        <v>2023</v>
      </c>
      <c r="C4587">
        <v>11</v>
      </c>
      <c r="D4587">
        <v>13</v>
      </c>
      <c r="E4587" t="s">
        <v>131</v>
      </c>
      <c r="F4587">
        <v>7180</v>
      </c>
      <c r="G4587">
        <v>17711</v>
      </c>
      <c r="H4587">
        <v>2866</v>
      </c>
      <c r="I4587">
        <v>3422</v>
      </c>
      <c r="J4587">
        <v>234</v>
      </c>
      <c r="K4587">
        <v>39116</v>
      </c>
    </row>
    <row r="4588" spans="1:11" x14ac:dyDescent="0.3">
      <c r="A4588" s="56">
        <v>45243</v>
      </c>
      <c r="B4588">
        <v>2023</v>
      </c>
      <c r="C4588">
        <v>11</v>
      </c>
      <c r="D4588">
        <v>13</v>
      </c>
      <c r="E4588" t="s">
        <v>132</v>
      </c>
      <c r="F4588">
        <v>7200</v>
      </c>
      <c r="G4588">
        <v>17775</v>
      </c>
      <c r="H4588">
        <v>3151</v>
      </c>
      <c r="I4588">
        <v>2975</v>
      </c>
      <c r="J4588">
        <v>222</v>
      </c>
      <c r="K4588">
        <v>39095</v>
      </c>
    </row>
    <row r="4589" spans="1:11" x14ac:dyDescent="0.3">
      <c r="A4589" s="56">
        <v>45243</v>
      </c>
      <c r="B4589">
        <v>2023</v>
      </c>
      <c r="C4589">
        <v>11</v>
      </c>
      <c r="D4589">
        <v>13</v>
      </c>
      <c r="E4589" t="s">
        <v>133</v>
      </c>
      <c r="F4589">
        <v>6923</v>
      </c>
      <c r="G4589">
        <v>17947</v>
      </c>
      <c r="H4589">
        <v>3780</v>
      </c>
      <c r="I4589">
        <v>2652</v>
      </c>
      <c r="J4589">
        <v>214</v>
      </c>
      <c r="K4589">
        <v>39151</v>
      </c>
    </row>
    <row r="4590" spans="1:11" x14ac:dyDescent="0.3">
      <c r="A4590" s="56">
        <v>45243</v>
      </c>
      <c r="B4590">
        <v>2023</v>
      </c>
      <c r="C4590">
        <v>11</v>
      </c>
      <c r="D4590">
        <v>13</v>
      </c>
      <c r="E4590" t="s">
        <v>134</v>
      </c>
      <c r="F4590">
        <v>7251</v>
      </c>
      <c r="G4590">
        <v>18009</v>
      </c>
      <c r="H4590">
        <v>3934</v>
      </c>
      <c r="I4590">
        <v>1972</v>
      </c>
      <c r="J4590">
        <v>132</v>
      </c>
      <c r="K4590">
        <v>38999</v>
      </c>
    </row>
    <row r="4591" spans="1:11" x14ac:dyDescent="0.3">
      <c r="A4591" s="56">
        <v>45243</v>
      </c>
      <c r="B4591">
        <v>2023</v>
      </c>
      <c r="C4591">
        <v>11</v>
      </c>
      <c r="D4591">
        <v>13</v>
      </c>
      <c r="E4591" t="s">
        <v>135</v>
      </c>
      <c r="F4591">
        <v>7444</v>
      </c>
      <c r="G4591">
        <v>18364</v>
      </c>
      <c r="H4591">
        <v>4902</v>
      </c>
      <c r="I4591">
        <v>1374</v>
      </c>
      <c r="J4591">
        <v>56</v>
      </c>
      <c r="K4591">
        <v>39654</v>
      </c>
    </row>
    <row r="4592" spans="1:11" x14ac:dyDescent="0.3">
      <c r="A4592" s="56">
        <v>45243</v>
      </c>
      <c r="B4592">
        <v>2023</v>
      </c>
      <c r="C4592">
        <v>11</v>
      </c>
      <c r="D4592">
        <v>13</v>
      </c>
      <c r="E4592" t="s">
        <v>136</v>
      </c>
      <c r="F4592">
        <v>8258</v>
      </c>
      <c r="G4592">
        <v>18867</v>
      </c>
      <c r="H4592">
        <v>4974</v>
      </c>
      <c r="I4592">
        <v>626</v>
      </c>
      <c r="J4592">
        <v>22</v>
      </c>
      <c r="K4592">
        <v>40274</v>
      </c>
    </row>
    <row r="4593" spans="1:11" x14ac:dyDescent="0.3">
      <c r="A4593" s="56">
        <v>45243</v>
      </c>
      <c r="B4593">
        <v>2023</v>
      </c>
      <c r="C4593">
        <v>11</v>
      </c>
      <c r="D4593">
        <v>13</v>
      </c>
      <c r="E4593" t="s">
        <v>137</v>
      </c>
      <c r="F4593">
        <v>8518</v>
      </c>
      <c r="G4593">
        <v>19522</v>
      </c>
      <c r="H4593">
        <v>5070</v>
      </c>
      <c r="I4593">
        <v>150</v>
      </c>
      <c r="J4593">
        <v>198</v>
      </c>
      <c r="K4593">
        <v>41125</v>
      </c>
    </row>
    <row r="4594" spans="1:11" x14ac:dyDescent="0.3">
      <c r="A4594" s="56">
        <v>45243</v>
      </c>
      <c r="B4594">
        <v>2023</v>
      </c>
      <c r="C4594">
        <v>11</v>
      </c>
      <c r="D4594">
        <v>13</v>
      </c>
      <c r="E4594" t="s">
        <v>138</v>
      </c>
      <c r="F4594">
        <v>8969</v>
      </c>
      <c r="G4594">
        <v>19898</v>
      </c>
      <c r="H4594">
        <v>5086</v>
      </c>
      <c r="I4594">
        <v>1</v>
      </c>
      <c r="J4594">
        <v>618</v>
      </c>
      <c r="K4594">
        <v>42609</v>
      </c>
    </row>
    <row r="4595" spans="1:11" x14ac:dyDescent="0.3">
      <c r="A4595" s="56">
        <v>45243</v>
      </c>
      <c r="B4595">
        <v>2023</v>
      </c>
      <c r="C4595">
        <v>11</v>
      </c>
      <c r="D4595">
        <v>13</v>
      </c>
      <c r="E4595" t="s">
        <v>139</v>
      </c>
      <c r="F4595">
        <v>9200</v>
      </c>
      <c r="G4595">
        <v>20066</v>
      </c>
      <c r="H4595">
        <v>5378</v>
      </c>
      <c r="I4595">
        <v>0</v>
      </c>
      <c r="J4595">
        <v>838</v>
      </c>
      <c r="K4595">
        <v>43541</v>
      </c>
    </row>
    <row r="4596" spans="1:11" x14ac:dyDescent="0.3">
      <c r="A4596" s="56">
        <v>45243</v>
      </c>
      <c r="B4596">
        <v>2023</v>
      </c>
      <c r="C4596">
        <v>11</v>
      </c>
      <c r="D4596">
        <v>13</v>
      </c>
      <c r="E4596" t="s">
        <v>140</v>
      </c>
      <c r="F4596">
        <v>9021</v>
      </c>
      <c r="G4596">
        <v>20285</v>
      </c>
      <c r="H4596">
        <v>5390</v>
      </c>
      <c r="I4596">
        <v>0</v>
      </c>
      <c r="J4596">
        <v>758</v>
      </c>
      <c r="K4596">
        <v>43385</v>
      </c>
    </row>
    <row r="4597" spans="1:11" x14ac:dyDescent="0.3">
      <c r="A4597" s="56">
        <v>45243</v>
      </c>
      <c r="B4597">
        <v>2023</v>
      </c>
      <c r="C4597">
        <v>11</v>
      </c>
      <c r="D4597">
        <v>13</v>
      </c>
      <c r="E4597" t="s">
        <v>141</v>
      </c>
      <c r="F4597">
        <v>8603</v>
      </c>
      <c r="G4597">
        <v>20224</v>
      </c>
      <c r="H4597">
        <v>5148</v>
      </c>
      <c r="I4597">
        <v>0</v>
      </c>
      <c r="J4597">
        <v>780</v>
      </c>
      <c r="K4597">
        <v>42701</v>
      </c>
    </row>
    <row r="4598" spans="1:11" x14ac:dyDescent="0.3">
      <c r="A4598" s="56">
        <v>45243</v>
      </c>
      <c r="B4598">
        <v>2023</v>
      </c>
      <c r="C4598">
        <v>11</v>
      </c>
      <c r="D4598">
        <v>13</v>
      </c>
      <c r="E4598" t="s">
        <v>142</v>
      </c>
      <c r="F4598">
        <v>7960</v>
      </c>
      <c r="G4598">
        <v>19927</v>
      </c>
      <c r="H4598">
        <v>5147</v>
      </c>
      <c r="I4598">
        <v>0</v>
      </c>
      <c r="J4598">
        <v>726</v>
      </c>
      <c r="K4598">
        <v>41658</v>
      </c>
    </row>
    <row r="4599" spans="1:11" x14ac:dyDescent="0.3">
      <c r="A4599" s="56">
        <v>45243</v>
      </c>
      <c r="B4599">
        <v>2023</v>
      </c>
      <c r="C4599">
        <v>11</v>
      </c>
      <c r="D4599">
        <v>13</v>
      </c>
      <c r="E4599" t="s">
        <v>143</v>
      </c>
      <c r="F4599">
        <v>7552</v>
      </c>
      <c r="G4599">
        <v>19486</v>
      </c>
      <c r="H4599">
        <v>5444</v>
      </c>
      <c r="I4599">
        <v>0</v>
      </c>
      <c r="J4599">
        <v>288</v>
      </c>
      <c r="K4599">
        <v>40443</v>
      </c>
    </row>
    <row r="4600" spans="1:11" x14ac:dyDescent="0.3">
      <c r="A4600" s="56">
        <v>45243</v>
      </c>
      <c r="B4600">
        <v>2023</v>
      </c>
      <c r="C4600">
        <v>11</v>
      </c>
      <c r="D4600">
        <v>13</v>
      </c>
      <c r="E4600" t="s">
        <v>144</v>
      </c>
      <c r="F4600">
        <v>6981</v>
      </c>
      <c r="G4600">
        <v>18564</v>
      </c>
      <c r="H4600">
        <v>5455</v>
      </c>
      <c r="I4600">
        <v>0</v>
      </c>
      <c r="J4600">
        <v>118</v>
      </c>
      <c r="K4600">
        <v>38968</v>
      </c>
    </row>
    <row r="4601" spans="1:11" x14ac:dyDescent="0.3">
      <c r="A4601" s="56">
        <v>45243</v>
      </c>
      <c r="B4601">
        <v>2023</v>
      </c>
      <c r="C4601">
        <v>11</v>
      </c>
      <c r="D4601">
        <v>13</v>
      </c>
      <c r="E4601" t="s">
        <v>145</v>
      </c>
      <c r="F4601">
        <v>6394</v>
      </c>
      <c r="G4601">
        <v>17968</v>
      </c>
      <c r="H4601">
        <v>5452</v>
      </c>
      <c r="I4601">
        <v>0</v>
      </c>
      <c r="J4601">
        <v>234</v>
      </c>
      <c r="K4601">
        <v>37682</v>
      </c>
    </row>
    <row r="4602" spans="1:11" x14ac:dyDescent="0.3">
      <c r="A4602" s="56">
        <v>45243</v>
      </c>
      <c r="B4602">
        <v>2023</v>
      </c>
      <c r="C4602">
        <v>11</v>
      </c>
      <c r="D4602">
        <v>13</v>
      </c>
      <c r="E4602" t="s">
        <v>146</v>
      </c>
      <c r="F4602">
        <v>5513</v>
      </c>
      <c r="G4602">
        <v>17573</v>
      </c>
      <c r="H4602">
        <v>5445</v>
      </c>
      <c r="I4602">
        <v>0</v>
      </c>
      <c r="J4602">
        <v>0</v>
      </c>
      <c r="K4602">
        <v>36283</v>
      </c>
    </row>
    <row r="4603" spans="1:11" x14ac:dyDescent="0.3">
      <c r="A4603" s="56">
        <v>45243</v>
      </c>
      <c r="B4603">
        <v>2023</v>
      </c>
      <c r="C4603">
        <v>11</v>
      </c>
      <c r="D4603">
        <v>13</v>
      </c>
      <c r="E4603" t="s">
        <v>147</v>
      </c>
      <c r="F4603">
        <v>4486</v>
      </c>
      <c r="G4603">
        <v>17287</v>
      </c>
      <c r="H4603">
        <v>5009</v>
      </c>
      <c r="I4603">
        <v>0</v>
      </c>
      <c r="J4603">
        <v>0</v>
      </c>
      <c r="K4603">
        <v>34607</v>
      </c>
    </row>
    <row r="4604" spans="1:11" x14ac:dyDescent="0.3">
      <c r="A4604" s="56">
        <v>45243</v>
      </c>
      <c r="B4604">
        <v>2023</v>
      </c>
      <c r="C4604">
        <v>11</v>
      </c>
      <c r="D4604">
        <v>13</v>
      </c>
      <c r="E4604" t="s">
        <v>148</v>
      </c>
      <c r="F4604">
        <v>3566</v>
      </c>
      <c r="G4604">
        <v>17005</v>
      </c>
      <c r="H4604">
        <v>4982</v>
      </c>
      <c r="I4604">
        <v>0</v>
      </c>
      <c r="J4604">
        <v>0</v>
      </c>
      <c r="K4604">
        <v>33069</v>
      </c>
    </row>
    <row r="4605" spans="1:11" x14ac:dyDescent="0.3">
      <c r="A4605" s="56">
        <v>45243</v>
      </c>
      <c r="B4605">
        <v>2023</v>
      </c>
      <c r="C4605">
        <v>11</v>
      </c>
      <c r="D4605">
        <v>13</v>
      </c>
      <c r="E4605" t="s">
        <v>149</v>
      </c>
      <c r="F4605">
        <v>3204</v>
      </c>
      <c r="G4605">
        <v>16342</v>
      </c>
      <c r="H4605">
        <v>4587</v>
      </c>
      <c r="I4605">
        <v>0</v>
      </c>
      <c r="J4605">
        <v>0</v>
      </c>
      <c r="K4605">
        <v>31118</v>
      </c>
    </row>
    <row r="4606" spans="1:11" x14ac:dyDescent="0.3">
      <c r="A4606" s="56">
        <v>45243</v>
      </c>
      <c r="B4606">
        <v>2023</v>
      </c>
      <c r="C4606">
        <v>11</v>
      </c>
      <c r="D4606">
        <v>13</v>
      </c>
      <c r="E4606" t="s">
        <v>150</v>
      </c>
      <c r="F4606">
        <v>2992</v>
      </c>
      <c r="G4606">
        <v>15830</v>
      </c>
      <c r="H4606">
        <v>4509</v>
      </c>
      <c r="I4606">
        <v>0</v>
      </c>
      <c r="J4606">
        <v>0</v>
      </c>
      <c r="K4606">
        <v>29532</v>
      </c>
    </row>
    <row r="4607" spans="1:11" x14ac:dyDescent="0.3">
      <c r="A4607" s="56">
        <v>45243</v>
      </c>
      <c r="B4607">
        <v>2023</v>
      </c>
      <c r="C4607">
        <v>11</v>
      </c>
      <c r="D4607">
        <v>13</v>
      </c>
      <c r="E4607" t="s">
        <v>151</v>
      </c>
      <c r="F4607">
        <v>3191</v>
      </c>
      <c r="G4607">
        <v>15701</v>
      </c>
      <c r="H4607">
        <v>3414</v>
      </c>
      <c r="I4607">
        <v>0</v>
      </c>
      <c r="J4607">
        <v>0</v>
      </c>
      <c r="K4607">
        <v>28196</v>
      </c>
    </row>
    <row r="4608" spans="1:11" x14ac:dyDescent="0.3">
      <c r="A4608" s="56">
        <v>45243</v>
      </c>
      <c r="B4608">
        <v>2023</v>
      </c>
      <c r="C4608">
        <v>11</v>
      </c>
      <c r="D4608">
        <v>13</v>
      </c>
      <c r="E4608" t="s">
        <v>152</v>
      </c>
      <c r="F4608">
        <v>3089</v>
      </c>
      <c r="G4608">
        <v>15615</v>
      </c>
      <c r="H4608">
        <v>3350</v>
      </c>
      <c r="I4608">
        <v>0</v>
      </c>
      <c r="J4608">
        <v>0</v>
      </c>
      <c r="K4608">
        <v>27923</v>
      </c>
    </row>
    <row r="4609" spans="1:11" x14ac:dyDescent="0.3">
      <c r="A4609" s="56">
        <v>45243</v>
      </c>
      <c r="B4609">
        <v>2023</v>
      </c>
      <c r="C4609">
        <v>11</v>
      </c>
      <c r="D4609">
        <v>13</v>
      </c>
      <c r="E4609" t="s">
        <v>153</v>
      </c>
      <c r="F4609">
        <v>3159</v>
      </c>
      <c r="G4609">
        <v>15500</v>
      </c>
      <c r="H4609">
        <v>3571</v>
      </c>
      <c r="I4609">
        <v>0</v>
      </c>
      <c r="J4609">
        <v>0</v>
      </c>
      <c r="K4609">
        <v>28062</v>
      </c>
    </row>
    <row r="4610" spans="1:11" x14ac:dyDescent="0.3">
      <c r="A4610" s="56">
        <v>45244</v>
      </c>
      <c r="B4610">
        <v>2023</v>
      </c>
      <c r="C4610">
        <v>11</v>
      </c>
      <c r="D4610">
        <v>14</v>
      </c>
      <c r="E4610" t="s">
        <v>106</v>
      </c>
      <c r="F4610">
        <v>3028</v>
      </c>
      <c r="G4610">
        <v>15344</v>
      </c>
      <c r="H4610">
        <v>3571</v>
      </c>
      <c r="I4610">
        <v>0</v>
      </c>
      <c r="J4610">
        <v>0</v>
      </c>
      <c r="K4610">
        <v>27750</v>
      </c>
    </row>
    <row r="4611" spans="1:11" x14ac:dyDescent="0.3">
      <c r="A4611" s="56">
        <v>45244</v>
      </c>
      <c r="B4611">
        <v>2023</v>
      </c>
      <c r="C4611">
        <v>11</v>
      </c>
      <c r="D4611">
        <v>14</v>
      </c>
      <c r="E4611" t="s">
        <v>107</v>
      </c>
      <c r="F4611">
        <v>3242</v>
      </c>
      <c r="G4611">
        <v>14523</v>
      </c>
      <c r="H4611">
        <v>3670</v>
      </c>
      <c r="I4611">
        <v>0</v>
      </c>
      <c r="J4611">
        <v>0</v>
      </c>
      <c r="K4611">
        <v>27278</v>
      </c>
    </row>
    <row r="4612" spans="1:11" x14ac:dyDescent="0.3">
      <c r="A4612" s="56">
        <v>45244</v>
      </c>
      <c r="B4612">
        <v>2023</v>
      </c>
      <c r="C4612">
        <v>11</v>
      </c>
      <c r="D4612">
        <v>14</v>
      </c>
      <c r="E4612" t="s">
        <v>108</v>
      </c>
      <c r="F4612">
        <v>3271</v>
      </c>
      <c r="G4612">
        <v>13858</v>
      </c>
      <c r="H4612">
        <v>3670</v>
      </c>
      <c r="I4612">
        <v>0</v>
      </c>
      <c r="J4612">
        <v>0</v>
      </c>
      <c r="K4612">
        <v>26653</v>
      </c>
    </row>
    <row r="4613" spans="1:11" x14ac:dyDescent="0.3">
      <c r="A4613" s="56">
        <v>45244</v>
      </c>
      <c r="B4613">
        <v>2023</v>
      </c>
      <c r="C4613">
        <v>11</v>
      </c>
      <c r="D4613">
        <v>14</v>
      </c>
      <c r="E4613" t="s">
        <v>109</v>
      </c>
      <c r="F4613">
        <v>3271</v>
      </c>
      <c r="G4613">
        <v>13287</v>
      </c>
      <c r="H4613">
        <v>3337</v>
      </c>
      <c r="I4613">
        <v>0</v>
      </c>
      <c r="J4613">
        <v>0</v>
      </c>
      <c r="K4613">
        <v>25818</v>
      </c>
    </row>
    <row r="4614" spans="1:11" x14ac:dyDescent="0.3">
      <c r="A4614" s="56">
        <v>45244</v>
      </c>
      <c r="B4614">
        <v>2023</v>
      </c>
      <c r="C4614">
        <v>11</v>
      </c>
      <c r="D4614">
        <v>14</v>
      </c>
      <c r="E4614" t="s">
        <v>110</v>
      </c>
      <c r="F4614">
        <v>3348</v>
      </c>
      <c r="G4614">
        <v>12982</v>
      </c>
      <c r="H4614">
        <v>3327</v>
      </c>
      <c r="I4614">
        <v>0</v>
      </c>
      <c r="J4614">
        <v>0</v>
      </c>
      <c r="K4614">
        <v>25505</v>
      </c>
    </row>
    <row r="4615" spans="1:11" x14ac:dyDescent="0.3">
      <c r="A4615" s="56">
        <v>45244</v>
      </c>
      <c r="B4615">
        <v>2023</v>
      </c>
      <c r="C4615">
        <v>11</v>
      </c>
      <c r="D4615">
        <v>14</v>
      </c>
      <c r="E4615" t="s">
        <v>111</v>
      </c>
      <c r="F4615">
        <v>3666</v>
      </c>
      <c r="G4615">
        <v>12794</v>
      </c>
      <c r="H4615">
        <v>2868</v>
      </c>
      <c r="I4615">
        <v>0</v>
      </c>
      <c r="J4615">
        <v>0</v>
      </c>
      <c r="K4615">
        <v>25361</v>
      </c>
    </row>
    <row r="4616" spans="1:11" x14ac:dyDescent="0.3">
      <c r="A4616" s="56">
        <v>45244</v>
      </c>
      <c r="B4616">
        <v>2023</v>
      </c>
      <c r="C4616">
        <v>11</v>
      </c>
      <c r="D4616">
        <v>14</v>
      </c>
      <c r="E4616" t="s">
        <v>112</v>
      </c>
      <c r="F4616">
        <v>3731</v>
      </c>
      <c r="G4616">
        <v>12569</v>
      </c>
      <c r="H4616">
        <v>2859</v>
      </c>
      <c r="I4616">
        <v>0</v>
      </c>
      <c r="J4616">
        <v>0</v>
      </c>
      <c r="K4616">
        <v>25130</v>
      </c>
    </row>
    <row r="4617" spans="1:11" x14ac:dyDescent="0.3">
      <c r="A4617" s="56">
        <v>45244</v>
      </c>
      <c r="B4617">
        <v>2023</v>
      </c>
      <c r="C4617">
        <v>11</v>
      </c>
      <c r="D4617">
        <v>14</v>
      </c>
      <c r="E4617" t="s">
        <v>113</v>
      </c>
      <c r="F4617">
        <v>3428</v>
      </c>
      <c r="G4617">
        <v>12414</v>
      </c>
      <c r="H4617">
        <v>3164</v>
      </c>
      <c r="I4617">
        <v>0</v>
      </c>
      <c r="J4617">
        <v>0</v>
      </c>
      <c r="K4617">
        <v>24857</v>
      </c>
    </row>
    <row r="4618" spans="1:11" x14ac:dyDescent="0.3">
      <c r="A4618" s="56">
        <v>45244</v>
      </c>
      <c r="B4618">
        <v>2023</v>
      </c>
      <c r="C4618">
        <v>11</v>
      </c>
      <c r="D4618">
        <v>14</v>
      </c>
      <c r="E4618" t="s">
        <v>114</v>
      </c>
      <c r="F4618">
        <v>3509</v>
      </c>
      <c r="G4618">
        <v>12363</v>
      </c>
      <c r="H4618">
        <v>3166</v>
      </c>
      <c r="I4618">
        <v>0</v>
      </c>
      <c r="J4618">
        <v>0</v>
      </c>
      <c r="K4618">
        <v>24905</v>
      </c>
    </row>
    <row r="4619" spans="1:11" x14ac:dyDescent="0.3">
      <c r="A4619" s="56">
        <v>45244</v>
      </c>
      <c r="B4619">
        <v>2023</v>
      </c>
      <c r="C4619">
        <v>11</v>
      </c>
      <c r="D4619">
        <v>14</v>
      </c>
      <c r="E4619" t="s">
        <v>115</v>
      </c>
      <c r="F4619">
        <v>3306</v>
      </c>
      <c r="G4619">
        <v>12446</v>
      </c>
      <c r="H4619">
        <v>3258</v>
      </c>
      <c r="I4619">
        <v>0</v>
      </c>
      <c r="J4619">
        <v>0</v>
      </c>
      <c r="K4619">
        <v>24889</v>
      </c>
    </row>
    <row r="4620" spans="1:11" x14ac:dyDescent="0.3">
      <c r="A4620" s="56">
        <v>45244</v>
      </c>
      <c r="B4620">
        <v>2023</v>
      </c>
      <c r="C4620">
        <v>11</v>
      </c>
      <c r="D4620">
        <v>14</v>
      </c>
      <c r="E4620" t="s">
        <v>116</v>
      </c>
      <c r="F4620">
        <v>4311</v>
      </c>
      <c r="G4620">
        <v>12206</v>
      </c>
      <c r="H4620">
        <v>3296</v>
      </c>
      <c r="I4620">
        <v>0</v>
      </c>
      <c r="J4620">
        <v>0</v>
      </c>
      <c r="K4620">
        <v>25789</v>
      </c>
    </row>
    <row r="4621" spans="1:11" x14ac:dyDescent="0.3">
      <c r="A4621" s="56">
        <v>45244</v>
      </c>
      <c r="B4621">
        <v>2023</v>
      </c>
      <c r="C4621">
        <v>11</v>
      </c>
      <c r="D4621">
        <v>14</v>
      </c>
      <c r="E4621" t="s">
        <v>117</v>
      </c>
      <c r="F4621">
        <v>5466</v>
      </c>
      <c r="G4621">
        <v>11989</v>
      </c>
      <c r="H4621">
        <v>4444</v>
      </c>
      <c r="I4621">
        <v>0</v>
      </c>
      <c r="J4621">
        <v>0</v>
      </c>
      <c r="K4621">
        <v>27994</v>
      </c>
    </row>
    <row r="4622" spans="1:11" x14ac:dyDescent="0.3">
      <c r="A4622" s="56">
        <v>45244</v>
      </c>
      <c r="B4622">
        <v>2023</v>
      </c>
      <c r="C4622">
        <v>11</v>
      </c>
      <c r="D4622">
        <v>14</v>
      </c>
      <c r="E4622" t="s">
        <v>118</v>
      </c>
      <c r="F4622">
        <v>7034</v>
      </c>
      <c r="G4622">
        <v>11768</v>
      </c>
      <c r="H4622">
        <v>4478</v>
      </c>
      <c r="I4622">
        <v>0</v>
      </c>
      <c r="J4622">
        <v>0</v>
      </c>
      <c r="K4622">
        <v>29468</v>
      </c>
    </row>
    <row r="4623" spans="1:11" x14ac:dyDescent="0.3">
      <c r="A4623" s="56">
        <v>45244</v>
      </c>
      <c r="B4623">
        <v>2023</v>
      </c>
      <c r="C4623">
        <v>11</v>
      </c>
      <c r="D4623">
        <v>14</v>
      </c>
      <c r="E4623" t="s">
        <v>119</v>
      </c>
      <c r="F4623">
        <v>8434</v>
      </c>
      <c r="G4623">
        <v>11532</v>
      </c>
      <c r="H4623">
        <v>4268</v>
      </c>
      <c r="I4623">
        <v>0</v>
      </c>
      <c r="J4623">
        <v>0</v>
      </c>
      <c r="K4623">
        <v>30734</v>
      </c>
    </row>
    <row r="4624" spans="1:11" x14ac:dyDescent="0.3">
      <c r="A4624" s="56">
        <v>45244</v>
      </c>
      <c r="B4624">
        <v>2023</v>
      </c>
      <c r="C4624">
        <v>11</v>
      </c>
      <c r="D4624">
        <v>14</v>
      </c>
      <c r="E4624" t="s">
        <v>120</v>
      </c>
      <c r="F4624">
        <v>9711</v>
      </c>
      <c r="G4624">
        <v>11309</v>
      </c>
      <c r="H4624">
        <v>4264</v>
      </c>
      <c r="I4624">
        <v>0</v>
      </c>
      <c r="J4624">
        <v>0</v>
      </c>
      <c r="K4624">
        <v>31892</v>
      </c>
    </row>
    <row r="4625" spans="1:11" x14ac:dyDescent="0.3">
      <c r="A4625" s="56">
        <v>45244</v>
      </c>
      <c r="B4625">
        <v>2023</v>
      </c>
      <c r="C4625">
        <v>11</v>
      </c>
      <c r="D4625">
        <v>14</v>
      </c>
      <c r="E4625" t="s">
        <v>121</v>
      </c>
      <c r="F4625">
        <v>10551</v>
      </c>
      <c r="G4625">
        <v>11119</v>
      </c>
      <c r="H4625">
        <v>4262</v>
      </c>
      <c r="I4625">
        <v>54</v>
      </c>
      <c r="J4625">
        <v>0</v>
      </c>
      <c r="K4625">
        <v>32609</v>
      </c>
    </row>
    <row r="4626" spans="1:11" x14ac:dyDescent="0.3">
      <c r="A4626" s="56">
        <v>45244</v>
      </c>
      <c r="B4626">
        <v>2023</v>
      </c>
      <c r="C4626">
        <v>11</v>
      </c>
      <c r="D4626">
        <v>14</v>
      </c>
      <c r="E4626" t="s">
        <v>122</v>
      </c>
      <c r="F4626">
        <v>11207</v>
      </c>
      <c r="G4626">
        <v>10954</v>
      </c>
      <c r="H4626">
        <v>4262</v>
      </c>
      <c r="I4626">
        <v>281</v>
      </c>
      <c r="J4626">
        <v>134</v>
      </c>
      <c r="K4626">
        <v>33623</v>
      </c>
    </row>
    <row r="4627" spans="1:11" x14ac:dyDescent="0.3">
      <c r="A4627" s="56">
        <v>45244</v>
      </c>
      <c r="B4627">
        <v>2023</v>
      </c>
      <c r="C4627">
        <v>11</v>
      </c>
      <c r="D4627">
        <v>14</v>
      </c>
      <c r="E4627" t="s">
        <v>123</v>
      </c>
      <c r="F4627">
        <v>11697</v>
      </c>
      <c r="G4627">
        <v>10812</v>
      </c>
      <c r="H4627">
        <v>4686</v>
      </c>
      <c r="I4627">
        <v>428</v>
      </c>
      <c r="J4627">
        <v>258</v>
      </c>
      <c r="K4627">
        <v>34671</v>
      </c>
    </row>
    <row r="4628" spans="1:11" x14ac:dyDescent="0.3">
      <c r="A4628" s="56">
        <v>45244</v>
      </c>
      <c r="B4628">
        <v>2023</v>
      </c>
      <c r="C4628">
        <v>11</v>
      </c>
      <c r="D4628">
        <v>14</v>
      </c>
      <c r="E4628" t="s">
        <v>124</v>
      </c>
      <c r="F4628">
        <v>12101</v>
      </c>
      <c r="G4628">
        <v>10679</v>
      </c>
      <c r="H4628">
        <v>4688</v>
      </c>
      <c r="I4628">
        <v>561</v>
      </c>
      <c r="J4628">
        <v>428</v>
      </c>
      <c r="K4628">
        <v>35326</v>
      </c>
    </row>
    <row r="4629" spans="1:11" x14ac:dyDescent="0.3">
      <c r="A4629" s="56">
        <v>45244</v>
      </c>
      <c r="B4629">
        <v>2023</v>
      </c>
      <c r="C4629">
        <v>11</v>
      </c>
      <c r="D4629">
        <v>14</v>
      </c>
      <c r="E4629" t="s">
        <v>125</v>
      </c>
      <c r="F4629">
        <v>12386</v>
      </c>
      <c r="G4629">
        <v>10562</v>
      </c>
      <c r="H4629">
        <v>4724</v>
      </c>
      <c r="I4629">
        <v>690</v>
      </c>
      <c r="J4629">
        <v>180</v>
      </c>
      <c r="K4629">
        <v>35377</v>
      </c>
    </row>
    <row r="4630" spans="1:11" x14ac:dyDescent="0.3">
      <c r="A4630" s="56">
        <v>45244</v>
      </c>
      <c r="B4630">
        <v>2023</v>
      </c>
      <c r="C4630">
        <v>11</v>
      </c>
      <c r="D4630">
        <v>14</v>
      </c>
      <c r="E4630" t="s">
        <v>126</v>
      </c>
      <c r="F4630">
        <v>12644</v>
      </c>
      <c r="G4630">
        <v>10469</v>
      </c>
      <c r="H4630">
        <v>4732</v>
      </c>
      <c r="I4630">
        <v>867</v>
      </c>
      <c r="J4630">
        <v>40</v>
      </c>
      <c r="K4630">
        <v>34711</v>
      </c>
    </row>
    <row r="4631" spans="1:11" x14ac:dyDescent="0.3">
      <c r="A4631" s="56">
        <v>45244</v>
      </c>
      <c r="B4631">
        <v>2023</v>
      </c>
      <c r="C4631">
        <v>11</v>
      </c>
      <c r="D4631">
        <v>14</v>
      </c>
      <c r="E4631" t="s">
        <v>127</v>
      </c>
      <c r="F4631">
        <v>12843</v>
      </c>
      <c r="G4631">
        <v>10384</v>
      </c>
      <c r="H4631">
        <v>4634</v>
      </c>
      <c r="I4631">
        <v>885</v>
      </c>
      <c r="J4631">
        <v>46</v>
      </c>
      <c r="K4631">
        <v>34813</v>
      </c>
    </row>
    <row r="4632" spans="1:11" x14ac:dyDescent="0.3">
      <c r="A4632" s="56">
        <v>45244</v>
      </c>
      <c r="B4632">
        <v>2023</v>
      </c>
      <c r="C4632">
        <v>11</v>
      </c>
      <c r="D4632">
        <v>14</v>
      </c>
      <c r="E4632" t="s">
        <v>128</v>
      </c>
      <c r="F4632">
        <v>13084</v>
      </c>
      <c r="G4632">
        <v>10321</v>
      </c>
      <c r="H4632">
        <v>4648</v>
      </c>
      <c r="I4632">
        <v>994</v>
      </c>
      <c r="J4632">
        <v>290</v>
      </c>
      <c r="K4632">
        <v>36438</v>
      </c>
    </row>
    <row r="4633" spans="1:11" x14ac:dyDescent="0.3">
      <c r="A4633" s="56">
        <v>45244</v>
      </c>
      <c r="B4633">
        <v>2023</v>
      </c>
      <c r="C4633">
        <v>11</v>
      </c>
      <c r="D4633">
        <v>14</v>
      </c>
      <c r="E4633" t="s">
        <v>129</v>
      </c>
      <c r="F4633">
        <v>13244</v>
      </c>
      <c r="G4633">
        <v>10260</v>
      </c>
      <c r="H4633">
        <v>4730</v>
      </c>
      <c r="I4633">
        <v>1242</v>
      </c>
      <c r="J4633">
        <v>742</v>
      </c>
      <c r="K4633">
        <v>37441</v>
      </c>
    </row>
    <row r="4634" spans="1:11" x14ac:dyDescent="0.3">
      <c r="A4634" s="56">
        <v>45244</v>
      </c>
      <c r="B4634">
        <v>2023</v>
      </c>
      <c r="C4634">
        <v>11</v>
      </c>
      <c r="D4634">
        <v>14</v>
      </c>
      <c r="E4634" t="s">
        <v>130</v>
      </c>
      <c r="F4634">
        <v>13423</v>
      </c>
      <c r="G4634">
        <v>10207</v>
      </c>
      <c r="H4634">
        <v>4732</v>
      </c>
      <c r="I4634">
        <v>1315</v>
      </c>
      <c r="J4634">
        <v>746</v>
      </c>
      <c r="K4634">
        <v>37835</v>
      </c>
    </row>
    <row r="4635" spans="1:11" x14ac:dyDescent="0.3">
      <c r="A4635" s="56">
        <v>45244</v>
      </c>
      <c r="B4635">
        <v>2023</v>
      </c>
      <c r="C4635">
        <v>11</v>
      </c>
      <c r="D4635">
        <v>14</v>
      </c>
      <c r="E4635" t="s">
        <v>131</v>
      </c>
      <c r="F4635">
        <v>13503</v>
      </c>
      <c r="G4635">
        <v>10163</v>
      </c>
      <c r="H4635">
        <v>4650</v>
      </c>
      <c r="I4635">
        <v>1557</v>
      </c>
      <c r="J4635">
        <v>198</v>
      </c>
      <c r="K4635">
        <v>37521</v>
      </c>
    </row>
    <row r="4636" spans="1:11" x14ac:dyDescent="0.3">
      <c r="A4636" s="56">
        <v>45244</v>
      </c>
      <c r="B4636">
        <v>2023</v>
      </c>
      <c r="C4636">
        <v>11</v>
      </c>
      <c r="D4636">
        <v>14</v>
      </c>
      <c r="E4636" t="s">
        <v>132</v>
      </c>
      <c r="F4636">
        <v>13661</v>
      </c>
      <c r="G4636">
        <v>10131</v>
      </c>
      <c r="H4636">
        <v>4650</v>
      </c>
      <c r="I4636">
        <v>1819</v>
      </c>
      <c r="J4636">
        <v>390</v>
      </c>
      <c r="K4636">
        <v>38352</v>
      </c>
    </row>
    <row r="4637" spans="1:11" x14ac:dyDescent="0.3">
      <c r="A4637" s="56">
        <v>45244</v>
      </c>
      <c r="B4637">
        <v>2023</v>
      </c>
      <c r="C4637">
        <v>11</v>
      </c>
      <c r="D4637">
        <v>14</v>
      </c>
      <c r="E4637" t="s">
        <v>133</v>
      </c>
      <c r="F4637">
        <v>13792</v>
      </c>
      <c r="G4637">
        <v>10095</v>
      </c>
      <c r="H4637">
        <v>4462</v>
      </c>
      <c r="I4637">
        <v>1931</v>
      </c>
      <c r="J4637">
        <v>206</v>
      </c>
      <c r="K4637">
        <v>38253</v>
      </c>
    </row>
    <row r="4638" spans="1:11" x14ac:dyDescent="0.3">
      <c r="A4638" s="56">
        <v>45244</v>
      </c>
      <c r="B4638">
        <v>2023</v>
      </c>
      <c r="C4638">
        <v>11</v>
      </c>
      <c r="D4638">
        <v>14</v>
      </c>
      <c r="E4638" t="s">
        <v>134</v>
      </c>
      <c r="F4638">
        <v>14032</v>
      </c>
      <c r="G4638">
        <v>10066</v>
      </c>
      <c r="H4638">
        <v>4442</v>
      </c>
      <c r="I4638">
        <v>1923</v>
      </c>
      <c r="J4638">
        <v>212</v>
      </c>
      <c r="K4638">
        <v>38564</v>
      </c>
    </row>
    <row r="4639" spans="1:11" x14ac:dyDescent="0.3">
      <c r="A4639" s="56">
        <v>45244</v>
      </c>
      <c r="B4639">
        <v>2023</v>
      </c>
      <c r="C4639">
        <v>11</v>
      </c>
      <c r="D4639">
        <v>14</v>
      </c>
      <c r="E4639" t="s">
        <v>135</v>
      </c>
      <c r="F4639">
        <v>14396</v>
      </c>
      <c r="G4639">
        <v>10044</v>
      </c>
      <c r="H4639">
        <v>3658</v>
      </c>
      <c r="I4639">
        <v>1514</v>
      </c>
      <c r="J4639">
        <v>768</v>
      </c>
      <c r="K4639">
        <v>38382</v>
      </c>
    </row>
    <row r="4640" spans="1:11" x14ac:dyDescent="0.3">
      <c r="A4640" s="56">
        <v>45244</v>
      </c>
      <c r="B4640">
        <v>2023</v>
      </c>
      <c r="C4640">
        <v>11</v>
      </c>
      <c r="D4640">
        <v>14</v>
      </c>
      <c r="E4640" t="s">
        <v>136</v>
      </c>
      <c r="F4640">
        <v>14863</v>
      </c>
      <c r="G4640">
        <v>10030</v>
      </c>
      <c r="H4640">
        <v>3658</v>
      </c>
      <c r="I4640">
        <v>793</v>
      </c>
      <c r="J4640">
        <v>1152</v>
      </c>
      <c r="K4640">
        <v>38566</v>
      </c>
    </row>
    <row r="4641" spans="1:11" x14ac:dyDescent="0.3">
      <c r="A4641" s="56">
        <v>45244</v>
      </c>
      <c r="B4641">
        <v>2023</v>
      </c>
      <c r="C4641">
        <v>11</v>
      </c>
      <c r="D4641">
        <v>14</v>
      </c>
      <c r="E4641" t="s">
        <v>137</v>
      </c>
      <c r="F4641">
        <v>15571</v>
      </c>
      <c r="G4641">
        <v>10034</v>
      </c>
      <c r="H4641">
        <v>3736</v>
      </c>
      <c r="I4641">
        <v>186</v>
      </c>
      <c r="J4641">
        <v>1242</v>
      </c>
      <c r="K4641">
        <v>39179</v>
      </c>
    </row>
    <row r="4642" spans="1:11" x14ac:dyDescent="0.3">
      <c r="A4642" s="56">
        <v>45244</v>
      </c>
      <c r="B4642">
        <v>2023</v>
      </c>
      <c r="C4642">
        <v>11</v>
      </c>
      <c r="D4642">
        <v>14</v>
      </c>
      <c r="E4642" t="s">
        <v>138</v>
      </c>
      <c r="F4642">
        <v>16211</v>
      </c>
      <c r="G4642">
        <v>10039</v>
      </c>
      <c r="H4642">
        <v>3708</v>
      </c>
      <c r="I4642">
        <v>1</v>
      </c>
      <c r="J4642">
        <v>1484</v>
      </c>
      <c r="K4642">
        <v>40274</v>
      </c>
    </row>
    <row r="4643" spans="1:11" x14ac:dyDescent="0.3">
      <c r="A4643" s="56">
        <v>45244</v>
      </c>
      <c r="B4643">
        <v>2023</v>
      </c>
      <c r="C4643">
        <v>11</v>
      </c>
      <c r="D4643">
        <v>14</v>
      </c>
      <c r="E4643" t="s">
        <v>139</v>
      </c>
      <c r="F4643">
        <v>16372</v>
      </c>
      <c r="G4643">
        <v>10480</v>
      </c>
      <c r="H4643">
        <v>3894</v>
      </c>
      <c r="I4643">
        <v>0</v>
      </c>
      <c r="J4643">
        <v>1532</v>
      </c>
      <c r="K4643">
        <v>41391</v>
      </c>
    </row>
    <row r="4644" spans="1:11" x14ac:dyDescent="0.3">
      <c r="A4644" s="56">
        <v>45244</v>
      </c>
      <c r="B4644">
        <v>2023</v>
      </c>
      <c r="C4644">
        <v>11</v>
      </c>
      <c r="D4644">
        <v>14</v>
      </c>
      <c r="E4644" t="s">
        <v>140</v>
      </c>
      <c r="F4644">
        <v>16333</v>
      </c>
      <c r="G4644">
        <v>10872</v>
      </c>
      <c r="H4644">
        <v>3896</v>
      </c>
      <c r="I4644">
        <v>0</v>
      </c>
      <c r="J4644">
        <v>1616</v>
      </c>
      <c r="K4644">
        <v>41747</v>
      </c>
    </row>
    <row r="4645" spans="1:11" x14ac:dyDescent="0.3">
      <c r="A4645" s="56">
        <v>45244</v>
      </c>
      <c r="B4645">
        <v>2023</v>
      </c>
      <c r="C4645">
        <v>11</v>
      </c>
      <c r="D4645">
        <v>14</v>
      </c>
      <c r="E4645" t="s">
        <v>141</v>
      </c>
      <c r="F4645">
        <v>16056</v>
      </c>
      <c r="G4645">
        <v>11036</v>
      </c>
      <c r="H4645">
        <v>3524</v>
      </c>
      <c r="I4645">
        <v>0</v>
      </c>
      <c r="J4645">
        <v>1542</v>
      </c>
      <c r="K4645">
        <v>41295</v>
      </c>
    </row>
    <row r="4646" spans="1:11" x14ac:dyDescent="0.3">
      <c r="A4646" s="56">
        <v>45244</v>
      </c>
      <c r="B4646">
        <v>2023</v>
      </c>
      <c r="C4646">
        <v>11</v>
      </c>
      <c r="D4646">
        <v>14</v>
      </c>
      <c r="E4646" t="s">
        <v>142</v>
      </c>
      <c r="F4646">
        <v>16038</v>
      </c>
      <c r="G4646">
        <v>11410</v>
      </c>
      <c r="H4646">
        <v>3526</v>
      </c>
      <c r="I4646">
        <v>0</v>
      </c>
      <c r="J4646">
        <v>984</v>
      </c>
      <c r="K4646">
        <v>40594</v>
      </c>
    </row>
    <row r="4647" spans="1:11" x14ac:dyDescent="0.3">
      <c r="A4647" s="56">
        <v>45244</v>
      </c>
      <c r="B4647">
        <v>2023</v>
      </c>
      <c r="C4647">
        <v>11</v>
      </c>
      <c r="D4647">
        <v>14</v>
      </c>
      <c r="E4647" t="s">
        <v>143</v>
      </c>
      <c r="F4647">
        <v>15273</v>
      </c>
      <c r="G4647">
        <v>11601</v>
      </c>
      <c r="H4647">
        <v>3712</v>
      </c>
      <c r="I4647">
        <v>0</v>
      </c>
      <c r="J4647">
        <v>538</v>
      </c>
      <c r="K4647">
        <v>39286</v>
      </c>
    </row>
    <row r="4648" spans="1:11" x14ac:dyDescent="0.3">
      <c r="A4648" s="56">
        <v>45244</v>
      </c>
      <c r="B4648">
        <v>2023</v>
      </c>
      <c r="C4648">
        <v>11</v>
      </c>
      <c r="D4648">
        <v>14</v>
      </c>
      <c r="E4648" t="s">
        <v>144</v>
      </c>
      <c r="F4648">
        <v>14359</v>
      </c>
      <c r="G4648">
        <v>11690</v>
      </c>
      <c r="H4648">
        <v>3726</v>
      </c>
      <c r="I4648">
        <v>0</v>
      </c>
      <c r="J4648">
        <v>364</v>
      </c>
      <c r="K4648">
        <v>38291</v>
      </c>
    </row>
    <row r="4649" spans="1:11" x14ac:dyDescent="0.3">
      <c r="A4649" s="56">
        <v>45244</v>
      </c>
      <c r="B4649">
        <v>2023</v>
      </c>
      <c r="C4649">
        <v>11</v>
      </c>
      <c r="D4649">
        <v>14</v>
      </c>
      <c r="E4649" t="s">
        <v>145</v>
      </c>
      <c r="F4649">
        <v>13337</v>
      </c>
      <c r="G4649">
        <v>11947</v>
      </c>
      <c r="H4649">
        <v>4132</v>
      </c>
      <c r="I4649">
        <v>0</v>
      </c>
      <c r="J4649">
        <v>26</v>
      </c>
      <c r="K4649">
        <v>37101</v>
      </c>
    </row>
    <row r="4650" spans="1:11" x14ac:dyDescent="0.3">
      <c r="A4650" s="56">
        <v>45244</v>
      </c>
      <c r="B4650">
        <v>2023</v>
      </c>
      <c r="C4650">
        <v>11</v>
      </c>
      <c r="D4650">
        <v>14</v>
      </c>
      <c r="E4650" t="s">
        <v>146</v>
      </c>
      <c r="F4650">
        <v>11288</v>
      </c>
      <c r="G4650">
        <v>12397</v>
      </c>
      <c r="H4650">
        <v>4156</v>
      </c>
      <c r="I4650">
        <v>0</v>
      </c>
      <c r="J4650">
        <v>14</v>
      </c>
      <c r="K4650">
        <v>35096</v>
      </c>
    </row>
    <row r="4651" spans="1:11" x14ac:dyDescent="0.3">
      <c r="A4651" s="56">
        <v>45244</v>
      </c>
      <c r="B4651">
        <v>2023</v>
      </c>
      <c r="C4651">
        <v>11</v>
      </c>
      <c r="D4651">
        <v>14</v>
      </c>
      <c r="E4651" t="s">
        <v>147</v>
      </c>
      <c r="F4651">
        <v>8888</v>
      </c>
      <c r="G4651">
        <v>12715</v>
      </c>
      <c r="H4651">
        <v>4554</v>
      </c>
      <c r="I4651">
        <v>0</v>
      </c>
      <c r="J4651">
        <v>98</v>
      </c>
      <c r="K4651">
        <v>33557</v>
      </c>
    </row>
    <row r="4652" spans="1:11" x14ac:dyDescent="0.3">
      <c r="A4652" s="56">
        <v>45244</v>
      </c>
      <c r="B4652">
        <v>2023</v>
      </c>
      <c r="C4652">
        <v>11</v>
      </c>
      <c r="D4652">
        <v>14</v>
      </c>
      <c r="E4652" t="s">
        <v>148</v>
      </c>
      <c r="F4652">
        <v>7594</v>
      </c>
      <c r="G4652">
        <v>13057</v>
      </c>
      <c r="H4652">
        <v>3748</v>
      </c>
      <c r="I4652">
        <v>0</v>
      </c>
      <c r="J4652">
        <v>160</v>
      </c>
      <c r="K4652">
        <v>31708</v>
      </c>
    </row>
    <row r="4653" spans="1:11" x14ac:dyDescent="0.3">
      <c r="A4653" s="56">
        <v>45244</v>
      </c>
      <c r="B4653">
        <v>2023</v>
      </c>
      <c r="C4653">
        <v>11</v>
      </c>
      <c r="D4653">
        <v>14</v>
      </c>
      <c r="E4653" t="s">
        <v>149</v>
      </c>
      <c r="F4653">
        <v>6190</v>
      </c>
      <c r="G4653">
        <v>13109</v>
      </c>
      <c r="H4653">
        <v>3784</v>
      </c>
      <c r="I4653">
        <v>0</v>
      </c>
      <c r="J4653">
        <v>0</v>
      </c>
      <c r="K4653">
        <v>29892</v>
      </c>
    </row>
    <row r="4654" spans="1:11" x14ac:dyDescent="0.3">
      <c r="A4654" s="56">
        <v>45244</v>
      </c>
      <c r="B4654">
        <v>2023</v>
      </c>
      <c r="C4654">
        <v>11</v>
      </c>
      <c r="D4654">
        <v>14</v>
      </c>
      <c r="E4654" t="s">
        <v>150</v>
      </c>
      <c r="F4654">
        <v>4716</v>
      </c>
      <c r="G4654">
        <v>13201</v>
      </c>
      <c r="H4654">
        <v>3796</v>
      </c>
      <c r="I4654">
        <v>0</v>
      </c>
      <c r="J4654">
        <v>46</v>
      </c>
      <c r="K4654">
        <v>27962</v>
      </c>
    </row>
    <row r="4655" spans="1:11" x14ac:dyDescent="0.3">
      <c r="A4655" s="56">
        <v>45244</v>
      </c>
      <c r="B4655">
        <v>2023</v>
      </c>
      <c r="C4655">
        <v>11</v>
      </c>
      <c r="D4655">
        <v>14</v>
      </c>
      <c r="E4655" t="s">
        <v>151</v>
      </c>
      <c r="F4655">
        <v>3603</v>
      </c>
      <c r="G4655">
        <v>13416</v>
      </c>
      <c r="H4655">
        <v>3562</v>
      </c>
      <c r="I4655">
        <v>0</v>
      </c>
      <c r="J4655">
        <v>152</v>
      </c>
      <c r="K4655">
        <v>26674</v>
      </c>
    </row>
    <row r="4656" spans="1:11" x14ac:dyDescent="0.3">
      <c r="A4656" s="56">
        <v>45244</v>
      </c>
      <c r="B4656">
        <v>2023</v>
      </c>
      <c r="C4656">
        <v>11</v>
      </c>
      <c r="D4656">
        <v>14</v>
      </c>
      <c r="E4656" t="s">
        <v>152</v>
      </c>
      <c r="F4656">
        <v>3702</v>
      </c>
      <c r="G4656">
        <v>13409</v>
      </c>
      <c r="H4656">
        <v>3520</v>
      </c>
      <c r="I4656">
        <v>0</v>
      </c>
      <c r="J4656">
        <v>0</v>
      </c>
      <c r="K4656">
        <v>26632</v>
      </c>
    </row>
    <row r="4657" spans="1:11" x14ac:dyDescent="0.3">
      <c r="A4657" s="56">
        <v>45244</v>
      </c>
      <c r="B4657">
        <v>2023</v>
      </c>
      <c r="C4657">
        <v>11</v>
      </c>
      <c r="D4657">
        <v>14</v>
      </c>
      <c r="E4657" t="s">
        <v>153</v>
      </c>
      <c r="F4657">
        <v>3744</v>
      </c>
      <c r="G4657">
        <v>13607</v>
      </c>
      <c r="H4657">
        <v>2538</v>
      </c>
      <c r="I4657">
        <v>0</v>
      </c>
      <c r="J4657">
        <v>0</v>
      </c>
      <c r="K4657">
        <v>26600</v>
      </c>
    </row>
    <row r="4658" spans="1:11" x14ac:dyDescent="0.3">
      <c r="A4658" s="56"/>
      <c r="E4658"/>
    </row>
    <row r="4659" spans="1:11" x14ac:dyDescent="0.3">
      <c r="A4659" s="56"/>
      <c r="E4659"/>
    </row>
    <row r="4660" spans="1:11" x14ac:dyDescent="0.3">
      <c r="A4660" s="56"/>
      <c r="E4660"/>
    </row>
    <row r="4661" spans="1:11" x14ac:dyDescent="0.3">
      <c r="A4661" s="56"/>
      <c r="E4661"/>
    </row>
    <row r="4662" spans="1:11" x14ac:dyDescent="0.3">
      <c r="A4662" s="56"/>
      <c r="E4662"/>
    </row>
    <row r="4663" spans="1:11" x14ac:dyDescent="0.3">
      <c r="A4663" s="56"/>
      <c r="E4663"/>
    </row>
    <row r="4664" spans="1:11" x14ac:dyDescent="0.3">
      <c r="A4664" s="56"/>
      <c r="E4664"/>
    </row>
    <row r="4665" spans="1:11" x14ac:dyDescent="0.3">
      <c r="A4665" s="56"/>
      <c r="E4665"/>
    </row>
    <row r="4666" spans="1:11" x14ac:dyDescent="0.3">
      <c r="A4666" s="56"/>
      <c r="E4666"/>
    </row>
    <row r="4667" spans="1:11" x14ac:dyDescent="0.3">
      <c r="A4667" s="56"/>
      <c r="E4667"/>
    </row>
    <row r="4668" spans="1:11" x14ac:dyDescent="0.3">
      <c r="A4668" s="56"/>
      <c r="E4668"/>
    </row>
    <row r="4669" spans="1:11" x14ac:dyDescent="0.3">
      <c r="A4669" s="56"/>
      <c r="E4669"/>
    </row>
    <row r="4670" spans="1:11" x14ac:dyDescent="0.3">
      <c r="A4670" s="56"/>
      <c r="E4670"/>
    </row>
    <row r="4671" spans="1:11" x14ac:dyDescent="0.3">
      <c r="A4671" s="56"/>
      <c r="E4671"/>
    </row>
    <row r="4672" spans="1:11" x14ac:dyDescent="0.3">
      <c r="A4672" s="56"/>
      <c r="E4672"/>
    </row>
    <row r="4673" spans="1:5" x14ac:dyDescent="0.3">
      <c r="A4673" s="56"/>
      <c r="E4673"/>
    </row>
    <row r="4674" spans="1:5" x14ac:dyDescent="0.3">
      <c r="A4674" s="56"/>
      <c r="E4674"/>
    </row>
    <row r="4675" spans="1:5" x14ac:dyDescent="0.3">
      <c r="A4675" s="56"/>
      <c r="E4675"/>
    </row>
    <row r="4676" spans="1:5" x14ac:dyDescent="0.3">
      <c r="A4676" s="56"/>
      <c r="E4676"/>
    </row>
    <row r="4677" spans="1:5" x14ac:dyDescent="0.3">
      <c r="A4677" s="56"/>
      <c r="E4677"/>
    </row>
    <row r="4678" spans="1:5" x14ac:dyDescent="0.3">
      <c r="A4678" s="56"/>
      <c r="E4678"/>
    </row>
    <row r="4679" spans="1:5" x14ac:dyDescent="0.3">
      <c r="A4679" s="56"/>
      <c r="E4679"/>
    </row>
    <row r="4680" spans="1:5" x14ac:dyDescent="0.3">
      <c r="A4680" s="56"/>
      <c r="E4680"/>
    </row>
    <row r="4681" spans="1:5" x14ac:dyDescent="0.3">
      <c r="A4681" s="56"/>
      <c r="E4681"/>
    </row>
    <row r="4682" spans="1:5" x14ac:dyDescent="0.3">
      <c r="A4682" s="56"/>
      <c r="E4682"/>
    </row>
    <row r="4683" spans="1:5" x14ac:dyDescent="0.3">
      <c r="A4683" s="56"/>
      <c r="E4683"/>
    </row>
    <row r="4684" spans="1:5" x14ac:dyDescent="0.3">
      <c r="A4684" s="56"/>
      <c r="E4684"/>
    </row>
    <row r="4685" spans="1:5" x14ac:dyDescent="0.3">
      <c r="A4685" s="56"/>
      <c r="E4685"/>
    </row>
    <row r="4686" spans="1:5" x14ac:dyDescent="0.3">
      <c r="A4686" s="56"/>
      <c r="E4686"/>
    </row>
    <row r="4687" spans="1:5" x14ac:dyDescent="0.3">
      <c r="A4687" s="56"/>
      <c r="E4687"/>
    </row>
    <row r="4688" spans="1:5" x14ac:dyDescent="0.3">
      <c r="A4688" s="56"/>
      <c r="E4688"/>
    </row>
    <row r="4689" spans="1:5" x14ac:dyDescent="0.3">
      <c r="A4689" s="56"/>
      <c r="E4689"/>
    </row>
    <row r="4690" spans="1:5" x14ac:dyDescent="0.3">
      <c r="A4690" s="56"/>
      <c r="E4690"/>
    </row>
    <row r="4691" spans="1:5" x14ac:dyDescent="0.3">
      <c r="A4691" s="56"/>
      <c r="E4691"/>
    </row>
    <row r="4692" spans="1:5" x14ac:dyDescent="0.3">
      <c r="A4692" s="56"/>
      <c r="E4692"/>
    </row>
    <row r="4693" spans="1:5" x14ac:dyDescent="0.3">
      <c r="A4693" s="56"/>
      <c r="E4693"/>
    </row>
    <row r="4694" spans="1:5" x14ac:dyDescent="0.3">
      <c r="A4694" s="56"/>
      <c r="E4694"/>
    </row>
    <row r="4695" spans="1:5" x14ac:dyDescent="0.3">
      <c r="A4695" s="56"/>
      <c r="E4695"/>
    </row>
    <row r="4696" spans="1:5" x14ac:dyDescent="0.3">
      <c r="A4696" s="56"/>
      <c r="E4696"/>
    </row>
    <row r="4697" spans="1:5" x14ac:dyDescent="0.3">
      <c r="A4697" s="56"/>
      <c r="E4697"/>
    </row>
    <row r="4698" spans="1:5" x14ac:dyDescent="0.3">
      <c r="A4698" s="56"/>
      <c r="E4698"/>
    </row>
    <row r="4699" spans="1:5" x14ac:dyDescent="0.3">
      <c r="A4699" s="56"/>
      <c r="E4699"/>
    </row>
    <row r="4700" spans="1:5" x14ac:dyDescent="0.3">
      <c r="A4700" s="56"/>
      <c r="E4700"/>
    </row>
    <row r="4701" spans="1:5" x14ac:dyDescent="0.3">
      <c r="A4701" s="56"/>
      <c r="E4701"/>
    </row>
    <row r="4702" spans="1:5" x14ac:dyDescent="0.3">
      <c r="A4702" s="56"/>
      <c r="E4702"/>
    </row>
    <row r="4703" spans="1:5" x14ac:dyDescent="0.3">
      <c r="A4703" s="56"/>
      <c r="E4703"/>
    </row>
    <row r="4704" spans="1:5" x14ac:dyDescent="0.3">
      <c r="A4704" s="56"/>
      <c r="E4704"/>
    </row>
    <row r="4705" spans="1:5" x14ac:dyDescent="0.3">
      <c r="A4705" s="56"/>
      <c r="E4705"/>
    </row>
    <row r="4706" spans="1:5" x14ac:dyDescent="0.3">
      <c r="A4706" s="56"/>
      <c r="E4706"/>
    </row>
    <row r="4707" spans="1:5" x14ac:dyDescent="0.3">
      <c r="A4707" s="56"/>
      <c r="E4707"/>
    </row>
    <row r="4708" spans="1:5" x14ac:dyDescent="0.3">
      <c r="A4708" s="56"/>
      <c r="E4708"/>
    </row>
    <row r="4709" spans="1:5" x14ac:dyDescent="0.3">
      <c r="A4709" s="56"/>
      <c r="E4709"/>
    </row>
    <row r="4710" spans="1:5" x14ac:dyDescent="0.3">
      <c r="A4710" s="56"/>
      <c r="E4710"/>
    </row>
    <row r="4711" spans="1:5" x14ac:dyDescent="0.3">
      <c r="A4711" s="56"/>
      <c r="E4711"/>
    </row>
    <row r="4712" spans="1:5" x14ac:dyDescent="0.3">
      <c r="A4712" s="56"/>
      <c r="E4712"/>
    </row>
    <row r="4713" spans="1:5" x14ac:dyDescent="0.3">
      <c r="A4713" s="56"/>
      <c r="E4713"/>
    </row>
    <row r="4714" spans="1:5" x14ac:dyDescent="0.3">
      <c r="A4714" s="56"/>
      <c r="E4714"/>
    </row>
    <row r="4715" spans="1:5" x14ac:dyDescent="0.3">
      <c r="A4715" s="56"/>
      <c r="E4715"/>
    </row>
    <row r="4716" spans="1:5" x14ac:dyDescent="0.3">
      <c r="A4716" s="56"/>
      <c r="E4716"/>
    </row>
    <row r="4717" spans="1:5" x14ac:dyDescent="0.3">
      <c r="A4717" s="56"/>
      <c r="E4717"/>
    </row>
    <row r="4718" spans="1:5" x14ac:dyDescent="0.3">
      <c r="A4718" s="56"/>
      <c r="E4718"/>
    </row>
    <row r="4719" spans="1:5" x14ac:dyDescent="0.3">
      <c r="A4719" s="56"/>
      <c r="E4719"/>
    </row>
    <row r="4720" spans="1:5" x14ac:dyDescent="0.3">
      <c r="A4720" s="56"/>
      <c r="E4720"/>
    </row>
    <row r="4721" spans="1:5" x14ac:dyDescent="0.3">
      <c r="A4721" s="56"/>
      <c r="E4721"/>
    </row>
    <row r="4722" spans="1:5" x14ac:dyDescent="0.3">
      <c r="A4722" s="56"/>
      <c r="E4722"/>
    </row>
    <row r="4723" spans="1:5" x14ac:dyDescent="0.3">
      <c r="A4723" s="56"/>
      <c r="E4723"/>
    </row>
    <row r="4724" spans="1:5" x14ac:dyDescent="0.3">
      <c r="A4724" s="56"/>
      <c r="E4724"/>
    </row>
    <row r="4725" spans="1:5" x14ac:dyDescent="0.3">
      <c r="A4725" s="56"/>
      <c r="E4725"/>
    </row>
    <row r="4726" spans="1:5" x14ac:dyDescent="0.3">
      <c r="A4726" s="56"/>
      <c r="E4726"/>
    </row>
    <row r="4727" spans="1:5" x14ac:dyDescent="0.3">
      <c r="A4727" s="56"/>
      <c r="E4727"/>
    </row>
    <row r="4728" spans="1:5" x14ac:dyDescent="0.3">
      <c r="A4728" s="56"/>
      <c r="E4728"/>
    </row>
    <row r="4729" spans="1:5" x14ac:dyDescent="0.3">
      <c r="A4729" s="56"/>
      <c r="E4729"/>
    </row>
    <row r="4730" spans="1:5" x14ac:dyDescent="0.3">
      <c r="A4730" s="56"/>
      <c r="E4730"/>
    </row>
    <row r="4731" spans="1:5" x14ac:dyDescent="0.3">
      <c r="A4731" s="56"/>
      <c r="E4731"/>
    </row>
    <row r="4732" spans="1:5" x14ac:dyDescent="0.3">
      <c r="A4732" s="56"/>
      <c r="E4732"/>
    </row>
    <row r="4733" spans="1:5" x14ac:dyDescent="0.3">
      <c r="A4733" s="56"/>
      <c r="E4733"/>
    </row>
    <row r="4734" spans="1:5" x14ac:dyDescent="0.3">
      <c r="A4734" s="56"/>
      <c r="E4734"/>
    </row>
    <row r="4735" spans="1:5" x14ac:dyDescent="0.3">
      <c r="A4735" s="56"/>
      <c r="E4735"/>
    </row>
    <row r="4736" spans="1:5" x14ac:dyDescent="0.3">
      <c r="A4736" s="56"/>
      <c r="E4736"/>
    </row>
    <row r="4737" spans="1:5" x14ac:dyDescent="0.3">
      <c r="A4737" s="56"/>
      <c r="E4737"/>
    </row>
    <row r="4738" spans="1:5" x14ac:dyDescent="0.3">
      <c r="A4738" s="56"/>
      <c r="E4738"/>
    </row>
    <row r="4739" spans="1:5" x14ac:dyDescent="0.3">
      <c r="A4739" s="56"/>
      <c r="E4739"/>
    </row>
    <row r="4740" spans="1:5" x14ac:dyDescent="0.3">
      <c r="A4740" s="56"/>
      <c r="E4740"/>
    </row>
    <row r="4741" spans="1:5" x14ac:dyDescent="0.3">
      <c r="A4741" s="56"/>
      <c r="E4741"/>
    </row>
    <row r="4742" spans="1:5" x14ac:dyDescent="0.3">
      <c r="A4742" s="56"/>
      <c r="E4742"/>
    </row>
    <row r="4743" spans="1:5" x14ac:dyDescent="0.3">
      <c r="A4743" s="56"/>
      <c r="E4743"/>
    </row>
    <row r="4744" spans="1:5" x14ac:dyDescent="0.3">
      <c r="A4744" s="56"/>
      <c r="E4744"/>
    </row>
    <row r="4745" spans="1:5" x14ac:dyDescent="0.3">
      <c r="A4745" s="56"/>
      <c r="E4745"/>
    </row>
    <row r="4746" spans="1:5" x14ac:dyDescent="0.3">
      <c r="A4746" s="56"/>
      <c r="E4746"/>
    </row>
    <row r="4747" spans="1:5" x14ac:dyDescent="0.3">
      <c r="A4747" s="56"/>
      <c r="E4747"/>
    </row>
    <row r="4748" spans="1:5" x14ac:dyDescent="0.3">
      <c r="A4748" s="56"/>
      <c r="E4748"/>
    </row>
    <row r="4749" spans="1:5" x14ac:dyDescent="0.3">
      <c r="A4749" s="56"/>
      <c r="E4749"/>
    </row>
    <row r="4750" spans="1:5" x14ac:dyDescent="0.3">
      <c r="A4750" s="56"/>
      <c r="E4750"/>
    </row>
    <row r="4751" spans="1:5" x14ac:dyDescent="0.3">
      <c r="A4751" s="56"/>
      <c r="E4751"/>
    </row>
    <row r="4752" spans="1:5" x14ac:dyDescent="0.3">
      <c r="A4752" s="56"/>
      <c r="E4752"/>
    </row>
    <row r="4753" spans="1:5" x14ac:dyDescent="0.3">
      <c r="A4753" s="56"/>
      <c r="E4753"/>
    </row>
    <row r="4754" spans="1:5" x14ac:dyDescent="0.3">
      <c r="A4754" s="56"/>
      <c r="E4754"/>
    </row>
    <row r="4755" spans="1:5" x14ac:dyDescent="0.3">
      <c r="A4755" s="56"/>
      <c r="E4755"/>
    </row>
    <row r="4756" spans="1:5" x14ac:dyDescent="0.3">
      <c r="A4756" s="56"/>
      <c r="E4756"/>
    </row>
    <row r="4757" spans="1:5" x14ac:dyDescent="0.3">
      <c r="A4757" s="56"/>
      <c r="E4757"/>
    </row>
    <row r="4758" spans="1:5" x14ac:dyDescent="0.3">
      <c r="A4758" s="56"/>
      <c r="E4758"/>
    </row>
    <row r="4759" spans="1:5" x14ac:dyDescent="0.3">
      <c r="A4759" s="56"/>
      <c r="E4759"/>
    </row>
    <row r="4760" spans="1:5" x14ac:dyDescent="0.3">
      <c r="A4760" s="56"/>
      <c r="E4760"/>
    </row>
    <row r="4761" spans="1:5" x14ac:dyDescent="0.3">
      <c r="A4761" s="56"/>
      <c r="E4761"/>
    </row>
    <row r="4762" spans="1:5" x14ac:dyDescent="0.3">
      <c r="A4762" s="56"/>
      <c r="E4762"/>
    </row>
    <row r="4763" spans="1:5" x14ac:dyDescent="0.3">
      <c r="A4763" s="56"/>
      <c r="E4763"/>
    </row>
    <row r="4764" spans="1:5" x14ac:dyDescent="0.3">
      <c r="A4764" s="56"/>
      <c r="E4764"/>
    </row>
    <row r="4765" spans="1:5" x14ac:dyDescent="0.3">
      <c r="A4765" s="56"/>
      <c r="E4765"/>
    </row>
    <row r="4766" spans="1:5" x14ac:dyDescent="0.3">
      <c r="A4766" s="56"/>
      <c r="E4766"/>
    </row>
    <row r="4767" spans="1:5" x14ac:dyDescent="0.3">
      <c r="A4767" s="56"/>
      <c r="E4767"/>
    </row>
    <row r="4768" spans="1:5" x14ac:dyDescent="0.3">
      <c r="A4768" s="56"/>
      <c r="E4768"/>
    </row>
    <row r="4769" spans="1:5" x14ac:dyDescent="0.3">
      <c r="A4769" s="56"/>
      <c r="E4769"/>
    </row>
    <row r="4770" spans="1:5" x14ac:dyDescent="0.3">
      <c r="A4770" s="56"/>
      <c r="E4770"/>
    </row>
    <row r="4771" spans="1:5" x14ac:dyDescent="0.3">
      <c r="A4771" s="56"/>
      <c r="E4771"/>
    </row>
    <row r="4772" spans="1:5" x14ac:dyDescent="0.3">
      <c r="A4772" s="56"/>
      <c r="E4772"/>
    </row>
    <row r="4773" spans="1:5" x14ac:dyDescent="0.3">
      <c r="A4773" s="56"/>
      <c r="E4773"/>
    </row>
    <row r="4774" spans="1:5" x14ac:dyDescent="0.3">
      <c r="A4774" s="56"/>
      <c r="E4774"/>
    </row>
    <row r="4775" spans="1:5" x14ac:dyDescent="0.3">
      <c r="A4775" s="56"/>
      <c r="E4775"/>
    </row>
    <row r="4776" spans="1:5" x14ac:dyDescent="0.3">
      <c r="A4776" s="56"/>
      <c r="E4776"/>
    </row>
    <row r="4777" spans="1:5" x14ac:dyDescent="0.3">
      <c r="A4777" s="56"/>
      <c r="E4777"/>
    </row>
    <row r="4778" spans="1:5" x14ac:dyDescent="0.3">
      <c r="A4778" s="56"/>
      <c r="E4778"/>
    </row>
    <row r="4779" spans="1:5" x14ac:dyDescent="0.3">
      <c r="A4779" s="56"/>
      <c r="E4779"/>
    </row>
    <row r="4780" spans="1:5" x14ac:dyDescent="0.3">
      <c r="A4780" s="56"/>
      <c r="E4780"/>
    </row>
    <row r="4781" spans="1:5" x14ac:dyDescent="0.3">
      <c r="A4781" s="56"/>
      <c r="E4781"/>
    </row>
    <row r="4782" spans="1:5" x14ac:dyDescent="0.3">
      <c r="A4782" s="56"/>
      <c r="E4782"/>
    </row>
    <row r="4783" spans="1:5" x14ac:dyDescent="0.3">
      <c r="A4783" s="56"/>
      <c r="E4783"/>
    </row>
    <row r="4784" spans="1:5" x14ac:dyDescent="0.3">
      <c r="A4784" s="56"/>
      <c r="E4784"/>
    </row>
    <row r="4785" spans="1:5" x14ac:dyDescent="0.3">
      <c r="A4785" s="56"/>
      <c r="E4785"/>
    </row>
    <row r="4786" spans="1:5" x14ac:dyDescent="0.3">
      <c r="A4786" s="56"/>
      <c r="E4786"/>
    </row>
    <row r="4787" spans="1:5" x14ac:dyDescent="0.3">
      <c r="A4787" s="56"/>
      <c r="E4787"/>
    </row>
    <row r="4788" spans="1:5" x14ac:dyDescent="0.3">
      <c r="A4788" s="56"/>
      <c r="E4788"/>
    </row>
    <row r="4789" spans="1:5" x14ac:dyDescent="0.3">
      <c r="A4789" s="56"/>
      <c r="E4789"/>
    </row>
    <row r="4790" spans="1:5" x14ac:dyDescent="0.3">
      <c r="A4790" s="56"/>
      <c r="E4790"/>
    </row>
    <row r="4791" spans="1:5" x14ac:dyDescent="0.3">
      <c r="A4791" s="56"/>
      <c r="E4791"/>
    </row>
    <row r="4792" spans="1:5" x14ac:dyDescent="0.3">
      <c r="A4792" s="56"/>
      <c r="E4792"/>
    </row>
    <row r="4793" spans="1:5" x14ac:dyDescent="0.3">
      <c r="A4793" s="56"/>
      <c r="E4793"/>
    </row>
    <row r="4794" spans="1:5" x14ac:dyDescent="0.3">
      <c r="A4794" s="56"/>
      <c r="E4794"/>
    </row>
    <row r="4795" spans="1:5" x14ac:dyDescent="0.3">
      <c r="A4795" s="56"/>
      <c r="E4795"/>
    </row>
    <row r="4796" spans="1:5" x14ac:dyDescent="0.3">
      <c r="A4796" s="56"/>
      <c r="E4796"/>
    </row>
    <row r="4797" spans="1:5" x14ac:dyDescent="0.3">
      <c r="A4797" s="56"/>
      <c r="E4797"/>
    </row>
    <row r="4798" spans="1:5" x14ac:dyDescent="0.3">
      <c r="A4798" s="56"/>
      <c r="E4798"/>
    </row>
    <row r="4799" spans="1:5" x14ac:dyDescent="0.3">
      <c r="A4799" s="56"/>
      <c r="E4799"/>
    </row>
    <row r="4800" spans="1:5" x14ac:dyDescent="0.3">
      <c r="A4800" s="56"/>
      <c r="E4800"/>
    </row>
    <row r="4801" spans="1:5" x14ac:dyDescent="0.3">
      <c r="A4801" s="56"/>
      <c r="E4801"/>
    </row>
    <row r="4802" spans="1:5" x14ac:dyDescent="0.3">
      <c r="A4802" s="56"/>
      <c r="E4802"/>
    </row>
    <row r="4803" spans="1:5" x14ac:dyDescent="0.3">
      <c r="A4803" s="56"/>
      <c r="E4803"/>
    </row>
    <row r="4804" spans="1:5" x14ac:dyDescent="0.3">
      <c r="A4804" s="56"/>
      <c r="E4804"/>
    </row>
    <row r="4805" spans="1:5" x14ac:dyDescent="0.3">
      <c r="A4805" s="56"/>
      <c r="E4805"/>
    </row>
    <row r="4806" spans="1:5" x14ac:dyDescent="0.3">
      <c r="A4806" s="56"/>
      <c r="E4806"/>
    </row>
    <row r="4807" spans="1:5" x14ac:dyDescent="0.3">
      <c r="A4807" s="56"/>
      <c r="E4807"/>
    </row>
    <row r="4808" spans="1:5" x14ac:dyDescent="0.3">
      <c r="A4808" s="56"/>
      <c r="E4808"/>
    </row>
    <row r="4809" spans="1:5" x14ac:dyDescent="0.3">
      <c r="A4809" s="56"/>
      <c r="E4809"/>
    </row>
    <row r="4810" spans="1:5" x14ac:dyDescent="0.3">
      <c r="A4810" s="56"/>
      <c r="E4810"/>
    </row>
    <row r="4811" spans="1:5" x14ac:dyDescent="0.3">
      <c r="A4811" s="56"/>
      <c r="E4811"/>
    </row>
    <row r="4812" spans="1:5" x14ac:dyDescent="0.3">
      <c r="A4812" s="56"/>
      <c r="E4812"/>
    </row>
    <row r="4813" spans="1:5" x14ac:dyDescent="0.3">
      <c r="A4813" s="56"/>
      <c r="E4813"/>
    </row>
    <row r="4814" spans="1:5" x14ac:dyDescent="0.3">
      <c r="A4814" s="56"/>
      <c r="E4814"/>
    </row>
    <row r="4815" spans="1:5" x14ac:dyDescent="0.3">
      <c r="A4815" s="56"/>
      <c r="E4815"/>
    </row>
    <row r="4816" spans="1:5" x14ac:dyDescent="0.3">
      <c r="A4816" s="56"/>
      <c r="E4816"/>
    </row>
    <row r="4817" spans="1:5" x14ac:dyDescent="0.3">
      <c r="A4817" s="56"/>
      <c r="E4817"/>
    </row>
    <row r="4818" spans="1:5" x14ac:dyDescent="0.3">
      <c r="A4818" s="56"/>
      <c r="E4818"/>
    </row>
    <row r="4819" spans="1:5" x14ac:dyDescent="0.3">
      <c r="A4819" s="56"/>
      <c r="E4819"/>
    </row>
    <row r="4820" spans="1:5" x14ac:dyDescent="0.3">
      <c r="A4820" s="56"/>
      <c r="E4820"/>
    </row>
    <row r="4821" spans="1:5" x14ac:dyDescent="0.3">
      <c r="A4821" s="56"/>
      <c r="E4821"/>
    </row>
    <row r="4822" spans="1:5" x14ac:dyDescent="0.3">
      <c r="A4822" s="56"/>
      <c r="E4822"/>
    </row>
    <row r="4823" spans="1:5" x14ac:dyDescent="0.3">
      <c r="A4823" s="56"/>
      <c r="E4823"/>
    </row>
    <row r="4824" spans="1:5" x14ac:dyDescent="0.3">
      <c r="A4824" s="56"/>
      <c r="E4824"/>
    </row>
    <row r="4825" spans="1:5" x14ac:dyDescent="0.3">
      <c r="A4825" s="56"/>
      <c r="E4825"/>
    </row>
    <row r="4826" spans="1:5" x14ac:dyDescent="0.3">
      <c r="A4826" s="56"/>
      <c r="E4826"/>
    </row>
    <row r="4827" spans="1:5" x14ac:dyDescent="0.3">
      <c r="A4827" s="56"/>
      <c r="E4827"/>
    </row>
    <row r="4828" spans="1:5" x14ac:dyDescent="0.3">
      <c r="A4828" s="56"/>
      <c r="E4828"/>
    </row>
    <row r="4829" spans="1:5" x14ac:dyDescent="0.3">
      <c r="A4829" s="56"/>
      <c r="E4829"/>
    </row>
    <row r="4830" spans="1:5" x14ac:dyDescent="0.3">
      <c r="A4830" s="56"/>
      <c r="E4830"/>
    </row>
    <row r="4831" spans="1:5" x14ac:dyDescent="0.3">
      <c r="A4831" s="56"/>
      <c r="E4831"/>
    </row>
    <row r="4832" spans="1:5" x14ac:dyDescent="0.3">
      <c r="A4832" s="56"/>
      <c r="E4832"/>
    </row>
    <row r="4833" spans="1:5" x14ac:dyDescent="0.3">
      <c r="A4833" s="56"/>
      <c r="E4833"/>
    </row>
    <row r="4834" spans="1:5" x14ac:dyDescent="0.3">
      <c r="A4834" s="56"/>
      <c r="E4834"/>
    </row>
    <row r="4835" spans="1:5" x14ac:dyDescent="0.3">
      <c r="A4835" s="56"/>
      <c r="E4835"/>
    </row>
    <row r="4836" spans="1:5" x14ac:dyDescent="0.3">
      <c r="A4836" s="56"/>
      <c r="E4836"/>
    </row>
    <row r="4837" spans="1:5" x14ac:dyDescent="0.3">
      <c r="A4837" s="56"/>
      <c r="E4837"/>
    </row>
    <row r="4838" spans="1:5" x14ac:dyDescent="0.3">
      <c r="A4838" s="56"/>
      <c r="E4838"/>
    </row>
    <row r="4839" spans="1:5" x14ac:dyDescent="0.3">
      <c r="A4839" s="56"/>
      <c r="E4839"/>
    </row>
    <row r="4840" spans="1:5" x14ac:dyDescent="0.3">
      <c r="A4840" s="56"/>
      <c r="E4840"/>
    </row>
    <row r="4841" spans="1:5" x14ac:dyDescent="0.3">
      <c r="A4841" s="56"/>
      <c r="E4841"/>
    </row>
    <row r="4842" spans="1:5" x14ac:dyDescent="0.3">
      <c r="A4842" s="56"/>
      <c r="E4842"/>
    </row>
    <row r="4843" spans="1:5" x14ac:dyDescent="0.3">
      <c r="A4843" s="56"/>
      <c r="E4843"/>
    </row>
    <row r="4844" spans="1:5" x14ac:dyDescent="0.3">
      <c r="A4844" s="56"/>
      <c r="E4844"/>
    </row>
    <row r="4845" spans="1:5" x14ac:dyDescent="0.3">
      <c r="A4845" s="56"/>
      <c r="E4845"/>
    </row>
    <row r="4846" spans="1:5" x14ac:dyDescent="0.3">
      <c r="A4846" s="56"/>
      <c r="E4846"/>
    </row>
    <row r="4847" spans="1:5" x14ac:dyDescent="0.3">
      <c r="A4847" s="56"/>
      <c r="E4847"/>
    </row>
    <row r="4848" spans="1:5" x14ac:dyDescent="0.3">
      <c r="A4848" s="56"/>
      <c r="E4848"/>
    </row>
    <row r="4849" spans="1:5" x14ac:dyDescent="0.3">
      <c r="A4849" s="56"/>
      <c r="E4849"/>
    </row>
    <row r="4850" spans="1:5" x14ac:dyDescent="0.3">
      <c r="A4850" s="56"/>
      <c r="E4850"/>
    </row>
    <row r="4851" spans="1:5" x14ac:dyDescent="0.3">
      <c r="A4851" s="56"/>
      <c r="E4851"/>
    </row>
    <row r="4852" spans="1:5" x14ac:dyDescent="0.3">
      <c r="A4852" s="56"/>
      <c r="E4852"/>
    </row>
    <row r="4853" spans="1:5" x14ac:dyDescent="0.3">
      <c r="A4853" s="56"/>
      <c r="E4853"/>
    </row>
    <row r="4854" spans="1:5" x14ac:dyDescent="0.3">
      <c r="A4854" s="56"/>
      <c r="E4854"/>
    </row>
    <row r="4855" spans="1:5" x14ac:dyDescent="0.3">
      <c r="A4855" s="56"/>
      <c r="E4855"/>
    </row>
    <row r="4856" spans="1:5" x14ac:dyDescent="0.3">
      <c r="A4856" s="56"/>
      <c r="E4856"/>
    </row>
    <row r="4857" spans="1:5" x14ac:dyDescent="0.3">
      <c r="A4857" s="56"/>
      <c r="E4857"/>
    </row>
    <row r="4858" spans="1:5" x14ac:dyDescent="0.3">
      <c r="A4858" s="56"/>
      <c r="E4858"/>
    </row>
    <row r="4859" spans="1:5" x14ac:dyDescent="0.3">
      <c r="A4859" s="56"/>
      <c r="E4859"/>
    </row>
    <row r="4860" spans="1:5" x14ac:dyDescent="0.3">
      <c r="A4860" s="56"/>
      <c r="E4860"/>
    </row>
    <row r="4861" spans="1:5" x14ac:dyDescent="0.3">
      <c r="A4861" s="56"/>
      <c r="E4861"/>
    </row>
    <row r="4862" spans="1:5" x14ac:dyDescent="0.3">
      <c r="A4862" s="56"/>
      <c r="E4862"/>
    </row>
    <row r="4863" spans="1:5" x14ac:dyDescent="0.3">
      <c r="A4863" s="56"/>
      <c r="E4863"/>
    </row>
    <row r="4864" spans="1:5" x14ac:dyDescent="0.3">
      <c r="A4864" s="56"/>
      <c r="E4864"/>
    </row>
    <row r="4865" spans="1:5" x14ac:dyDescent="0.3">
      <c r="A4865" s="56"/>
      <c r="E4865"/>
    </row>
    <row r="4866" spans="1:5" x14ac:dyDescent="0.3">
      <c r="A4866" s="56"/>
      <c r="E4866"/>
    </row>
    <row r="4867" spans="1:5" x14ac:dyDescent="0.3">
      <c r="A4867" s="56"/>
      <c r="E4867"/>
    </row>
    <row r="4868" spans="1:5" x14ac:dyDescent="0.3">
      <c r="A4868" s="56"/>
      <c r="E4868"/>
    </row>
    <row r="4869" spans="1:5" x14ac:dyDescent="0.3">
      <c r="A4869" s="56"/>
      <c r="E4869"/>
    </row>
    <row r="4870" spans="1:5" x14ac:dyDescent="0.3">
      <c r="A4870" s="56"/>
      <c r="E4870"/>
    </row>
    <row r="4871" spans="1:5" x14ac:dyDescent="0.3">
      <c r="A4871" s="56"/>
      <c r="E4871"/>
    </row>
    <row r="4872" spans="1:5" x14ac:dyDescent="0.3">
      <c r="A4872" s="56"/>
      <c r="E4872"/>
    </row>
    <row r="4873" spans="1:5" x14ac:dyDescent="0.3">
      <c r="A4873" s="56"/>
      <c r="E4873"/>
    </row>
    <row r="4874" spans="1:5" x14ac:dyDescent="0.3">
      <c r="A4874" s="56"/>
      <c r="E4874"/>
    </row>
    <row r="4875" spans="1:5" x14ac:dyDescent="0.3">
      <c r="A4875" s="56"/>
      <c r="E4875"/>
    </row>
    <row r="4876" spans="1:5" x14ac:dyDescent="0.3">
      <c r="A4876" s="56"/>
      <c r="E4876"/>
    </row>
    <row r="4877" spans="1:5" x14ac:dyDescent="0.3">
      <c r="A4877" s="56"/>
      <c r="E4877"/>
    </row>
    <row r="4878" spans="1:5" x14ac:dyDescent="0.3">
      <c r="A4878" s="56"/>
      <c r="E4878"/>
    </row>
    <row r="4879" spans="1:5" x14ac:dyDescent="0.3">
      <c r="A4879" s="56"/>
      <c r="E4879"/>
    </row>
    <row r="4880" spans="1:5" x14ac:dyDescent="0.3">
      <c r="A4880" s="56"/>
      <c r="E4880"/>
    </row>
    <row r="4881" spans="1:5" x14ac:dyDescent="0.3">
      <c r="A4881" s="56"/>
      <c r="E4881"/>
    </row>
    <row r="4882" spans="1:5" x14ac:dyDescent="0.3">
      <c r="A4882" s="56"/>
      <c r="E4882"/>
    </row>
    <row r="4883" spans="1:5" x14ac:dyDescent="0.3">
      <c r="A4883" s="56"/>
      <c r="E4883"/>
    </row>
    <row r="4884" spans="1:5" x14ac:dyDescent="0.3">
      <c r="A4884" s="56"/>
      <c r="E4884"/>
    </row>
    <row r="4885" spans="1:5" x14ac:dyDescent="0.3">
      <c r="A4885" s="56"/>
      <c r="E4885"/>
    </row>
    <row r="4886" spans="1:5" x14ac:dyDescent="0.3">
      <c r="A4886" s="56"/>
      <c r="E4886"/>
    </row>
    <row r="4887" spans="1:5" x14ac:dyDescent="0.3">
      <c r="A4887" s="56"/>
      <c r="E4887"/>
    </row>
    <row r="4888" spans="1:5" x14ac:dyDescent="0.3">
      <c r="A4888" s="56"/>
      <c r="E4888"/>
    </row>
    <row r="4889" spans="1:5" x14ac:dyDescent="0.3">
      <c r="A4889" s="56"/>
      <c r="E4889"/>
    </row>
    <row r="4890" spans="1:5" x14ac:dyDescent="0.3">
      <c r="A4890" s="56"/>
      <c r="E4890"/>
    </row>
    <row r="4891" spans="1:5" x14ac:dyDescent="0.3">
      <c r="A4891" s="56"/>
      <c r="E4891"/>
    </row>
    <row r="4892" spans="1:5" x14ac:dyDescent="0.3">
      <c r="A4892" s="56"/>
      <c r="E4892"/>
    </row>
    <row r="4893" spans="1:5" x14ac:dyDescent="0.3">
      <c r="A4893" s="56"/>
      <c r="E4893"/>
    </row>
    <row r="4894" spans="1:5" x14ac:dyDescent="0.3">
      <c r="A4894" s="56"/>
      <c r="E4894"/>
    </row>
    <row r="4895" spans="1:5" x14ac:dyDescent="0.3">
      <c r="A4895" s="56"/>
      <c r="E4895"/>
    </row>
    <row r="4896" spans="1:5" x14ac:dyDescent="0.3">
      <c r="A4896" s="56"/>
      <c r="E4896"/>
    </row>
    <row r="4897" spans="1:11" x14ac:dyDescent="0.3">
      <c r="A4897" s="56"/>
      <c r="E4897"/>
    </row>
    <row r="4898" spans="1:11" x14ac:dyDescent="0.3">
      <c r="A4898" s="56">
        <v>45250</v>
      </c>
      <c r="B4898">
        <v>2023</v>
      </c>
      <c r="C4898">
        <v>11</v>
      </c>
      <c r="D4898">
        <v>20</v>
      </c>
      <c r="E4898" t="s">
        <v>106</v>
      </c>
      <c r="F4898">
        <v>2590</v>
      </c>
      <c r="G4898">
        <v>13455</v>
      </c>
      <c r="H4898">
        <v>4556</v>
      </c>
      <c r="I4898">
        <v>0</v>
      </c>
      <c r="J4898">
        <v>0</v>
      </c>
      <c r="K4898">
        <v>26069</v>
      </c>
    </row>
    <row r="4899" spans="1:11" x14ac:dyDescent="0.3">
      <c r="A4899" s="56">
        <v>45250</v>
      </c>
      <c r="B4899">
        <v>2023</v>
      </c>
      <c r="C4899">
        <v>11</v>
      </c>
      <c r="D4899">
        <v>20</v>
      </c>
      <c r="E4899" t="s">
        <v>107</v>
      </c>
      <c r="F4899">
        <v>2592</v>
      </c>
      <c r="G4899">
        <v>12809</v>
      </c>
      <c r="H4899">
        <v>5248</v>
      </c>
      <c r="I4899">
        <v>0</v>
      </c>
      <c r="J4899">
        <v>0</v>
      </c>
      <c r="K4899">
        <v>26042</v>
      </c>
    </row>
    <row r="4900" spans="1:11" x14ac:dyDescent="0.3">
      <c r="A4900" s="56">
        <v>45250</v>
      </c>
      <c r="B4900">
        <v>2023</v>
      </c>
      <c r="C4900">
        <v>11</v>
      </c>
      <c r="D4900">
        <v>20</v>
      </c>
      <c r="E4900" t="s">
        <v>108</v>
      </c>
      <c r="F4900">
        <v>2563</v>
      </c>
      <c r="G4900">
        <v>12289</v>
      </c>
      <c r="H4900">
        <v>5266</v>
      </c>
      <c r="I4900">
        <v>0</v>
      </c>
      <c r="J4900">
        <v>0</v>
      </c>
      <c r="K4900">
        <v>25493</v>
      </c>
    </row>
    <row r="4901" spans="1:11" x14ac:dyDescent="0.3">
      <c r="A4901" s="56">
        <v>45250</v>
      </c>
      <c r="B4901">
        <v>2023</v>
      </c>
      <c r="C4901">
        <v>11</v>
      </c>
      <c r="D4901">
        <v>20</v>
      </c>
      <c r="E4901" t="s">
        <v>109</v>
      </c>
      <c r="F4901">
        <v>2573</v>
      </c>
      <c r="G4901">
        <v>11914</v>
      </c>
      <c r="H4901">
        <v>5098</v>
      </c>
      <c r="I4901">
        <v>0</v>
      </c>
      <c r="J4901">
        <v>0</v>
      </c>
      <c r="K4901">
        <v>24976</v>
      </c>
    </row>
    <row r="4902" spans="1:11" x14ac:dyDescent="0.3">
      <c r="A4902" s="56">
        <v>45250</v>
      </c>
      <c r="B4902">
        <v>2023</v>
      </c>
      <c r="C4902">
        <v>11</v>
      </c>
      <c r="D4902">
        <v>20</v>
      </c>
      <c r="E4902" t="s">
        <v>110</v>
      </c>
      <c r="F4902">
        <v>2583</v>
      </c>
      <c r="G4902">
        <v>11542</v>
      </c>
      <c r="H4902">
        <v>5098</v>
      </c>
      <c r="I4902">
        <v>0</v>
      </c>
      <c r="J4902">
        <v>0</v>
      </c>
      <c r="K4902">
        <v>24682</v>
      </c>
    </row>
    <row r="4903" spans="1:11" x14ac:dyDescent="0.3">
      <c r="A4903" s="56">
        <v>45250</v>
      </c>
      <c r="B4903">
        <v>2023</v>
      </c>
      <c r="C4903">
        <v>11</v>
      </c>
      <c r="D4903">
        <v>20</v>
      </c>
      <c r="E4903" t="s">
        <v>111</v>
      </c>
      <c r="F4903">
        <v>2584</v>
      </c>
      <c r="G4903">
        <v>11321</v>
      </c>
      <c r="H4903">
        <v>5102</v>
      </c>
      <c r="I4903">
        <v>0</v>
      </c>
      <c r="J4903">
        <v>0</v>
      </c>
      <c r="K4903">
        <v>24369</v>
      </c>
    </row>
    <row r="4904" spans="1:11" x14ac:dyDescent="0.3">
      <c r="A4904" s="56">
        <v>45250</v>
      </c>
      <c r="B4904">
        <v>2023</v>
      </c>
      <c r="C4904">
        <v>11</v>
      </c>
      <c r="D4904">
        <v>20</v>
      </c>
      <c r="E4904" t="s">
        <v>112</v>
      </c>
      <c r="F4904">
        <v>2588</v>
      </c>
      <c r="G4904">
        <v>10831</v>
      </c>
      <c r="H4904">
        <v>5036</v>
      </c>
      <c r="I4904">
        <v>0</v>
      </c>
      <c r="J4904">
        <v>0</v>
      </c>
      <c r="K4904">
        <v>23866</v>
      </c>
    </row>
    <row r="4905" spans="1:11" x14ac:dyDescent="0.3">
      <c r="A4905" s="56">
        <v>45250</v>
      </c>
      <c r="B4905">
        <v>2023</v>
      </c>
      <c r="C4905">
        <v>11</v>
      </c>
      <c r="D4905">
        <v>20</v>
      </c>
      <c r="E4905" t="s">
        <v>113</v>
      </c>
      <c r="F4905">
        <v>2749</v>
      </c>
      <c r="G4905">
        <v>10592</v>
      </c>
      <c r="H4905">
        <v>4214</v>
      </c>
      <c r="I4905">
        <v>0</v>
      </c>
      <c r="J4905">
        <v>0</v>
      </c>
      <c r="K4905">
        <v>22998</v>
      </c>
    </row>
    <row r="4906" spans="1:11" x14ac:dyDescent="0.3">
      <c r="A4906" s="56">
        <v>45250</v>
      </c>
      <c r="B4906">
        <v>2023</v>
      </c>
      <c r="C4906">
        <v>11</v>
      </c>
      <c r="D4906">
        <v>20</v>
      </c>
      <c r="E4906" t="s">
        <v>114</v>
      </c>
      <c r="F4906">
        <v>2904</v>
      </c>
      <c r="G4906">
        <v>10405</v>
      </c>
      <c r="H4906">
        <v>4366</v>
      </c>
      <c r="I4906">
        <v>0</v>
      </c>
      <c r="J4906">
        <v>0</v>
      </c>
      <c r="K4906">
        <v>23050</v>
      </c>
    </row>
    <row r="4907" spans="1:11" x14ac:dyDescent="0.3">
      <c r="A4907" s="56">
        <v>45250</v>
      </c>
      <c r="B4907">
        <v>2023</v>
      </c>
      <c r="C4907">
        <v>11</v>
      </c>
      <c r="D4907">
        <v>20</v>
      </c>
      <c r="E4907" t="s">
        <v>115</v>
      </c>
      <c r="F4907">
        <v>3637</v>
      </c>
      <c r="G4907">
        <v>10287</v>
      </c>
      <c r="H4907">
        <v>4008</v>
      </c>
      <c r="I4907">
        <v>0</v>
      </c>
      <c r="J4907">
        <v>0</v>
      </c>
      <c r="K4907">
        <v>23627</v>
      </c>
    </row>
    <row r="4908" spans="1:11" x14ac:dyDescent="0.3">
      <c r="A4908" s="56">
        <v>45250</v>
      </c>
      <c r="B4908">
        <v>2023</v>
      </c>
      <c r="C4908">
        <v>11</v>
      </c>
      <c r="D4908">
        <v>20</v>
      </c>
      <c r="E4908" t="s">
        <v>116</v>
      </c>
      <c r="F4908">
        <v>4934</v>
      </c>
      <c r="G4908">
        <v>10019</v>
      </c>
      <c r="H4908">
        <v>3822</v>
      </c>
      <c r="I4908">
        <v>0</v>
      </c>
      <c r="J4908">
        <v>0</v>
      </c>
      <c r="K4908">
        <v>24545</v>
      </c>
    </row>
    <row r="4909" spans="1:11" x14ac:dyDescent="0.3">
      <c r="A4909" s="56">
        <v>45250</v>
      </c>
      <c r="B4909">
        <v>2023</v>
      </c>
      <c r="C4909">
        <v>11</v>
      </c>
      <c r="D4909">
        <v>20</v>
      </c>
      <c r="E4909" t="s">
        <v>117</v>
      </c>
      <c r="F4909">
        <v>6934</v>
      </c>
      <c r="G4909">
        <v>10058</v>
      </c>
      <c r="H4909">
        <v>3150</v>
      </c>
      <c r="I4909">
        <v>0</v>
      </c>
      <c r="J4909">
        <v>136</v>
      </c>
      <c r="K4909">
        <v>27210</v>
      </c>
    </row>
    <row r="4910" spans="1:11" x14ac:dyDescent="0.3">
      <c r="A4910" s="56">
        <v>45250</v>
      </c>
      <c r="B4910">
        <v>2023</v>
      </c>
      <c r="C4910">
        <v>11</v>
      </c>
      <c r="D4910">
        <v>20</v>
      </c>
      <c r="E4910" t="s">
        <v>118</v>
      </c>
      <c r="F4910">
        <v>9719</v>
      </c>
      <c r="G4910">
        <v>9725</v>
      </c>
      <c r="H4910">
        <v>2914</v>
      </c>
      <c r="I4910">
        <v>0</v>
      </c>
      <c r="J4910">
        <v>130</v>
      </c>
      <c r="K4910">
        <v>29929</v>
      </c>
    </row>
    <row r="4911" spans="1:11" x14ac:dyDescent="0.3">
      <c r="A4911" s="56">
        <v>45250</v>
      </c>
      <c r="B4911">
        <v>2023</v>
      </c>
      <c r="C4911">
        <v>11</v>
      </c>
      <c r="D4911">
        <v>20</v>
      </c>
      <c r="E4911" t="s">
        <v>119</v>
      </c>
      <c r="F4911">
        <v>12587</v>
      </c>
      <c r="G4911">
        <v>9506</v>
      </c>
      <c r="H4911">
        <v>2150</v>
      </c>
      <c r="I4911">
        <v>0</v>
      </c>
      <c r="J4911">
        <v>634</v>
      </c>
      <c r="K4911">
        <v>32661</v>
      </c>
    </row>
    <row r="4912" spans="1:11" x14ac:dyDescent="0.3">
      <c r="A4912" s="56">
        <v>45250</v>
      </c>
      <c r="B4912">
        <v>2023</v>
      </c>
      <c r="C4912">
        <v>11</v>
      </c>
      <c r="D4912">
        <v>20</v>
      </c>
      <c r="E4912" t="s">
        <v>120</v>
      </c>
      <c r="F4912">
        <v>14194</v>
      </c>
      <c r="G4912">
        <v>9035</v>
      </c>
      <c r="H4912">
        <v>2076</v>
      </c>
      <c r="I4912">
        <v>0</v>
      </c>
      <c r="J4912">
        <v>614</v>
      </c>
      <c r="K4912">
        <v>34065</v>
      </c>
    </row>
    <row r="4913" spans="1:11" x14ac:dyDescent="0.3">
      <c r="A4913" s="56">
        <v>45250</v>
      </c>
      <c r="B4913">
        <v>2023</v>
      </c>
      <c r="C4913">
        <v>11</v>
      </c>
      <c r="D4913">
        <v>20</v>
      </c>
      <c r="E4913" t="s">
        <v>121</v>
      </c>
      <c r="F4913">
        <v>14176</v>
      </c>
      <c r="G4913">
        <v>8778</v>
      </c>
      <c r="H4913">
        <v>3284</v>
      </c>
      <c r="I4913">
        <v>9</v>
      </c>
      <c r="J4913">
        <v>550</v>
      </c>
      <c r="K4913">
        <v>34935</v>
      </c>
    </row>
    <row r="4914" spans="1:11" x14ac:dyDescent="0.3">
      <c r="A4914" s="56">
        <v>45250</v>
      </c>
      <c r="B4914">
        <v>2023</v>
      </c>
      <c r="C4914">
        <v>11</v>
      </c>
      <c r="D4914">
        <v>20</v>
      </c>
      <c r="E4914" t="s">
        <v>122</v>
      </c>
      <c r="F4914">
        <v>14807</v>
      </c>
      <c r="G4914">
        <v>8782</v>
      </c>
      <c r="H4914">
        <v>3332</v>
      </c>
      <c r="I4914">
        <v>244</v>
      </c>
      <c r="J4914">
        <v>550</v>
      </c>
      <c r="K4914">
        <v>35816</v>
      </c>
    </row>
    <row r="4915" spans="1:11" x14ac:dyDescent="0.3">
      <c r="A4915" s="56">
        <v>45250</v>
      </c>
      <c r="B4915">
        <v>2023</v>
      </c>
      <c r="C4915">
        <v>11</v>
      </c>
      <c r="D4915">
        <v>20</v>
      </c>
      <c r="E4915" t="s">
        <v>123</v>
      </c>
      <c r="F4915">
        <v>14862</v>
      </c>
      <c r="G4915">
        <v>8875</v>
      </c>
      <c r="H4915">
        <v>3978</v>
      </c>
      <c r="I4915">
        <v>692</v>
      </c>
      <c r="J4915">
        <v>576</v>
      </c>
      <c r="K4915">
        <v>37055</v>
      </c>
    </row>
    <row r="4916" spans="1:11" x14ac:dyDescent="0.3">
      <c r="A4916" s="56">
        <v>45250</v>
      </c>
      <c r="B4916">
        <v>2023</v>
      </c>
      <c r="C4916">
        <v>11</v>
      </c>
      <c r="D4916">
        <v>20</v>
      </c>
      <c r="E4916" t="s">
        <v>124</v>
      </c>
      <c r="F4916">
        <v>14751</v>
      </c>
      <c r="G4916">
        <v>9205</v>
      </c>
      <c r="H4916">
        <v>3992</v>
      </c>
      <c r="I4916">
        <v>1301</v>
      </c>
      <c r="J4916">
        <v>434</v>
      </c>
      <c r="K4916">
        <v>37659</v>
      </c>
    </row>
    <row r="4917" spans="1:11" x14ac:dyDescent="0.3">
      <c r="A4917" s="56">
        <v>45250</v>
      </c>
      <c r="B4917">
        <v>2023</v>
      </c>
      <c r="C4917">
        <v>11</v>
      </c>
      <c r="D4917">
        <v>20</v>
      </c>
      <c r="E4917" t="s">
        <v>125</v>
      </c>
      <c r="F4917">
        <v>14612</v>
      </c>
      <c r="G4917">
        <v>9421</v>
      </c>
      <c r="H4917">
        <v>3776</v>
      </c>
      <c r="I4917">
        <v>1994</v>
      </c>
      <c r="J4917">
        <v>446</v>
      </c>
      <c r="K4917">
        <v>38149</v>
      </c>
    </row>
    <row r="4918" spans="1:11" x14ac:dyDescent="0.3">
      <c r="A4918" s="56">
        <v>45250</v>
      </c>
      <c r="B4918">
        <v>2023</v>
      </c>
      <c r="C4918">
        <v>11</v>
      </c>
      <c r="D4918">
        <v>20</v>
      </c>
      <c r="E4918" t="s">
        <v>126</v>
      </c>
      <c r="F4918">
        <v>14518</v>
      </c>
      <c r="G4918">
        <v>9620</v>
      </c>
      <c r="H4918">
        <v>3726</v>
      </c>
      <c r="I4918">
        <v>2575</v>
      </c>
      <c r="J4918">
        <v>328</v>
      </c>
      <c r="K4918">
        <v>38625</v>
      </c>
    </row>
    <row r="4919" spans="1:11" x14ac:dyDescent="0.3">
      <c r="A4919" s="56">
        <v>45250</v>
      </c>
      <c r="B4919">
        <v>2023</v>
      </c>
      <c r="C4919">
        <v>11</v>
      </c>
      <c r="D4919">
        <v>20</v>
      </c>
      <c r="E4919" t="s">
        <v>127</v>
      </c>
      <c r="F4919">
        <v>14493</v>
      </c>
      <c r="G4919">
        <v>9600</v>
      </c>
      <c r="H4919">
        <v>3450</v>
      </c>
      <c r="I4919">
        <v>2958</v>
      </c>
      <c r="J4919">
        <v>8</v>
      </c>
      <c r="K4919">
        <v>38334</v>
      </c>
    </row>
    <row r="4920" spans="1:11" x14ac:dyDescent="0.3">
      <c r="A4920" s="56">
        <v>45250</v>
      </c>
      <c r="B4920">
        <v>2023</v>
      </c>
      <c r="C4920">
        <v>11</v>
      </c>
      <c r="D4920">
        <v>20</v>
      </c>
      <c r="E4920" t="s">
        <v>128</v>
      </c>
      <c r="F4920">
        <v>14581</v>
      </c>
      <c r="G4920">
        <v>9305</v>
      </c>
      <c r="H4920">
        <v>3542</v>
      </c>
      <c r="I4920">
        <v>3159</v>
      </c>
      <c r="J4920">
        <v>0</v>
      </c>
      <c r="K4920">
        <v>38488</v>
      </c>
    </row>
    <row r="4921" spans="1:11" x14ac:dyDescent="0.3">
      <c r="A4921" s="56">
        <v>45250</v>
      </c>
      <c r="B4921">
        <v>2023</v>
      </c>
      <c r="C4921">
        <v>11</v>
      </c>
      <c r="D4921">
        <v>20</v>
      </c>
      <c r="E4921" t="s">
        <v>129</v>
      </c>
      <c r="F4921">
        <v>15196</v>
      </c>
      <c r="G4921">
        <v>9133</v>
      </c>
      <c r="H4921">
        <v>3331</v>
      </c>
      <c r="I4921">
        <v>3285</v>
      </c>
      <c r="J4921">
        <v>162</v>
      </c>
      <c r="K4921">
        <v>39028</v>
      </c>
    </row>
    <row r="4922" spans="1:11" x14ac:dyDescent="0.3">
      <c r="A4922" s="56">
        <v>45250</v>
      </c>
      <c r="B4922">
        <v>2023</v>
      </c>
      <c r="C4922">
        <v>11</v>
      </c>
      <c r="D4922">
        <v>20</v>
      </c>
      <c r="E4922" t="s">
        <v>130</v>
      </c>
      <c r="F4922">
        <v>15752</v>
      </c>
      <c r="G4922">
        <v>9164</v>
      </c>
      <c r="H4922">
        <v>3307</v>
      </c>
      <c r="I4922">
        <v>2870</v>
      </c>
      <c r="J4922">
        <v>106</v>
      </c>
      <c r="K4922">
        <v>38970</v>
      </c>
    </row>
    <row r="4923" spans="1:11" x14ac:dyDescent="0.3">
      <c r="A4923" s="56">
        <v>45250</v>
      </c>
      <c r="B4923">
        <v>2023</v>
      </c>
      <c r="C4923">
        <v>11</v>
      </c>
      <c r="D4923">
        <v>20</v>
      </c>
      <c r="E4923" t="s">
        <v>131</v>
      </c>
      <c r="F4923">
        <v>16293</v>
      </c>
      <c r="G4923">
        <v>9134</v>
      </c>
      <c r="H4923">
        <v>3106</v>
      </c>
      <c r="I4923">
        <v>2435</v>
      </c>
      <c r="J4923">
        <v>198</v>
      </c>
      <c r="K4923">
        <v>39162</v>
      </c>
    </row>
    <row r="4924" spans="1:11" x14ac:dyDescent="0.3">
      <c r="A4924" s="56">
        <v>45250</v>
      </c>
      <c r="B4924">
        <v>2023</v>
      </c>
      <c r="C4924">
        <v>11</v>
      </c>
      <c r="D4924">
        <v>20</v>
      </c>
      <c r="E4924" t="s">
        <v>132</v>
      </c>
      <c r="F4924">
        <v>16673</v>
      </c>
      <c r="G4924">
        <v>8870</v>
      </c>
      <c r="H4924">
        <v>2936</v>
      </c>
      <c r="I4924">
        <v>2094</v>
      </c>
      <c r="J4924">
        <v>24</v>
      </c>
      <c r="K4924">
        <v>38811</v>
      </c>
    </row>
    <row r="4925" spans="1:11" x14ac:dyDescent="0.3">
      <c r="A4925" s="56">
        <v>45250</v>
      </c>
      <c r="B4925">
        <v>2023</v>
      </c>
      <c r="C4925">
        <v>11</v>
      </c>
      <c r="D4925">
        <v>20</v>
      </c>
      <c r="E4925" t="s">
        <v>133</v>
      </c>
      <c r="F4925">
        <v>17196</v>
      </c>
      <c r="G4925">
        <v>8759</v>
      </c>
      <c r="H4925">
        <v>2408</v>
      </c>
      <c r="I4925">
        <v>1697</v>
      </c>
      <c r="J4925">
        <v>298</v>
      </c>
      <c r="K4925">
        <v>38574</v>
      </c>
    </row>
    <row r="4926" spans="1:11" x14ac:dyDescent="0.3">
      <c r="A4926" s="56">
        <v>45250</v>
      </c>
      <c r="B4926">
        <v>2023</v>
      </c>
      <c r="C4926">
        <v>11</v>
      </c>
      <c r="D4926">
        <v>20</v>
      </c>
      <c r="E4926" t="s">
        <v>134</v>
      </c>
      <c r="F4926">
        <v>17887</v>
      </c>
      <c r="G4926">
        <v>8339</v>
      </c>
      <c r="H4926">
        <v>2294</v>
      </c>
      <c r="I4926">
        <v>979</v>
      </c>
      <c r="J4926">
        <v>180</v>
      </c>
      <c r="K4926">
        <v>38147</v>
      </c>
    </row>
    <row r="4927" spans="1:11" x14ac:dyDescent="0.3">
      <c r="A4927" s="56">
        <v>45250</v>
      </c>
      <c r="B4927">
        <v>2023</v>
      </c>
      <c r="C4927">
        <v>11</v>
      </c>
      <c r="D4927">
        <v>20</v>
      </c>
      <c r="E4927" t="s">
        <v>135</v>
      </c>
      <c r="F4927">
        <v>18903</v>
      </c>
      <c r="G4927">
        <v>8102</v>
      </c>
      <c r="H4927">
        <v>2018</v>
      </c>
      <c r="I4927">
        <v>555</v>
      </c>
      <c r="J4927">
        <v>392</v>
      </c>
      <c r="K4927">
        <v>38714</v>
      </c>
    </row>
    <row r="4928" spans="1:11" x14ac:dyDescent="0.3">
      <c r="A4928" s="56">
        <v>45250</v>
      </c>
      <c r="B4928">
        <v>2023</v>
      </c>
      <c r="C4928">
        <v>11</v>
      </c>
      <c r="D4928">
        <v>20</v>
      </c>
      <c r="E4928" t="s">
        <v>136</v>
      </c>
      <c r="F4928">
        <v>19328</v>
      </c>
      <c r="G4928">
        <v>8193</v>
      </c>
      <c r="H4928">
        <v>2022</v>
      </c>
      <c r="I4928">
        <v>223</v>
      </c>
      <c r="J4928">
        <v>474</v>
      </c>
      <c r="K4928">
        <v>39252</v>
      </c>
    </row>
    <row r="4929" spans="1:11" x14ac:dyDescent="0.3">
      <c r="A4929" s="56">
        <v>45250</v>
      </c>
      <c r="B4929">
        <v>2023</v>
      </c>
      <c r="C4929">
        <v>11</v>
      </c>
      <c r="D4929">
        <v>20</v>
      </c>
      <c r="E4929" t="s">
        <v>137</v>
      </c>
      <c r="F4929">
        <v>19716</v>
      </c>
      <c r="G4929">
        <v>8530</v>
      </c>
      <c r="H4929">
        <v>2246</v>
      </c>
      <c r="I4929">
        <v>29</v>
      </c>
      <c r="J4929">
        <v>522</v>
      </c>
      <c r="K4929">
        <v>40257</v>
      </c>
    </row>
    <row r="4930" spans="1:11" x14ac:dyDescent="0.3">
      <c r="A4930" s="56">
        <v>45250</v>
      </c>
      <c r="B4930">
        <v>2023</v>
      </c>
      <c r="C4930">
        <v>11</v>
      </c>
      <c r="D4930">
        <v>20</v>
      </c>
      <c r="E4930" t="s">
        <v>138</v>
      </c>
      <c r="F4930">
        <v>20404</v>
      </c>
      <c r="G4930">
        <v>9395</v>
      </c>
      <c r="H4930">
        <v>2218</v>
      </c>
      <c r="I4930">
        <v>0</v>
      </c>
      <c r="J4930">
        <v>226</v>
      </c>
      <c r="K4930">
        <v>41819</v>
      </c>
    </row>
    <row r="4931" spans="1:11" x14ac:dyDescent="0.3">
      <c r="A4931" s="56">
        <v>45250</v>
      </c>
      <c r="B4931">
        <v>2023</v>
      </c>
      <c r="C4931">
        <v>11</v>
      </c>
      <c r="D4931">
        <v>20</v>
      </c>
      <c r="E4931" t="s">
        <v>139</v>
      </c>
      <c r="F4931">
        <v>20397</v>
      </c>
      <c r="G4931">
        <v>10039</v>
      </c>
      <c r="H4931">
        <v>1550</v>
      </c>
      <c r="I4931">
        <v>0</v>
      </c>
      <c r="J4931">
        <v>92</v>
      </c>
      <c r="K4931">
        <v>41841</v>
      </c>
    </row>
    <row r="4932" spans="1:11" x14ac:dyDescent="0.3">
      <c r="A4932" s="56">
        <v>45250</v>
      </c>
      <c r="B4932">
        <v>2023</v>
      </c>
      <c r="C4932">
        <v>11</v>
      </c>
      <c r="D4932">
        <v>20</v>
      </c>
      <c r="E4932" t="s">
        <v>140</v>
      </c>
      <c r="F4932">
        <v>20027</v>
      </c>
      <c r="G4932">
        <v>10348</v>
      </c>
      <c r="H4932">
        <v>1512</v>
      </c>
      <c r="I4932">
        <v>0</v>
      </c>
      <c r="J4932">
        <v>502</v>
      </c>
      <c r="K4932">
        <v>42185</v>
      </c>
    </row>
    <row r="4933" spans="1:11" x14ac:dyDescent="0.3">
      <c r="A4933" s="56">
        <v>45250</v>
      </c>
      <c r="B4933">
        <v>2023</v>
      </c>
      <c r="C4933">
        <v>11</v>
      </c>
      <c r="D4933">
        <v>20</v>
      </c>
      <c r="E4933" t="s">
        <v>141</v>
      </c>
      <c r="F4933">
        <v>20014</v>
      </c>
      <c r="G4933">
        <v>10614</v>
      </c>
      <c r="H4933">
        <v>896</v>
      </c>
      <c r="I4933">
        <v>0</v>
      </c>
      <c r="J4933">
        <v>734</v>
      </c>
      <c r="K4933">
        <v>41794</v>
      </c>
    </row>
    <row r="4934" spans="1:11" x14ac:dyDescent="0.3">
      <c r="A4934" s="56">
        <v>45250</v>
      </c>
      <c r="B4934">
        <v>2023</v>
      </c>
      <c r="C4934">
        <v>11</v>
      </c>
      <c r="D4934">
        <v>20</v>
      </c>
      <c r="E4934" t="s">
        <v>142</v>
      </c>
      <c r="F4934">
        <v>19763</v>
      </c>
      <c r="G4934">
        <v>10961</v>
      </c>
      <c r="H4934">
        <v>826</v>
      </c>
      <c r="I4934">
        <v>0</v>
      </c>
      <c r="J4934">
        <v>432</v>
      </c>
      <c r="K4934">
        <v>41181</v>
      </c>
    </row>
    <row r="4935" spans="1:11" x14ac:dyDescent="0.3">
      <c r="A4935" s="56">
        <v>45250</v>
      </c>
      <c r="B4935">
        <v>2023</v>
      </c>
      <c r="C4935">
        <v>11</v>
      </c>
      <c r="D4935">
        <v>20</v>
      </c>
      <c r="E4935" t="s">
        <v>143</v>
      </c>
      <c r="F4935">
        <v>18888</v>
      </c>
      <c r="G4935">
        <v>11087</v>
      </c>
      <c r="H4935">
        <v>676</v>
      </c>
      <c r="I4935">
        <v>0</v>
      </c>
      <c r="J4935">
        <v>0</v>
      </c>
      <c r="K4935">
        <v>39498</v>
      </c>
    </row>
    <row r="4936" spans="1:11" x14ac:dyDescent="0.3">
      <c r="A4936" s="56">
        <v>45250</v>
      </c>
      <c r="B4936">
        <v>2023</v>
      </c>
      <c r="C4936">
        <v>11</v>
      </c>
      <c r="D4936">
        <v>20</v>
      </c>
      <c r="E4936" t="s">
        <v>144</v>
      </c>
      <c r="F4936">
        <v>17823</v>
      </c>
      <c r="G4936">
        <v>11383</v>
      </c>
      <c r="H4936">
        <v>660</v>
      </c>
      <c r="I4936">
        <v>0</v>
      </c>
      <c r="J4936">
        <v>0</v>
      </c>
      <c r="K4936">
        <v>38497</v>
      </c>
    </row>
    <row r="4937" spans="1:11" x14ac:dyDescent="0.3">
      <c r="A4937" s="56">
        <v>45250</v>
      </c>
      <c r="B4937">
        <v>2023</v>
      </c>
      <c r="C4937">
        <v>11</v>
      </c>
      <c r="D4937">
        <v>20</v>
      </c>
      <c r="E4937" t="s">
        <v>145</v>
      </c>
      <c r="F4937">
        <v>16519</v>
      </c>
      <c r="G4937">
        <v>11795</v>
      </c>
      <c r="H4937">
        <v>450</v>
      </c>
      <c r="I4937">
        <v>0</v>
      </c>
      <c r="J4937">
        <v>0</v>
      </c>
      <c r="K4937">
        <v>37240</v>
      </c>
    </row>
    <row r="4938" spans="1:11" x14ac:dyDescent="0.3">
      <c r="A4938" s="56">
        <v>45250</v>
      </c>
      <c r="B4938">
        <v>2023</v>
      </c>
      <c r="C4938">
        <v>11</v>
      </c>
      <c r="D4938">
        <v>20</v>
      </c>
      <c r="E4938" t="s">
        <v>146</v>
      </c>
      <c r="F4938">
        <v>15385</v>
      </c>
      <c r="G4938">
        <v>12378</v>
      </c>
      <c r="H4938">
        <v>490</v>
      </c>
      <c r="I4938">
        <v>0</v>
      </c>
      <c r="J4938">
        <v>0</v>
      </c>
      <c r="K4938">
        <v>36633</v>
      </c>
    </row>
    <row r="4939" spans="1:11" x14ac:dyDescent="0.3">
      <c r="A4939" s="56">
        <v>45250</v>
      </c>
      <c r="B4939">
        <v>2023</v>
      </c>
      <c r="C4939">
        <v>11</v>
      </c>
      <c r="D4939">
        <v>20</v>
      </c>
      <c r="E4939" t="s">
        <v>147</v>
      </c>
      <c r="F4939">
        <v>12382</v>
      </c>
      <c r="G4939">
        <v>12437</v>
      </c>
      <c r="H4939">
        <v>1066</v>
      </c>
      <c r="I4939">
        <v>0</v>
      </c>
      <c r="J4939">
        <v>0</v>
      </c>
      <c r="K4939">
        <v>34204</v>
      </c>
    </row>
    <row r="4940" spans="1:11" x14ac:dyDescent="0.3">
      <c r="A4940" s="56">
        <v>45250</v>
      </c>
      <c r="B4940">
        <v>2023</v>
      </c>
      <c r="C4940">
        <v>11</v>
      </c>
      <c r="D4940">
        <v>20</v>
      </c>
      <c r="E4940" t="s">
        <v>148</v>
      </c>
      <c r="F4940">
        <v>10405</v>
      </c>
      <c r="G4940">
        <v>12145</v>
      </c>
      <c r="H4940">
        <v>1118</v>
      </c>
      <c r="I4940">
        <v>0</v>
      </c>
      <c r="J4940">
        <v>82</v>
      </c>
      <c r="K4940">
        <v>32119</v>
      </c>
    </row>
    <row r="4941" spans="1:11" x14ac:dyDescent="0.3">
      <c r="A4941" s="56">
        <v>45250</v>
      </c>
      <c r="B4941">
        <v>2023</v>
      </c>
      <c r="C4941">
        <v>11</v>
      </c>
      <c r="D4941">
        <v>20</v>
      </c>
      <c r="E4941" t="s">
        <v>149</v>
      </c>
      <c r="F4941">
        <v>8337</v>
      </c>
      <c r="G4941">
        <v>12454</v>
      </c>
      <c r="H4941">
        <v>1166</v>
      </c>
      <c r="I4941">
        <v>0</v>
      </c>
      <c r="J4941">
        <v>0</v>
      </c>
      <c r="K4941">
        <v>30290</v>
      </c>
    </row>
    <row r="4942" spans="1:11" x14ac:dyDescent="0.3">
      <c r="A4942" s="56">
        <v>45250</v>
      </c>
      <c r="B4942">
        <v>2023</v>
      </c>
      <c r="C4942">
        <v>11</v>
      </c>
      <c r="D4942">
        <v>20</v>
      </c>
      <c r="E4942" t="s">
        <v>150</v>
      </c>
      <c r="F4942">
        <v>7106</v>
      </c>
      <c r="G4942">
        <v>12638</v>
      </c>
      <c r="H4942">
        <v>1134</v>
      </c>
      <c r="I4942">
        <v>0</v>
      </c>
      <c r="J4942">
        <v>56</v>
      </c>
      <c r="K4942">
        <v>28857</v>
      </c>
    </row>
    <row r="4943" spans="1:11" x14ac:dyDescent="0.3">
      <c r="A4943" s="56">
        <v>45250</v>
      </c>
      <c r="B4943">
        <v>2023</v>
      </c>
      <c r="C4943">
        <v>11</v>
      </c>
      <c r="D4943">
        <v>20</v>
      </c>
      <c r="E4943" t="s">
        <v>151</v>
      </c>
      <c r="F4943">
        <v>6175</v>
      </c>
      <c r="G4943">
        <v>12675</v>
      </c>
      <c r="H4943">
        <v>760</v>
      </c>
      <c r="I4943">
        <v>0</v>
      </c>
      <c r="J4943">
        <v>0</v>
      </c>
      <c r="K4943">
        <v>27308</v>
      </c>
    </row>
    <row r="4944" spans="1:11" x14ac:dyDescent="0.3">
      <c r="A4944" s="56">
        <v>45250</v>
      </c>
      <c r="B4944">
        <v>2023</v>
      </c>
      <c r="C4944">
        <v>11</v>
      </c>
      <c r="D4944">
        <v>20</v>
      </c>
      <c r="E4944" t="s">
        <v>152</v>
      </c>
      <c r="F4944">
        <v>5403</v>
      </c>
      <c r="G4944">
        <v>12152</v>
      </c>
      <c r="H4944">
        <v>760</v>
      </c>
      <c r="I4944">
        <v>0</v>
      </c>
      <c r="J4944">
        <v>30</v>
      </c>
      <c r="K4944">
        <v>26331</v>
      </c>
    </row>
    <row r="4945" spans="1:11" x14ac:dyDescent="0.3">
      <c r="A4945" s="56">
        <v>45250</v>
      </c>
      <c r="B4945">
        <v>2023</v>
      </c>
      <c r="C4945">
        <v>11</v>
      </c>
      <c r="D4945">
        <v>20</v>
      </c>
      <c r="E4945" t="s">
        <v>153</v>
      </c>
      <c r="F4945">
        <v>4706</v>
      </c>
      <c r="G4945">
        <v>11760</v>
      </c>
      <c r="H4945">
        <v>1524</v>
      </c>
      <c r="I4945">
        <v>0</v>
      </c>
      <c r="J4945">
        <v>0</v>
      </c>
      <c r="K4945">
        <v>26209</v>
      </c>
    </row>
    <row r="4946" spans="1:11" x14ac:dyDescent="0.3">
      <c r="A4946" s="56">
        <v>45251</v>
      </c>
      <c r="B4946">
        <v>2023</v>
      </c>
      <c r="C4946">
        <v>11</v>
      </c>
      <c r="D4946">
        <v>21</v>
      </c>
      <c r="E4946" t="s">
        <v>106</v>
      </c>
      <c r="F4946">
        <v>4781</v>
      </c>
      <c r="G4946">
        <v>11795</v>
      </c>
      <c r="H4946">
        <v>1594</v>
      </c>
      <c r="I4946">
        <v>0</v>
      </c>
      <c r="J4946">
        <v>0</v>
      </c>
      <c r="K4946">
        <v>26392</v>
      </c>
    </row>
    <row r="4947" spans="1:11" x14ac:dyDescent="0.3">
      <c r="A4947" s="56">
        <v>45251</v>
      </c>
      <c r="B4947">
        <v>2023</v>
      </c>
      <c r="C4947">
        <v>11</v>
      </c>
      <c r="D4947">
        <v>21</v>
      </c>
      <c r="E4947" t="s">
        <v>107</v>
      </c>
      <c r="F4947">
        <v>4731</v>
      </c>
      <c r="G4947">
        <v>11495</v>
      </c>
      <c r="H4947">
        <v>2360</v>
      </c>
      <c r="I4947">
        <v>0</v>
      </c>
      <c r="J4947">
        <v>0</v>
      </c>
      <c r="K4947">
        <v>26398</v>
      </c>
    </row>
    <row r="4948" spans="1:11" x14ac:dyDescent="0.3">
      <c r="A4948" s="56">
        <v>45251</v>
      </c>
      <c r="B4948">
        <v>2023</v>
      </c>
      <c r="C4948">
        <v>11</v>
      </c>
      <c r="D4948">
        <v>21</v>
      </c>
      <c r="E4948" t="s">
        <v>108</v>
      </c>
      <c r="F4948">
        <v>4665</v>
      </c>
      <c r="G4948">
        <v>10934</v>
      </c>
      <c r="H4948">
        <v>2390</v>
      </c>
      <c r="I4948">
        <v>0</v>
      </c>
      <c r="J4948">
        <v>0</v>
      </c>
      <c r="K4948">
        <v>25714</v>
      </c>
    </row>
    <row r="4949" spans="1:11" x14ac:dyDescent="0.3">
      <c r="A4949" s="56">
        <v>45251</v>
      </c>
      <c r="B4949">
        <v>2023</v>
      </c>
      <c r="C4949">
        <v>11</v>
      </c>
      <c r="D4949">
        <v>21</v>
      </c>
      <c r="E4949" t="s">
        <v>109</v>
      </c>
      <c r="F4949">
        <v>4940</v>
      </c>
      <c r="G4949">
        <v>11051</v>
      </c>
      <c r="H4949">
        <v>2602</v>
      </c>
      <c r="I4949">
        <v>0</v>
      </c>
      <c r="J4949">
        <v>0</v>
      </c>
      <c r="K4949">
        <v>26356</v>
      </c>
    </row>
    <row r="4950" spans="1:11" x14ac:dyDescent="0.3">
      <c r="A4950" s="56">
        <v>45251</v>
      </c>
      <c r="B4950">
        <v>2023</v>
      </c>
      <c r="C4950">
        <v>11</v>
      </c>
      <c r="D4950">
        <v>21</v>
      </c>
      <c r="E4950" t="s">
        <v>110</v>
      </c>
      <c r="F4950">
        <v>5327</v>
      </c>
      <c r="G4950">
        <v>11500</v>
      </c>
      <c r="H4950">
        <v>2596</v>
      </c>
      <c r="I4950">
        <v>0</v>
      </c>
      <c r="J4950">
        <v>0</v>
      </c>
      <c r="K4950">
        <v>27036</v>
      </c>
    </row>
    <row r="4951" spans="1:11" x14ac:dyDescent="0.3">
      <c r="A4951" s="56">
        <v>45251</v>
      </c>
      <c r="B4951">
        <v>2023</v>
      </c>
      <c r="C4951">
        <v>11</v>
      </c>
      <c r="D4951">
        <v>21</v>
      </c>
      <c r="E4951" t="s">
        <v>111</v>
      </c>
      <c r="F4951">
        <v>5751</v>
      </c>
      <c r="G4951">
        <v>11609</v>
      </c>
      <c r="H4951">
        <v>2388</v>
      </c>
      <c r="I4951">
        <v>0</v>
      </c>
      <c r="J4951">
        <v>0</v>
      </c>
      <c r="K4951">
        <v>27202</v>
      </c>
    </row>
    <row r="4952" spans="1:11" x14ac:dyDescent="0.3">
      <c r="A4952" s="56">
        <v>45251</v>
      </c>
      <c r="B4952">
        <v>2023</v>
      </c>
      <c r="C4952">
        <v>11</v>
      </c>
      <c r="D4952">
        <v>21</v>
      </c>
      <c r="E4952" t="s">
        <v>112</v>
      </c>
      <c r="F4952">
        <v>6180</v>
      </c>
      <c r="G4952">
        <v>11658</v>
      </c>
      <c r="H4952">
        <v>2374</v>
      </c>
      <c r="I4952">
        <v>0</v>
      </c>
      <c r="J4952">
        <v>0</v>
      </c>
      <c r="K4952">
        <v>27373</v>
      </c>
    </row>
    <row r="4953" spans="1:11" x14ac:dyDescent="0.3">
      <c r="A4953" s="56">
        <v>45251</v>
      </c>
      <c r="B4953">
        <v>2023</v>
      </c>
      <c r="C4953">
        <v>11</v>
      </c>
      <c r="D4953">
        <v>21</v>
      </c>
      <c r="E4953" t="s">
        <v>113</v>
      </c>
      <c r="F4953">
        <v>6531</v>
      </c>
      <c r="G4953">
        <v>11195</v>
      </c>
      <c r="H4953">
        <v>1310</v>
      </c>
      <c r="I4953">
        <v>0</v>
      </c>
      <c r="J4953">
        <v>0</v>
      </c>
      <c r="K4953">
        <v>26473</v>
      </c>
    </row>
    <row r="4954" spans="1:11" x14ac:dyDescent="0.3">
      <c r="A4954" s="56">
        <v>45251</v>
      </c>
      <c r="B4954">
        <v>2023</v>
      </c>
      <c r="C4954">
        <v>11</v>
      </c>
      <c r="D4954">
        <v>21</v>
      </c>
      <c r="E4954" t="s">
        <v>114</v>
      </c>
      <c r="F4954">
        <v>7110</v>
      </c>
      <c r="G4954">
        <v>10577</v>
      </c>
      <c r="H4954">
        <v>1222</v>
      </c>
      <c r="I4954">
        <v>0</v>
      </c>
      <c r="J4954">
        <v>0</v>
      </c>
      <c r="K4954">
        <v>26694</v>
      </c>
    </row>
    <row r="4955" spans="1:11" x14ac:dyDescent="0.3">
      <c r="A4955" s="56">
        <v>45251</v>
      </c>
      <c r="B4955">
        <v>2023</v>
      </c>
      <c r="C4955">
        <v>11</v>
      </c>
      <c r="D4955">
        <v>21</v>
      </c>
      <c r="E4955" t="s">
        <v>115</v>
      </c>
      <c r="F4955">
        <v>7752</v>
      </c>
      <c r="G4955">
        <v>10560</v>
      </c>
      <c r="H4955">
        <v>0</v>
      </c>
      <c r="I4955">
        <v>0</v>
      </c>
      <c r="J4955">
        <v>52</v>
      </c>
      <c r="K4955">
        <v>26533</v>
      </c>
    </row>
    <row r="4956" spans="1:11" x14ac:dyDescent="0.3">
      <c r="A4956" s="56">
        <v>45251</v>
      </c>
      <c r="B4956">
        <v>2023</v>
      </c>
      <c r="C4956">
        <v>11</v>
      </c>
      <c r="D4956">
        <v>21</v>
      </c>
      <c r="E4956" t="s">
        <v>116</v>
      </c>
      <c r="F4956">
        <v>8840</v>
      </c>
      <c r="G4956">
        <v>10210</v>
      </c>
      <c r="H4956">
        <v>0</v>
      </c>
      <c r="I4956">
        <v>0</v>
      </c>
      <c r="J4956">
        <v>0</v>
      </c>
      <c r="K4956">
        <v>27252</v>
      </c>
    </row>
    <row r="4957" spans="1:11" x14ac:dyDescent="0.3">
      <c r="A4957" s="56">
        <v>45251</v>
      </c>
      <c r="B4957">
        <v>2023</v>
      </c>
      <c r="C4957">
        <v>11</v>
      </c>
      <c r="D4957">
        <v>21</v>
      </c>
      <c r="E4957" t="s">
        <v>117</v>
      </c>
      <c r="F4957">
        <v>10083</v>
      </c>
      <c r="G4957">
        <v>10521</v>
      </c>
      <c r="H4957">
        <v>0</v>
      </c>
      <c r="I4957">
        <v>0</v>
      </c>
      <c r="J4957">
        <v>114</v>
      </c>
      <c r="K4957">
        <v>29126</v>
      </c>
    </row>
    <row r="4958" spans="1:11" x14ac:dyDescent="0.3">
      <c r="A4958" s="56">
        <v>45251</v>
      </c>
      <c r="B4958">
        <v>2023</v>
      </c>
      <c r="C4958">
        <v>11</v>
      </c>
      <c r="D4958">
        <v>21</v>
      </c>
      <c r="E4958" t="s">
        <v>118</v>
      </c>
      <c r="F4958">
        <v>11730</v>
      </c>
      <c r="G4958">
        <v>10516</v>
      </c>
      <c r="H4958">
        <v>0</v>
      </c>
      <c r="I4958">
        <v>0</v>
      </c>
      <c r="J4958">
        <v>368</v>
      </c>
      <c r="K4958">
        <v>30907</v>
      </c>
    </row>
    <row r="4959" spans="1:11" x14ac:dyDescent="0.3">
      <c r="A4959" s="56">
        <v>45251</v>
      </c>
      <c r="B4959">
        <v>2023</v>
      </c>
      <c r="C4959">
        <v>11</v>
      </c>
      <c r="D4959">
        <v>21</v>
      </c>
      <c r="E4959" t="s">
        <v>119</v>
      </c>
      <c r="F4959">
        <v>13256</v>
      </c>
      <c r="G4959">
        <v>10104</v>
      </c>
      <c r="H4959">
        <v>0</v>
      </c>
      <c r="I4959">
        <v>0</v>
      </c>
      <c r="J4959">
        <v>760</v>
      </c>
      <c r="K4959">
        <v>32706</v>
      </c>
    </row>
    <row r="4960" spans="1:11" x14ac:dyDescent="0.3">
      <c r="A4960" s="56">
        <v>45251</v>
      </c>
      <c r="B4960">
        <v>2023</v>
      </c>
      <c r="C4960">
        <v>11</v>
      </c>
      <c r="D4960">
        <v>21</v>
      </c>
      <c r="E4960" t="s">
        <v>120</v>
      </c>
      <c r="F4960">
        <v>14591</v>
      </c>
      <c r="G4960">
        <v>10237</v>
      </c>
      <c r="H4960">
        <v>0</v>
      </c>
      <c r="I4960">
        <v>0</v>
      </c>
      <c r="J4960">
        <v>560</v>
      </c>
      <c r="K4960">
        <v>34295</v>
      </c>
    </row>
    <row r="4961" spans="1:11" x14ac:dyDescent="0.3">
      <c r="A4961" s="56">
        <v>45251</v>
      </c>
      <c r="B4961">
        <v>2023</v>
      </c>
      <c r="C4961">
        <v>11</v>
      </c>
      <c r="D4961">
        <v>21</v>
      </c>
      <c r="E4961" t="s">
        <v>121</v>
      </c>
      <c r="F4961">
        <v>15565</v>
      </c>
      <c r="G4961">
        <v>10628</v>
      </c>
      <c r="H4961">
        <v>0</v>
      </c>
      <c r="I4961">
        <v>1</v>
      </c>
      <c r="J4961">
        <v>244</v>
      </c>
      <c r="K4961">
        <v>35116</v>
      </c>
    </row>
    <row r="4962" spans="1:11" x14ac:dyDescent="0.3">
      <c r="A4962" s="56">
        <v>45251</v>
      </c>
      <c r="B4962">
        <v>2023</v>
      </c>
      <c r="C4962">
        <v>11</v>
      </c>
      <c r="D4962">
        <v>21</v>
      </c>
      <c r="E4962" t="s">
        <v>122</v>
      </c>
      <c r="F4962">
        <v>16383</v>
      </c>
      <c r="G4962">
        <v>10674</v>
      </c>
      <c r="H4962">
        <v>0</v>
      </c>
      <c r="I4962">
        <v>86</v>
      </c>
      <c r="J4962">
        <v>310</v>
      </c>
      <c r="K4962">
        <v>36181</v>
      </c>
    </row>
    <row r="4963" spans="1:11" x14ac:dyDescent="0.3">
      <c r="A4963" s="56">
        <v>45251</v>
      </c>
      <c r="B4963">
        <v>2023</v>
      </c>
      <c r="C4963">
        <v>11</v>
      </c>
      <c r="D4963">
        <v>21</v>
      </c>
      <c r="E4963" t="s">
        <v>123</v>
      </c>
      <c r="F4963">
        <v>17078</v>
      </c>
      <c r="G4963">
        <v>10183</v>
      </c>
      <c r="H4963">
        <v>906</v>
      </c>
      <c r="I4963">
        <v>351</v>
      </c>
      <c r="J4963">
        <v>418</v>
      </c>
      <c r="K4963">
        <v>37294</v>
      </c>
    </row>
    <row r="4964" spans="1:11" x14ac:dyDescent="0.3">
      <c r="A4964" s="56">
        <v>45251</v>
      </c>
      <c r="B4964">
        <v>2023</v>
      </c>
      <c r="C4964">
        <v>11</v>
      </c>
      <c r="D4964">
        <v>21</v>
      </c>
      <c r="E4964" t="s">
        <v>124</v>
      </c>
      <c r="F4964">
        <v>17725</v>
      </c>
      <c r="G4964">
        <v>9997</v>
      </c>
      <c r="H4964">
        <v>980</v>
      </c>
      <c r="I4964">
        <v>708</v>
      </c>
      <c r="J4964">
        <v>276</v>
      </c>
      <c r="K4964">
        <v>38115</v>
      </c>
    </row>
    <row r="4965" spans="1:11" x14ac:dyDescent="0.3">
      <c r="A4965" s="56">
        <v>45251</v>
      </c>
      <c r="B4965">
        <v>2023</v>
      </c>
      <c r="C4965">
        <v>11</v>
      </c>
      <c r="D4965">
        <v>21</v>
      </c>
      <c r="E4965" t="s">
        <v>125</v>
      </c>
      <c r="F4965">
        <v>18269</v>
      </c>
      <c r="G4965">
        <v>9759</v>
      </c>
      <c r="H4965">
        <v>894</v>
      </c>
      <c r="I4965">
        <v>1115</v>
      </c>
      <c r="J4965">
        <v>308</v>
      </c>
      <c r="K4965">
        <v>38658</v>
      </c>
    </row>
    <row r="4966" spans="1:11" x14ac:dyDescent="0.3">
      <c r="A4966" s="56">
        <v>45251</v>
      </c>
      <c r="B4966">
        <v>2023</v>
      </c>
      <c r="C4966">
        <v>11</v>
      </c>
      <c r="D4966">
        <v>21</v>
      </c>
      <c r="E4966" t="s">
        <v>126</v>
      </c>
      <c r="F4966">
        <v>18797</v>
      </c>
      <c r="G4966">
        <v>9454</v>
      </c>
      <c r="H4966">
        <v>896</v>
      </c>
      <c r="I4966">
        <v>1488</v>
      </c>
      <c r="J4966">
        <v>354</v>
      </c>
      <c r="K4966">
        <v>39198</v>
      </c>
    </row>
    <row r="4967" spans="1:11" x14ac:dyDescent="0.3">
      <c r="A4967" s="56">
        <v>45251</v>
      </c>
      <c r="B4967">
        <v>2023</v>
      </c>
      <c r="C4967">
        <v>11</v>
      </c>
      <c r="D4967">
        <v>21</v>
      </c>
      <c r="E4967" t="s">
        <v>127</v>
      </c>
      <c r="F4967">
        <v>19264</v>
      </c>
      <c r="G4967">
        <v>9431</v>
      </c>
      <c r="H4967">
        <v>1042</v>
      </c>
      <c r="I4967">
        <v>1717</v>
      </c>
      <c r="J4967">
        <v>344</v>
      </c>
      <c r="K4967">
        <v>40008</v>
      </c>
    </row>
    <row r="4968" spans="1:11" x14ac:dyDescent="0.3">
      <c r="A4968" s="56">
        <v>45251</v>
      </c>
      <c r="B4968">
        <v>2023</v>
      </c>
      <c r="C4968">
        <v>11</v>
      </c>
      <c r="D4968">
        <v>21</v>
      </c>
      <c r="E4968" t="s">
        <v>128</v>
      </c>
      <c r="F4968">
        <v>19760</v>
      </c>
      <c r="G4968">
        <v>9654</v>
      </c>
      <c r="H4968">
        <v>1058</v>
      </c>
      <c r="I4968">
        <v>1724</v>
      </c>
      <c r="J4968">
        <v>336</v>
      </c>
      <c r="K4968">
        <v>41004</v>
      </c>
    </row>
    <row r="4969" spans="1:11" x14ac:dyDescent="0.3">
      <c r="A4969" s="56">
        <v>45251</v>
      </c>
      <c r="B4969">
        <v>2023</v>
      </c>
      <c r="C4969">
        <v>11</v>
      </c>
      <c r="D4969">
        <v>21</v>
      </c>
      <c r="E4969" t="s">
        <v>129</v>
      </c>
      <c r="F4969">
        <v>20159</v>
      </c>
      <c r="G4969">
        <v>9549</v>
      </c>
      <c r="H4969">
        <v>1386</v>
      </c>
      <c r="I4969">
        <v>1737</v>
      </c>
      <c r="J4969">
        <v>340</v>
      </c>
      <c r="K4969">
        <v>41580</v>
      </c>
    </row>
    <row r="4970" spans="1:11" x14ac:dyDescent="0.3">
      <c r="A4970" s="56">
        <v>45251</v>
      </c>
      <c r="B4970">
        <v>2023</v>
      </c>
      <c r="C4970">
        <v>11</v>
      </c>
      <c r="D4970">
        <v>21</v>
      </c>
      <c r="E4970" t="s">
        <v>130</v>
      </c>
      <c r="F4970">
        <v>20565</v>
      </c>
      <c r="G4970">
        <v>9439</v>
      </c>
      <c r="H4970">
        <v>1406</v>
      </c>
      <c r="I4970">
        <v>1551</v>
      </c>
      <c r="J4970">
        <v>446</v>
      </c>
      <c r="K4970">
        <v>41338</v>
      </c>
    </row>
    <row r="4971" spans="1:11" x14ac:dyDescent="0.3">
      <c r="A4971" s="56">
        <v>45251</v>
      </c>
      <c r="B4971">
        <v>2023</v>
      </c>
      <c r="C4971">
        <v>11</v>
      </c>
      <c r="D4971">
        <v>21</v>
      </c>
      <c r="E4971" t="s">
        <v>131</v>
      </c>
      <c r="F4971">
        <v>20682</v>
      </c>
      <c r="G4971">
        <v>9470</v>
      </c>
      <c r="H4971">
        <v>1602</v>
      </c>
      <c r="I4971">
        <v>1318</v>
      </c>
      <c r="J4971">
        <v>574</v>
      </c>
      <c r="K4971">
        <v>41601</v>
      </c>
    </row>
    <row r="4972" spans="1:11" x14ac:dyDescent="0.3">
      <c r="A4972" s="56">
        <v>45251</v>
      </c>
      <c r="B4972">
        <v>2023</v>
      </c>
      <c r="C4972">
        <v>11</v>
      </c>
      <c r="D4972">
        <v>21</v>
      </c>
      <c r="E4972" t="s">
        <v>132</v>
      </c>
      <c r="F4972">
        <v>20612</v>
      </c>
      <c r="G4972">
        <v>9486</v>
      </c>
      <c r="H4972">
        <v>1608</v>
      </c>
      <c r="I4972">
        <v>1330</v>
      </c>
      <c r="J4972">
        <v>534</v>
      </c>
      <c r="K4972">
        <v>41458</v>
      </c>
    </row>
    <row r="4973" spans="1:11" x14ac:dyDescent="0.3">
      <c r="A4973" s="56">
        <v>45251</v>
      </c>
      <c r="B4973">
        <v>2023</v>
      </c>
      <c r="C4973">
        <v>11</v>
      </c>
      <c r="D4973">
        <v>21</v>
      </c>
      <c r="E4973" t="s">
        <v>133</v>
      </c>
      <c r="F4973">
        <v>20707</v>
      </c>
      <c r="G4973">
        <v>9063</v>
      </c>
      <c r="H4973">
        <v>1560</v>
      </c>
      <c r="I4973">
        <v>1182</v>
      </c>
      <c r="J4973">
        <v>622</v>
      </c>
      <c r="K4973">
        <v>41155</v>
      </c>
    </row>
    <row r="4974" spans="1:11" x14ac:dyDescent="0.3">
      <c r="A4974" s="56">
        <v>45251</v>
      </c>
      <c r="B4974">
        <v>2023</v>
      </c>
      <c r="C4974">
        <v>11</v>
      </c>
      <c r="D4974">
        <v>21</v>
      </c>
      <c r="E4974" t="s">
        <v>134</v>
      </c>
      <c r="F4974">
        <v>20866</v>
      </c>
      <c r="G4974">
        <v>8611</v>
      </c>
      <c r="H4974">
        <v>1576</v>
      </c>
      <c r="I4974">
        <v>668</v>
      </c>
      <c r="J4974">
        <v>676</v>
      </c>
      <c r="K4974">
        <v>40753</v>
      </c>
    </row>
    <row r="4975" spans="1:11" x14ac:dyDescent="0.3">
      <c r="A4975" s="56">
        <v>45251</v>
      </c>
      <c r="B4975">
        <v>2023</v>
      </c>
      <c r="C4975">
        <v>11</v>
      </c>
      <c r="D4975">
        <v>21</v>
      </c>
      <c r="E4975" t="s">
        <v>135</v>
      </c>
      <c r="F4975">
        <v>21127</v>
      </c>
      <c r="G4975">
        <v>8478</v>
      </c>
      <c r="H4975">
        <v>1924</v>
      </c>
      <c r="I4975">
        <v>369</v>
      </c>
      <c r="J4975">
        <v>638</v>
      </c>
      <c r="K4975">
        <v>41206</v>
      </c>
    </row>
    <row r="4976" spans="1:11" x14ac:dyDescent="0.3">
      <c r="A4976" s="56">
        <v>45251</v>
      </c>
      <c r="B4976">
        <v>2023</v>
      </c>
      <c r="C4976">
        <v>11</v>
      </c>
      <c r="D4976">
        <v>21</v>
      </c>
      <c r="E4976" t="s">
        <v>136</v>
      </c>
      <c r="F4976">
        <v>21546</v>
      </c>
      <c r="G4976">
        <v>8336</v>
      </c>
      <c r="H4976">
        <v>2026</v>
      </c>
      <c r="I4976">
        <v>187</v>
      </c>
      <c r="J4976">
        <v>918</v>
      </c>
      <c r="K4976">
        <v>41859</v>
      </c>
    </row>
    <row r="4977" spans="1:11" x14ac:dyDescent="0.3">
      <c r="A4977" s="56">
        <v>45251</v>
      </c>
      <c r="B4977">
        <v>2023</v>
      </c>
      <c r="C4977">
        <v>11</v>
      </c>
      <c r="D4977">
        <v>21</v>
      </c>
      <c r="E4977" t="s">
        <v>137</v>
      </c>
      <c r="F4977">
        <v>20512</v>
      </c>
      <c r="G4977">
        <v>8581</v>
      </c>
      <c r="H4977">
        <v>2106</v>
      </c>
      <c r="I4977">
        <v>26</v>
      </c>
      <c r="J4977">
        <v>1002</v>
      </c>
      <c r="K4977">
        <v>41151</v>
      </c>
    </row>
    <row r="4978" spans="1:11" x14ac:dyDescent="0.3">
      <c r="A4978" s="56">
        <v>45251</v>
      </c>
      <c r="B4978">
        <v>2023</v>
      </c>
      <c r="C4978">
        <v>11</v>
      </c>
      <c r="D4978">
        <v>21</v>
      </c>
      <c r="E4978" t="s">
        <v>138</v>
      </c>
      <c r="F4978">
        <v>20630</v>
      </c>
      <c r="G4978">
        <v>8607</v>
      </c>
      <c r="H4978">
        <v>2136</v>
      </c>
      <c r="I4978">
        <v>0</v>
      </c>
      <c r="J4978">
        <v>946</v>
      </c>
      <c r="K4978">
        <v>42111</v>
      </c>
    </row>
    <row r="4979" spans="1:11" x14ac:dyDescent="0.3">
      <c r="A4979" s="56">
        <v>45251</v>
      </c>
      <c r="B4979">
        <v>2023</v>
      </c>
      <c r="C4979">
        <v>11</v>
      </c>
      <c r="D4979">
        <v>21</v>
      </c>
      <c r="E4979" t="s">
        <v>139</v>
      </c>
      <c r="F4979">
        <v>21147</v>
      </c>
      <c r="G4979">
        <v>8289</v>
      </c>
      <c r="H4979">
        <v>2876</v>
      </c>
      <c r="I4979">
        <v>0</v>
      </c>
      <c r="J4979">
        <v>938</v>
      </c>
      <c r="K4979">
        <v>42952</v>
      </c>
    </row>
    <row r="4980" spans="1:11" x14ac:dyDescent="0.3">
      <c r="A4980" s="56">
        <v>45251</v>
      </c>
      <c r="B4980">
        <v>2023</v>
      </c>
      <c r="C4980">
        <v>11</v>
      </c>
      <c r="D4980">
        <v>21</v>
      </c>
      <c r="E4980" t="s">
        <v>140</v>
      </c>
      <c r="F4980">
        <v>21327</v>
      </c>
      <c r="G4980">
        <v>8086</v>
      </c>
      <c r="H4980">
        <v>2920</v>
      </c>
      <c r="I4980">
        <v>0</v>
      </c>
      <c r="J4980">
        <v>868</v>
      </c>
      <c r="K4980">
        <v>42742</v>
      </c>
    </row>
    <row r="4981" spans="1:11" x14ac:dyDescent="0.3">
      <c r="A4981" s="56">
        <v>45251</v>
      </c>
      <c r="B4981">
        <v>2023</v>
      </c>
      <c r="C4981">
        <v>11</v>
      </c>
      <c r="D4981">
        <v>21</v>
      </c>
      <c r="E4981" t="s">
        <v>141</v>
      </c>
      <c r="F4981">
        <v>21421</v>
      </c>
      <c r="G4981">
        <v>7507</v>
      </c>
      <c r="H4981">
        <v>2696</v>
      </c>
      <c r="I4981">
        <v>0</v>
      </c>
      <c r="J4981">
        <v>990</v>
      </c>
      <c r="K4981">
        <v>41945</v>
      </c>
    </row>
    <row r="4982" spans="1:11" x14ac:dyDescent="0.3">
      <c r="A4982" s="56">
        <v>45251</v>
      </c>
      <c r="B4982">
        <v>2023</v>
      </c>
      <c r="C4982">
        <v>11</v>
      </c>
      <c r="D4982">
        <v>21</v>
      </c>
      <c r="E4982" t="s">
        <v>142</v>
      </c>
      <c r="F4982">
        <v>21285</v>
      </c>
      <c r="G4982">
        <v>7426</v>
      </c>
      <c r="H4982">
        <v>2694</v>
      </c>
      <c r="I4982">
        <v>0</v>
      </c>
      <c r="J4982">
        <v>880</v>
      </c>
      <c r="K4982">
        <v>41237</v>
      </c>
    </row>
    <row r="4983" spans="1:11" x14ac:dyDescent="0.3">
      <c r="A4983" s="56">
        <v>45251</v>
      </c>
      <c r="B4983">
        <v>2023</v>
      </c>
      <c r="C4983">
        <v>11</v>
      </c>
      <c r="D4983">
        <v>21</v>
      </c>
      <c r="E4983" t="s">
        <v>143</v>
      </c>
      <c r="F4983">
        <v>20849</v>
      </c>
      <c r="G4983">
        <v>7360</v>
      </c>
      <c r="H4983">
        <v>2868</v>
      </c>
      <c r="I4983">
        <v>0</v>
      </c>
      <c r="J4983">
        <v>606</v>
      </c>
      <c r="K4983">
        <v>40483</v>
      </c>
    </row>
    <row r="4984" spans="1:11" x14ac:dyDescent="0.3">
      <c r="A4984" s="56">
        <v>45251</v>
      </c>
      <c r="B4984">
        <v>2023</v>
      </c>
      <c r="C4984">
        <v>11</v>
      </c>
      <c r="D4984">
        <v>21</v>
      </c>
      <c r="E4984" t="s">
        <v>144</v>
      </c>
      <c r="F4984">
        <v>20665</v>
      </c>
      <c r="G4984">
        <v>7064</v>
      </c>
      <c r="H4984">
        <v>2850</v>
      </c>
      <c r="I4984">
        <v>0</v>
      </c>
      <c r="J4984">
        <v>158</v>
      </c>
      <c r="K4984">
        <v>39522</v>
      </c>
    </row>
    <row r="4985" spans="1:11" x14ac:dyDescent="0.3">
      <c r="A4985" s="56">
        <v>45251</v>
      </c>
      <c r="B4985">
        <v>2023</v>
      </c>
      <c r="C4985">
        <v>11</v>
      </c>
      <c r="D4985">
        <v>21</v>
      </c>
      <c r="E4985" t="s">
        <v>145</v>
      </c>
      <c r="F4985">
        <v>20655</v>
      </c>
      <c r="G4985">
        <v>6978</v>
      </c>
      <c r="H4985">
        <v>2327</v>
      </c>
      <c r="I4985">
        <v>0</v>
      </c>
      <c r="J4985">
        <v>0</v>
      </c>
      <c r="K4985">
        <v>38669</v>
      </c>
    </row>
    <row r="4986" spans="1:11" x14ac:dyDescent="0.3">
      <c r="A4986" s="56">
        <v>45251</v>
      </c>
      <c r="B4986">
        <v>2023</v>
      </c>
      <c r="C4986">
        <v>11</v>
      </c>
      <c r="D4986">
        <v>21</v>
      </c>
      <c r="E4986" t="s">
        <v>146</v>
      </c>
      <c r="F4986">
        <v>19378</v>
      </c>
      <c r="G4986">
        <v>6834</v>
      </c>
      <c r="H4986">
        <v>2195</v>
      </c>
      <c r="I4986">
        <v>0</v>
      </c>
      <c r="J4986">
        <v>0</v>
      </c>
      <c r="K4986">
        <v>37037</v>
      </c>
    </row>
    <row r="4987" spans="1:11" x14ac:dyDescent="0.3">
      <c r="A4987" s="56">
        <v>45251</v>
      </c>
      <c r="B4987">
        <v>2023</v>
      </c>
      <c r="C4987">
        <v>11</v>
      </c>
      <c r="D4987">
        <v>21</v>
      </c>
      <c r="E4987" t="s">
        <v>147</v>
      </c>
      <c r="F4987">
        <v>18066</v>
      </c>
      <c r="G4987">
        <v>6729</v>
      </c>
      <c r="H4987">
        <v>1294</v>
      </c>
      <c r="I4987">
        <v>0</v>
      </c>
      <c r="J4987">
        <v>0</v>
      </c>
      <c r="K4987">
        <v>34699</v>
      </c>
    </row>
    <row r="4988" spans="1:11" x14ac:dyDescent="0.3">
      <c r="A4988" s="56">
        <v>45251</v>
      </c>
      <c r="B4988">
        <v>2023</v>
      </c>
      <c r="C4988">
        <v>11</v>
      </c>
      <c r="D4988">
        <v>21</v>
      </c>
      <c r="E4988" t="s">
        <v>148</v>
      </c>
      <c r="F4988">
        <v>16444</v>
      </c>
      <c r="G4988">
        <v>6888</v>
      </c>
      <c r="H4988">
        <v>1280</v>
      </c>
      <c r="I4988">
        <v>0</v>
      </c>
      <c r="J4988">
        <v>0</v>
      </c>
      <c r="K4988">
        <v>33200</v>
      </c>
    </row>
    <row r="4989" spans="1:11" x14ac:dyDescent="0.3">
      <c r="A4989" s="56">
        <v>45251</v>
      </c>
      <c r="B4989">
        <v>2023</v>
      </c>
      <c r="C4989">
        <v>11</v>
      </c>
      <c r="D4989">
        <v>21</v>
      </c>
      <c r="E4989" t="s">
        <v>149</v>
      </c>
      <c r="F4989">
        <v>13980</v>
      </c>
      <c r="G4989">
        <v>6750</v>
      </c>
      <c r="H4989">
        <v>2020</v>
      </c>
      <c r="I4989">
        <v>0</v>
      </c>
      <c r="J4989">
        <v>0</v>
      </c>
      <c r="K4989">
        <v>31268</v>
      </c>
    </row>
    <row r="4990" spans="1:11" x14ac:dyDescent="0.3">
      <c r="A4990" s="56">
        <v>45251</v>
      </c>
      <c r="B4990">
        <v>2023</v>
      </c>
      <c r="C4990">
        <v>11</v>
      </c>
      <c r="D4990">
        <v>21</v>
      </c>
      <c r="E4990" t="s">
        <v>150</v>
      </c>
      <c r="F4990">
        <v>11938</v>
      </c>
      <c r="G4990">
        <v>6677</v>
      </c>
      <c r="H4990">
        <v>2104</v>
      </c>
      <c r="I4990">
        <v>0</v>
      </c>
      <c r="J4990">
        <v>46</v>
      </c>
      <c r="K4990">
        <v>29305</v>
      </c>
    </row>
    <row r="4991" spans="1:11" x14ac:dyDescent="0.3">
      <c r="A4991" s="56">
        <v>45251</v>
      </c>
      <c r="B4991">
        <v>2023</v>
      </c>
      <c r="C4991">
        <v>11</v>
      </c>
      <c r="D4991">
        <v>21</v>
      </c>
      <c r="E4991" t="s">
        <v>151</v>
      </c>
      <c r="F4991">
        <v>9241</v>
      </c>
      <c r="G4991">
        <v>6698</v>
      </c>
      <c r="H4991">
        <v>3320</v>
      </c>
      <c r="I4991">
        <v>0</v>
      </c>
      <c r="J4991">
        <v>0</v>
      </c>
      <c r="K4991">
        <v>27758</v>
      </c>
    </row>
    <row r="4992" spans="1:11" x14ac:dyDescent="0.3">
      <c r="A4992" s="56">
        <v>45251</v>
      </c>
      <c r="B4992">
        <v>2023</v>
      </c>
      <c r="C4992">
        <v>11</v>
      </c>
      <c r="D4992">
        <v>21</v>
      </c>
      <c r="E4992" t="s">
        <v>152</v>
      </c>
      <c r="F4992">
        <v>7776</v>
      </c>
      <c r="G4992">
        <v>6763</v>
      </c>
      <c r="H4992">
        <v>3440</v>
      </c>
      <c r="I4992">
        <v>0</v>
      </c>
      <c r="J4992">
        <v>0</v>
      </c>
      <c r="K4992">
        <v>26482</v>
      </c>
    </row>
    <row r="4993" spans="1:11" x14ac:dyDescent="0.3">
      <c r="A4993" s="56">
        <v>45251</v>
      </c>
      <c r="B4993">
        <v>2023</v>
      </c>
      <c r="C4993">
        <v>11</v>
      </c>
      <c r="D4993">
        <v>21</v>
      </c>
      <c r="E4993" t="s">
        <v>153</v>
      </c>
      <c r="F4993">
        <v>6344</v>
      </c>
      <c r="G4993">
        <v>7024</v>
      </c>
      <c r="H4993">
        <v>4398</v>
      </c>
      <c r="I4993">
        <v>0</v>
      </c>
      <c r="J4993">
        <v>0</v>
      </c>
      <c r="K4993">
        <v>26252</v>
      </c>
    </row>
    <row r="4994" spans="1:11" x14ac:dyDescent="0.3">
      <c r="A4994" s="56">
        <v>45252</v>
      </c>
      <c r="B4994">
        <v>2023</v>
      </c>
      <c r="C4994">
        <v>11</v>
      </c>
      <c r="D4994">
        <v>22</v>
      </c>
      <c r="E4994" t="s">
        <v>106</v>
      </c>
      <c r="F4994">
        <v>6335</v>
      </c>
      <c r="G4994">
        <v>7374</v>
      </c>
      <c r="H4994">
        <v>4382</v>
      </c>
      <c r="I4994">
        <v>0</v>
      </c>
      <c r="J4994">
        <v>0</v>
      </c>
      <c r="K4994">
        <v>26546</v>
      </c>
    </row>
    <row r="4995" spans="1:11" x14ac:dyDescent="0.3">
      <c r="A4995" s="56">
        <v>45252</v>
      </c>
      <c r="B4995">
        <v>2023</v>
      </c>
      <c r="C4995">
        <v>11</v>
      </c>
      <c r="D4995">
        <v>22</v>
      </c>
      <c r="E4995" t="s">
        <v>107</v>
      </c>
      <c r="F4995">
        <v>7266</v>
      </c>
      <c r="G4995">
        <v>7747</v>
      </c>
      <c r="H4995">
        <v>3562</v>
      </c>
      <c r="I4995">
        <v>0</v>
      </c>
      <c r="J4995">
        <v>0</v>
      </c>
      <c r="K4995">
        <v>27002</v>
      </c>
    </row>
    <row r="4996" spans="1:11" x14ac:dyDescent="0.3">
      <c r="A4996" s="56">
        <v>45252</v>
      </c>
      <c r="B4996">
        <v>2023</v>
      </c>
      <c r="C4996">
        <v>11</v>
      </c>
      <c r="D4996">
        <v>22</v>
      </c>
      <c r="E4996" t="s">
        <v>108</v>
      </c>
      <c r="F4996">
        <v>6712</v>
      </c>
      <c r="G4996">
        <v>8279</v>
      </c>
      <c r="H4996">
        <v>3540</v>
      </c>
      <c r="I4996">
        <v>0</v>
      </c>
      <c r="J4996">
        <v>0</v>
      </c>
      <c r="K4996">
        <v>26935</v>
      </c>
    </row>
    <row r="4997" spans="1:11" x14ac:dyDescent="0.3">
      <c r="A4997" s="56">
        <v>45252</v>
      </c>
      <c r="B4997">
        <v>2023</v>
      </c>
      <c r="C4997">
        <v>11</v>
      </c>
      <c r="D4997">
        <v>22</v>
      </c>
      <c r="E4997" t="s">
        <v>109</v>
      </c>
      <c r="F4997">
        <v>6296</v>
      </c>
      <c r="G4997">
        <v>8883</v>
      </c>
      <c r="H4997">
        <v>3018</v>
      </c>
      <c r="I4997">
        <v>0</v>
      </c>
      <c r="J4997">
        <v>0</v>
      </c>
      <c r="K4997">
        <v>26575</v>
      </c>
    </row>
    <row r="4998" spans="1:11" x14ac:dyDescent="0.3">
      <c r="A4998" s="56">
        <v>45252</v>
      </c>
      <c r="B4998">
        <v>2023</v>
      </c>
      <c r="C4998">
        <v>11</v>
      </c>
      <c r="D4998">
        <v>22</v>
      </c>
      <c r="E4998" t="s">
        <v>110</v>
      </c>
      <c r="F4998">
        <v>6116</v>
      </c>
      <c r="G4998">
        <v>9223</v>
      </c>
      <c r="H4998">
        <v>2908</v>
      </c>
      <c r="I4998">
        <v>0</v>
      </c>
      <c r="J4998">
        <v>0</v>
      </c>
      <c r="K4998">
        <v>26568</v>
      </c>
    </row>
    <row r="4999" spans="1:11" x14ac:dyDescent="0.3">
      <c r="A4999" s="56">
        <v>45252</v>
      </c>
      <c r="B4999">
        <v>2023</v>
      </c>
      <c r="C4999">
        <v>11</v>
      </c>
      <c r="D4999">
        <v>22</v>
      </c>
      <c r="E4999" t="s">
        <v>111</v>
      </c>
      <c r="F4999">
        <v>6147</v>
      </c>
      <c r="G4999">
        <v>9511</v>
      </c>
      <c r="H4999">
        <v>1850</v>
      </c>
      <c r="I4999">
        <v>0</v>
      </c>
      <c r="J4999">
        <v>0</v>
      </c>
      <c r="K4999">
        <v>25817</v>
      </c>
    </row>
    <row r="5000" spans="1:11" x14ac:dyDescent="0.3">
      <c r="A5000" s="56">
        <v>45252</v>
      </c>
      <c r="B5000">
        <v>2023</v>
      </c>
      <c r="C5000">
        <v>11</v>
      </c>
      <c r="D5000">
        <v>22</v>
      </c>
      <c r="E5000" t="s">
        <v>112</v>
      </c>
      <c r="F5000">
        <v>5836</v>
      </c>
      <c r="G5000">
        <v>9987</v>
      </c>
      <c r="H5000">
        <v>1822</v>
      </c>
      <c r="I5000">
        <v>0</v>
      </c>
      <c r="J5000">
        <v>0</v>
      </c>
      <c r="K5000">
        <v>25984</v>
      </c>
    </row>
    <row r="5001" spans="1:11" x14ac:dyDescent="0.3">
      <c r="A5001" s="56">
        <v>45252</v>
      </c>
      <c r="B5001">
        <v>2023</v>
      </c>
      <c r="C5001">
        <v>11</v>
      </c>
      <c r="D5001">
        <v>22</v>
      </c>
      <c r="E5001" t="s">
        <v>113</v>
      </c>
      <c r="F5001">
        <v>5701</v>
      </c>
      <c r="G5001">
        <v>10035</v>
      </c>
      <c r="H5001">
        <v>1504</v>
      </c>
      <c r="I5001">
        <v>0</v>
      </c>
      <c r="J5001">
        <v>0</v>
      </c>
      <c r="K5001">
        <v>25636</v>
      </c>
    </row>
    <row r="5002" spans="1:11" x14ac:dyDescent="0.3">
      <c r="A5002" s="56">
        <v>45252</v>
      </c>
      <c r="B5002">
        <v>2023</v>
      </c>
      <c r="C5002">
        <v>11</v>
      </c>
      <c r="D5002">
        <v>22</v>
      </c>
      <c r="E5002" t="s">
        <v>114</v>
      </c>
      <c r="F5002">
        <v>5947</v>
      </c>
      <c r="G5002">
        <v>10611</v>
      </c>
      <c r="H5002">
        <v>1532</v>
      </c>
      <c r="I5002">
        <v>0</v>
      </c>
      <c r="J5002">
        <v>0</v>
      </c>
      <c r="K5002">
        <v>26390</v>
      </c>
    </row>
    <row r="5003" spans="1:11" x14ac:dyDescent="0.3">
      <c r="A5003" s="56">
        <v>45252</v>
      </c>
      <c r="B5003">
        <v>2023</v>
      </c>
      <c r="C5003">
        <v>11</v>
      </c>
      <c r="D5003">
        <v>22</v>
      </c>
      <c r="E5003" t="s">
        <v>115</v>
      </c>
      <c r="F5003">
        <v>6563</v>
      </c>
      <c r="G5003">
        <v>11026</v>
      </c>
      <c r="H5003">
        <v>1402</v>
      </c>
      <c r="I5003">
        <v>0</v>
      </c>
      <c r="J5003">
        <v>0</v>
      </c>
      <c r="K5003">
        <v>27331</v>
      </c>
    </row>
    <row r="5004" spans="1:11" x14ac:dyDescent="0.3">
      <c r="A5004" s="56">
        <v>45252</v>
      </c>
      <c r="B5004">
        <v>2023</v>
      </c>
      <c r="C5004">
        <v>11</v>
      </c>
      <c r="D5004">
        <v>22</v>
      </c>
      <c r="E5004" t="s">
        <v>116</v>
      </c>
      <c r="F5004">
        <v>7272</v>
      </c>
      <c r="G5004">
        <v>10970</v>
      </c>
      <c r="H5004">
        <v>1444</v>
      </c>
      <c r="I5004">
        <v>0</v>
      </c>
      <c r="J5004">
        <v>0</v>
      </c>
      <c r="K5004">
        <v>28124</v>
      </c>
    </row>
    <row r="5005" spans="1:11" x14ac:dyDescent="0.3">
      <c r="A5005" s="56">
        <v>45252</v>
      </c>
      <c r="B5005">
        <v>2023</v>
      </c>
      <c r="C5005">
        <v>11</v>
      </c>
      <c r="D5005">
        <v>22</v>
      </c>
      <c r="E5005" t="s">
        <v>117</v>
      </c>
      <c r="F5005">
        <v>9862</v>
      </c>
      <c r="G5005">
        <v>11547</v>
      </c>
      <c r="H5005">
        <v>1094</v>
      </c>
      <c r="I5005">
        <v>0</v>
      </c>
      <c r="J5005">
        <v>0</v>
      </c>
      <c r="K5005">
        <v>30918</v>
      </c>
    </row>
    <row r="5006" spans="1:11" x14ac:dyDescent="0.3">
      <c r="A5006" s="56">
        <v>45252</v>
      </c>
      <c r="B5006">
        <v>2023</v>
      </c>
      <c r="C5006">
        <v>11</v>
      </c>
      <c r="D5006">
        <v>22</v>
      </c>
      <c r="E5006" t="s">
        <v>118</v>
      </c>
      <c r="F5006">
        <v>11858</v>
      </c>
      <c r="G5006">
        <v>12197</v>
      </c>
      <c r="H5006">
        <v>1030</v>
      </c>
      <c r="I5006">
        <v>0</v>
      </c>
      <c r="J5006">
        <v>0</v>
      </c>
      <c r="K5006">
        <v>33500</v>
      </c>
    </row>
    <row r="5007" spans="1:11" x14ac:dyDescent="0.3">
      <c r="A5007" s="56">
        <v>45252</v>
      </c>
      <c r="B5007">
        <v>2023</v>
      </c>
      <c r="C5007">
        <v>11</v>
      </c>
      <c r="D5007">
        <v>22</v>
      </c>
      <c r="E5007" t="s">
        <v>119</v>
      </c>
      <c r="F5007">
        <v>13616</v>
      </c>
      <c r="G5007">
        <v>12754</v>
      </c>
      <c r="H5007">
        <v>1210</v>
      </c>
      <c r="I5007">
        <v>0</v>
      </c>
      <c r="J5007">
        <v>10</v>
      </c>
      <c r="K5007">
        <v>36116</v>
      </c>
    </row>
    <row r="5008" spans="1:11" x14ac:dyDescent="0.3">
      <c r="A5008" s="56">
        <v>45252</v>
      </c>
      <c r="B5008">
        <v>2023</v>
      </c>
      <c r="C5008">
        <v>11</v>
      </c>
      <c r="D5008">
        <v>22</v>
      </c>
      <c r="E5008" t="s">
        <v>120</v>
      </c>
      <c r="F5008">
        <v>14226</v>
      </c>
      <c r="G5008">
        <v>13643</v>
      </c>
      <c r="H5008">
        <v>1242</v>
      </c>
      <c r="I5008">
        <v>0</v>
      </c>
      <c r="J5008">
        <v>0</v>
      </c>
      <c r="K5008">
        <v>37862</v>
      </c>
    </row>
    <row r="5009" spans="1:11" x14ac:dyDescent="0.3">
      <c r="A5009" s="56">
        <v>45252</v>
      </c>
      <c r="B5009">
        <v>2023</v>
      </c>
      <c r="C5009">
        <v>11</v>
      </c>
      <c r="D5009">
        <v>22</v>
      </c>
      <c r="E5009" t="s">
        <v>121</v>
      </c>
      <c r="F5009">
        <v>15085</v>
      </c>
      <c r="G5009">
        <v>14014</v>
      </c>
      <c r="H5009">
        <v>1382</v>
      </c>
      <c r="I5009">
        <v>2</v>
      </c>
      <c r="J5009">
        <v>0</v>
      </c>
      <c r="K5009">
        <v>39291</v>
      </c>
    </row>
    <row r="5010" spans="1:11" x14ac:dyDescent="0.3">
      <c r="A5010" s="56">
        <v>45252</v>
      </c>
      <c r="B5010">
        <v>2023</v>
      </c>
      <c r="C5010">
        <v>11</v>
      </c>
      <c r="D5010">
        <v>22</v>
      </c>
      <c r="E5010" t="s">
        <v>122</v>
      </c>
      <c r="F5010">
        <v>14999</v>
      </c>
      <c r="G5010">
        <v>14158</v>
      </c>
      <c r="H5010">
        <v>1398</v>
      </c>
      <c r="I5010">
        <v>123</v>
      </c>
      <c r="J5010">
        <v>0</v>
      </c>
      <c r="K5010">
        <v>39546</v>
      </c>
    </row>
    <row r="5011" spans="1:11" x14ac:dyDescent="0.3">
      <c r="A5011" s="56">
        <v>45252</v>
      </c>
      <c r="B5011">
        <v>2023</v>
      </c>
      <c r="C5011">
        <v>11</v>
      </c>
      <c r="D5011">
        <v>22</v>
      </c>
      <c r="E5011" t="s">
        <v>123</v>
      </c>
      <c r="F5011">
        <v>14379</v>
      </c>
      <c r="G5011">
        <v>14520</v>
      </c>
      <c r="H5011">
        <v>1398</v>
      </c>
      <c r="I5011">
        <v>325</v>
      </c>
      <c r="J5011">
        <v>54</v>
      </c>
      <c r="K5011">
        <v>39412</v>
      </c>
    </row>
    <row r="5012" spans="1:11" x14ac:dyDescent="0.3">
      <c r="A5012" s="56">
        <v>45252</v>
      </c>
      <c r="B5012">
        <v>2023</v>
      </c>
      <c r="C5012">
        <v>11</v>
      </c>
      <c r="D5012">
        <v>22</v>
      </c>
      <c r="E5012" t="s">
        <v>124</v>
      </c>
      <c r="F5012">
        <v>14129</v>
      </c>
      <c r="G5012">
        <v>14727</v>
      </c>
      <c r="H5012">
        <v>1398</v>
      </c>
      <c r="I5012">
        <v>605</v>
      </c>
      <c r="J5012">
        <v>6</v>
      </c>
      <c r="K5012">
        <v>39730</v>
      </c>
    </row>
    <row r="5013" spans="1:11" x14ac:dyDescent="0.3">
      <c r="A5013" s="56">
        <v>45252</v>
      </c>
      <c r="B5013">
        <v>2023</v>
      </c>
      <c r="C5013">
        <v>11</v>
      </c>
      <c r="D5013">
        <v>22</v>
      </c>
      <c r="E5013" t="s">
        <v>125</v>
      </c>
      <c r="F5013">
        <v>13330</v>
      </c>
      <c r="G5013">
        <v>15072</v>
      </c>
      <c r="H5013">
        <v>1398</v>
      </c>
      <c r="I5013">
        <v>771</v>
      </c>
      <c r="J5013">
        <v>152</v>
      </c>
      <c r="K5013">
        <v>39770</v>
      </c>
    </row>
    <row r="5014" spans="1:11" x14ac:dyDescent="0.3">
      <c r="A5014" s="56">
        <v>45252</v>
      </c>
      <c r="B5014">
        <v>2023</v>
      </c>
      <c r="C5014">
        <v>11</v>
      </c>
      <c r="D5014">
        <v>22</v>
      </c>
      <c r="E5014" t="s">
        <v>126</v>
      </c>
      <c r="F5014">
        <v>13134</v>
      </c>
      <c r="G5014">
        <v>15792</v>
      </c>
      <c r="H5014">
        <v>1398</v>
      </c>
      <c r="I5014">
        <v>871</v>
      </c>
      <c r="J5014">
        <v>0</v>
      </c>
      <c r="K5014">
        <v>39778</v>
      </c>
    </row>
    <row r="5015" spans="1:11" x14ac:dyDescent="0.3">
      <c r="A5015" s="56">
        <v>45252</v>
      </c>
      <c r="B5015">
        <v>2023</v>
      </c>
      <c r="C5015">
        <v>11</v>
      </c>
      <c r="D5015">
        <v>22</v>
      </c>
      <c r="E5015" t="s">
        <v>127</v>
      </c>
      <c r="F5015">
        <v>12906</v>
      </c>
      <c r="G5015">
        <v>16251</v>
      </c>
      <c r="H5015">
        <v>1398</v>
      </c>
      <c r="I5015">
        <v>1000</v>
      </c>
      <c r="J5015">
        <v>100</v>
      </c>
      <c r="K5015">
        <v>40349</v>
      </c>
    </row>
    <row r="5016" spans="1:11" x14ac:dyDescent="0.3">
      <c r="A5016" s="56">
        <v>45252</v>
      </c>
      <c r="B5016">
        <v>2023</v>
      </c>
      <c r="C5016">
        <v>11</v>
      </c>
      <c r="D5016">
        <v>22</v>
      </c>
      <c r="E5016" t="s">
        <v>128</v>
      </c>
      <c r="F5016">
        <v>13026</v>
      </c>
      <c r="G5016">
        <v>16719</v>
      </c>
      <c r="H5016">
        <v>1398</v>
      </c>
      <c r="I5016">
        <v>1202</v>
      </c>
      <c r="J5016">
        <v>100</v>
      </c>
      <c r="K5016">
        <v>40986</v>
      </c>
    </row>
    <row r="5017" spans="1:11" x14ac:dyDescent="0.3">
      <c r="A5017" s="56">
        <v>45252</v>
      </c>
      <c r="B5017">
        <v>2023</v>
      </c>
      <c r="C5017">
        <v>11</v>
      </c>
      <c r="D5017">
        <v>22</v>
      </c>
      <c r="E5017" t="s">
        <v>129</v>
      </c>
      <c r="F5017">
        <v>13253</v>
      </c>
      <c r="G5017">
        <v>17305</v>
      </c>
      <c r="H5017">
        <v>1398</v>
      </c>
      <c r="I5017">
        <v>1414</v>
      </c>
      <c r="J5017">
        <v>102</v>
      </c>
      <c r="K5017">
        <v>41964</v>
      </c>
    </row>
    <row r="5018" spans="1:11" x14ac:dyDescent="0.3">
      <c r="A5018" s="56">
        <v>45252</v>
      </c>
      <c r="B5018">
        <v>2023</v>
      </c>
      <c r="C5018">
        <v>11</v>
      </c>
      <c r="D5018">
        <v>22</v>
      </c>
      <c r="E5018" t="s">
        <v>130</v>
      </c>
      <c r="F5018">
        <v>13129</v>
      </c>
      <c r="G5018">
        <v>17487</v>
      </c>
      <c r="H5018">
        <v>1398</v>
      </c>
      <c r="I5018">
        <v>1312</v>
      </c>
      <c r="J5018">
        <v>0</v>
      </c>
      <c r="K5018">
        <v>41831</v>
      </c>
    </row>
    <row r="5019" spans="1:11" x14ac:dyDescent="0.3">
      <c r="A5019" s="56">
        <v>45252</v>
      </c>
      <c r="B5019">
        <v>2023</v>
      </c>
      <c r="C5019">
        <v>11</v>
      </c>
      <c r="D5019">
        <v>22</v>
      </c>
      <c r="E5019" t="s">
        <v>131</v>
      </c>
      <c r="F5019">
        <v>12881</v>
      </c>
      <c r="G5019">
        <v>17736</v>
      </c>
      <c r="H5019">
        <v>1398</v>
      </c>
      <c r="I5019">
        <v>1116</v>
      </c>
      <c r="J5019">
        <v>0</v>
      </c>
      <c r="K5019">
        <v>41563</v>
      </c>
    </row>
    <row r="5020" spans="1:11" x14ac:dyDescent="0.3">
      <c r="A5020" s="56">
        <v>45252</v>
      </c>
      <c r="B5020">
        <v>2023</v>
      </c>
      <c r="C5020">
        <v>11</v>
      </c>
      <c r="D5020">
        <v>22</v>
      </c>
      <c r="E5020" t="s">
        <v>132</v>
      </c>
      <c r="F5020">
        <v>12591</v>
      </c>
      <c r="G5020">
        <v>18165</v>
      </c>
      <c r="H5020">
        <v>1398</v>
      </c>
      <c r="I5020">
        <v>926</v>
      </c>
      <c r="J5020">
        <v>0</v>
      </c>
      <c r="K5020">
        <v>41225</v>
      </c>
    </row>
    <row r="5021" spans="1:11" x14ac:dyDescent="0.3">
      <c r="A5021" s="56">
        <v>45252</v>
      </c>
      <c r="B5021">
        <v>2023</v>
      </c>
      <c r="C5021">
        <v>11</v>
      </c>
      <c r="D5021">
        <v>22</v>
      </c>
      <c r="E5021" t="s">
        <v>133</v>
      </c>
      <c r="F5021">
        <v>12712</v>
      </c>
      <c r="G5021">
        <v>18238</v>
      </c>
      <c r="H5021">
        <v>1398</v>
      </c>
      <c r="I5021">
        <v>804</v>
      </c>
      <c r="J5021">
        <v>54</v>
      </c>
      <c r="K5021">
        <v>41322</v>
      </c>
    </row>
    <row r="5022" spans="1:11" x14ac:dyDescent="0.3">
      <c r="A5022" s="56">
        <v>45252</v>
      </c>
      <c r="B5022">
        <v>2023</v>
      </c>
      <c r="C5022">
        <v>11</v>
      </c>
      <c r="D5022">
        <v>22</v>
      </c>
      <c r="E5022" t="s">
        <v>134</v>
      </c>
      <c r="F5022">
        <v>12840</v>
      </c>
      <c r="G5022">
        <v>18274</v>
      </c>
      <c r="H5022">
        <v>1398</v>
      </c>
      <c r="I5022">
        <v>662</v>
      </c>
      <c r="J5022">
        <v>16</v>
      </c>
      <c r="K5022">
        <v>41200</v>
      </c>
    </row>
    <row r="5023" spans="1:11" x14ac:dyDescent="0.3">
      <c r="A5023" s="56">
        <v>45252</v>
      </c>
      <c r="B5023">
        <v>2023</v>
      </c>
      <c r="C5023">
        <v>11</v>
      </c>
      <c r="D5023">
        <v>22</v>
      </c>
      <c r="E5023" t="s">
        <v>135</v>
      </c>
      <c r="F5023">
        <v>13248</v>
      </c>
      <c r="G5023">
        <v>18087</v>
      </c>
      <c r="H5023">
        <v>1398</v>
      </c>
      <c r="I5023">
        <v>377</v>
      </c>
      <c r="J5023">
        <v>310</v>
      </c>
      <c r="K5023">
        <v>41811</v>
      </c>
    </row>
    <row r="5024" spans="1:11" x14ac:dyDescent="0.3">
      <c r="A5024" s="56">
        <v>45252</v>
      </c>
      <c r="B5024">
        <v>2023</v>
      </c>
      <c r="C5024">
        <v>11</v>
      </c>
      <c r="D5024">
        <v>22</v>
      </c>
      <c r="E5024" t="s">
        <v>136</v>
      </c>
      <c r="F5024">
        <v>13955</v>
      </c>
      <c r="G5024">
        <v>17785</v>
      </c>
      <c r="H5024">
        <v>1398</v>
      </c>
      <c r="I5024">
        <v>128</v>
      </c>
      <c r="J5024">
        <v>582</v>
      </c>
      <c r="K5024">
        <v>42236</v>
      </c>
    </row>
    <row r="5025" spans="1:11" x14ac:dyDescent="0.3">
      <c r="A5025" s="56">
        <v>45252</v>
      </c>
      <c r="B5025">
        <v>2023</v>
      </c>
      <c r="C5025">
        <v>11</v>
      </c>
      <c r="D5025">
        <v>22</v>
      </c>
      <c r="E5025" t="s">
        <v>137</v>
      </c>
      <c r="F5025">
        <v>13719</v>
      </c>
      <c r="G5025">
        <v>17959</v>
      </c>
      <c r="H5025">
        <v>1650</v>
      </c>
      <c r="I5025">
        <v>10</v>
      </c>
      <c r="J5025">
        <v>330</v>
      </c>
      <c r="K5025">
        <v>42029</v>
      </c>
    </row>
    <row r="5026" spans="1:11" x14ac:dyDescent="0.3">
      <c r="A5026" s="56">
        <v>45252</v>
      </c>
      <c r="B5026">
        <v>2023</v>
      </c>
      <c r="C5026">
        <v>11</v>
      </c>
      <c r="D5026">
        <v>22</v>
      </c>
      <c r="E5026" t="s">
        <v>138</v>
      </c>
      <c r="F5026">
        <v>13419</v>
      </c>
      <c r="G5026">
        <v>18279</v>
      </c>
      <c r="H5026">
        <v>1718</v>
      </c>
      <c r="I5026">
        <v>0</v>
      </c>
      <c r="J5026">
        <v>480</v>
      </c>
      <c r="K5026">
        <v>42870</v>
      </c>
    </row>
    <row r="5027" spans="1:11" x14ac:dyDescent="0.3">
      <c r="A5027" s="56">
        <v>45252</v>
      </c>
      <c r="B5027">
        <v>2023</v>
      </c>
      <c r="C5027">
        <v>11</v>
      </c>
      <c r="D5027">
        <v>22</v>
      </c>
      <c r="E5027" t="s">
        <v>139</v>
      </c>
      <c r="F5027">
        <v>12909</v>
      </c>
      <c r="G5027">
        <v>18555</v>
      </c>
      <c r="H5027">
        <v>1922</v>
      </c>
      <c r="I5027">
        <v>0</v>
      </c>
      <c r="J5027">
        <v>550</v>
      </c>
      <c r="K5027">
        <v>42961</v>
      </c>
    </row>
    <row r="5028" spans="1:11" x14ac:dyDescent="0.3">
      <c r="A5028" s="56">
        <v>45252</v>
      </c>
      <c r="B5028">
        <v>2023</v>
      </c>
      <c r="C5028">
        <v>11</v>
      </c>
      <c r="D5028">
        <v>22</v>
      </c>
      <c r="E5028" t="s">
        <v>140</v>
      </c>
      <c r="F5028">
        <v>12976</v>
      </c>
      <c r="G5028">
        <v>18313</v>
      </c>
      <c r="H5028">
        <v>1904</v>
      </c>
      <c r="I5028">
        <v>0</v>
      </c>
      <c r="J5028">
        <v>564</v>
      </c>
      <c r="K5028">
        <v>42573</v>
      </c>
    </row>
    <row r="5029" spans="1:11" x14ac:dyDescent="0.3">
      <c r="A5029" s="56">
        <v>45252</v>
      </c>
      <c r="B5029">
        <v>2023</v>
      </c>
      <c r="C5029">
        <v>11</v>
      </c>
      <c r="D5029">
        <v>22</v>
      </c>
      <c r="E5029" t="s">
        <v>141</v>
      </c>
      <c r="F5029">
        <v>13383</v>
      </c>
      <c r="G5029">
        <v>18234</v>
      </c>
      <c r="H5029">
        <v>1809</v>
      </c>
      <c r="I5029">
        <v>0</v>
      </c>
      <c r="J5029">
        <v>590</v>
      </c>
      <c r="K5029">
        <v>42578</v>
      </c>
    </row>
    <row r="5030" spans="1:11" x14ac:dyDescent="0.3">
      <c r="A5030" s="56">
        <v>45252</v>
      </c>
      <c r="B5030">
        <v>2023</v>
      </c>
      <c r="C5030">
        <v>11</v>
      </c>
      <c r="D5030">
        <v>22</v>
      </c>
      <c r="E5030" t="s">
        <v>142</v>
      </c>
      <c r="F5030">
        <v>12548</v>
      </c>
      <c r="G5030">
        <v>18348</v>
      </c>
      <c r="H5030">
        <v>1698</v>
      </c>
      <c r="I5030">
        <v>0</v>
      </c>
      <c r="J5030">
        <v>684</v>
      </c>
      <c r="K5030">
        <v>41523</v>
      </c>
    </row>
    <row r="5031" spans="1:11" x14ac:dyDescent="0.3">
      <c r="A5031" s="56">
        <v>45252</v>
      </c>
      <c r="B5031">
        <v>2023</v>
      </c>
      <c r="C5031">
        <v>11</v>
      </c>
      <c r="D5031">
        <v>22</v>
      </c>
      <c r="E5031" t="s">
        <v>143</v>
      </c>
      <c r="F5031">
        <v>9279</v>
      </c>
      <c r="G5031">
        <v>18415</v>
      </c>
      <c r="H5031">
        <v>3694</v>
      </c>
      <c r="I5031">
        <v>0</v>
      </c>
      <c r="J5031">
        <v>510</v>
      </c>
      <c r="K5031">
        <v>40000</v>
      </c>
    </row>
    <row r="5032" spans="1:11" x14ac:dyDescent="0.3">
      <c r="A5032" s="56">
        <v>45252</v>
      </c>
      <c r="B5032">
        <v>2023</v>
      </c>
      <c r="C5032">
        <v>11</v>
      </c>
      <c r="D5032">
        <v>22</v>
      </c>
      <c r="E5032" t="s">
        <v>144</v>
      </c>
      <c r="F5032">
        <v>7936</v>
      </c>
      <c r="G5032">
        <v>18387</v>
      </c>
      <c r="H5032">
        <v>3852</v>
      </c>
      <c r="I5032">
        <v>0</v>
      </c>
      <c r="J5032">
        <v>156</v>
      </c>
      <c r="K5032">
        <v>38746</v>
      </c>
    </row>
    <row r="5033" spans="1:11" x14ac:dyDescent="0.3">
      <c r="A5033" s="56">
        <v>45252</v>
      </c>
      <c r="B5033">
        <v>2023</v>
      </c>
      <c r="C5033">
        <v>11</v>
      </c>
      <c r="D5033">
        <v>22</v>
      </c>
      <c r="E5033" t="s">
        <v>145</v>
      </c>
      <c r="F5033">
        <v>6392</v>
      </c>
      <c r="G5033">
        <v>18220</v>
      </c>
      <c r="H5033">
        <v>4672</v>
      </c>
      <c r="I5033">
        <v>0</v>
      </c>
      <c r="J5033">
        <v>0</v>
      </c>
      <c r="K5033">
        <v>37559</v>
      </c>
    </row>
    <row r="5034" spans="1:11" x14ac:dyDescent="0.3">
      <c r="A5034" s="56">
        <v>45252</v>
      </c>
      <c r="B5034">
        <v>2023</v>
      </c>
      <c r="C5034">
        <v>11</v>
      </c>
      <c r="D5034">
        <v>22</v>
      </c>
      <c r="E5034" t="s">
        <v>146</v>
      </c>
      <c r="F5034">
        <v>5085</v>
      </c>
      <c r="G5034">
        <v>18455</v>
      </c>
      <c r="H5034">
        <v>4686</v>
      </c>
      <c r="I5034">
        <v>0</v>
      </c>
      <c r="J5034">
        <v>0</v>
      </c>
      <c r="K5034">
        <v>36047</v>
      </c>
    </row>
    <row r="5035" spans="1:11" x14ac:dyDescent="0.3">
      <c r="A5035" s="56">
        <v>45252</v>
      </c>
      <c r="B5035">
        <v>2023</v>
      </c>
      <c r="C5035">
        <v>11</v>
      </c>
      <c r="D5035">
        <v>22</v>
      </c>
      <c r="E5035" t="s">
        <v>147</v>
      </c>
      <c r="F5035">
        <v>4908</v>
      </c>
      <c r="G5035">
        <v>18027</v>
      </c>
      <c r="H5035">
        <v>3886</v>
      </c>
      <c r="I5035">
        <v>0</v>
      </c>
      <c r="J5035">
        <v>0</v>
      </c>
      <c r="K5035">
        <v>34238</v>
      </c>
    </row>
    <row r="5036" spans="1:11" x14ac:dyDescent="0.3">
      <c r="A5036" s="56">
        <v>45252</v>
      </c>
      <c r="B5036">
        <v>2023</v>
      </c>
      <c r="C5036">
        <v>11</v>
      </c>
      <c r="D5036">
        <v>22</v>
      </c>
      <c r="E5036" t="s">
        <v>148</v>
      </c>
      <c r="F5036">
        <v>4412</v>
      </c>
      <c r="G5036">
        <v>18032</v>
      </c>
      <c r="H5036">
        <v>3726</v>
      </c>
      <c r="I5036">
        <v>0</v>
      </c>
      <c r="J5036">
        <v>0</v>
      </c>
      <c r="K5036">
        <v>33084</v>
      </c>
    </row>
    <row r="5037" spans="1:11" x14ac:dyDescent="0.3">
      <c r="A5037" s="56">
        <v>45252</v>
      </c>
      <c r="B5037">
        <v>2023</v>
      </c>
      <c r="C5037">
        <v>11</v>
      </c>
      <c r="D5037">
        <v>22</v>
      </c>
      <c r="E5037" t="s">
        <v>149</v>
      </c>
      <c r="F5037">
        <v>4681</v>
      </c>
      <c r="G5037">
        <v>17830</v>
      </c>
      <c r="H5037">
        <v>1356</v>
      </c>
      <c r="I5037">
        <v>0</v>
      </c>
      <c r="J5037">
        <v>106</v>
      </c>
      <c r="K5037">
        <v>30955</v>
      </c>
    </row>
    <row r="5038" spans="1:11" x14ac:dyDescent="0.3">
      <c r="A5038" s="56">
        <v>45252</v>
      </c>
      <c r="B5038">
        <v>2023</v>
      </c>
      <c r="C5038">
        <v>11</v>
      </c>
      <c r="D5038">
        <v>22</v>
      </c>
      <c r="E5038" t="s">
        <v>150</v>
      </c>
      <c r="F5038">
        <v>4672</v>
      </c>
      <c r="G5038">
        <v>17608</v>
      </c>
      <c r="H5038">
        <v>1276</v>
      </c>
      <c r="I5038">
        <v>0</v>
      </c>
      <c r="J5038">
        <v>0</v>
      </c>
      <c r="K5038">
        <v>30286</v>
      </c>
    </row>
    <row r="5039" spans="1:11" x14ac:dyDescent="0.3">
      <c r="A5039" s="56">
        <v>45252</v>
      </c>
      <c r="B5039">
        <v>2023</v>
      </c>
      <c r="C5039">
        <v>11</v>
      </c>
      <c r="D5039">
        <v>22</v>
      </c>
      <c r="E5039" t="s">
        <v>151</v>
      </c>
      <c r="F5039">
        <v>4275</v>
      </c>
      <c r="G5039">
        <v>17606</v>
      </c>
      <c r="H5039">
        <v>1140</v>
      </c>
      <c r="I5039">
        <v>0</v>
      </c>
      <c r="J5039">
        <v>0</v>
      </c>
      <c r="K5039">
        <v>29468</v>
      </c>
    </row>
    <row r="5040" spans="1:11" x14ac:dyDescent="0.3">
      <c r="A5040" s="56">
        <v>45252</v>
      </c>
      <c r="B5040">
        <v>2023</v>
      </c>
      <c r="C5040">
        <v>11</v>
      </c>
      <c r="D5040">
        <v>22</v>
      </c>
      <c r="E5040" t="s">
        <v>152</v>
      </c>
      <c r="F5040">
        <v>3869</v>
      </c>
      <c r="G5040">
        <v>17854</v>
      </c>
      <c r="H5040">
        <v>1108</v>
      </c>
      <c r="I5040">
        <v>0</v>
      </c>
      <c r="J5040">
        <v>0</v>
      </c>
      <c r="K5040">
        <v>29174</v>
      </c>
    </row>
    <row r="5041" spans="1:11" x14ac:dyDescent="0.3">
      <c r="A5041" s="56">
        <v>45252</v>
      </c>
      <c r="B5041">
        <v>2023</v>
      </c>
      <c r="C5041">
        <v>11</v>
      </c>
      <c r="D5041">
        <v>22</v>
      </c>
      <c r="E5041" t="s">
        <v>153</v>
      </c>
      <c r="F5041">
        <v>3267</v>
      </c>
      <c r="G5041">
        <v>18004</v>
      </c>
      <c r="H5041">
        <v>904</v>
      </c>
      <c r="I5041">
        <v>0</v>
      </c>
      <c r="J5041">
        <v>0</v>
      </c>
      <c r="K5041">
        <v>28435</v>
      </c>
    </row>
    <row r="5042" spans="1:11" x14ac:dyDescent="0.3">
      <c r="A5042" s="56">
        <v>45253</v>
      </c>
      <c r="B5042">
        <v>2023</v>
      </c>
      <c r="C5042">
        <v>11</v>
      </c>
      <c r="D5042">
        <v>23</v>
      </c>
      <c r="E5042" t="s">
        <v>106</v>
      </c>
      <c r="F5042">
        <v>3379</v>
      </c>
      <c r="G5042">
        <v>18143</v>
      </c>
      <c r="H5042">
        <v>848</v>
      </c>
      <c r="I5042">
        <v>0</v>
      </c>
      <c r="J5042">
        <v>0</v>
      </c>
      <c r="K5042">
        <v>28647</v>
      </c>
    </row>
    <row r="5043" spans="1:11" x14ac:dyDescent="0.3">
      <c r="A5043" s="56">
        <v>45253</v>
      </c>
      <c r="B5043">
        <v>2023</v>
      </c>
      <c r="C5043">
        <v>11</v>
      </c>
      <c r="D5043">
        <v>23</v>
      </c>
      <c r="E5043" t="s">
        <v>107</v>
      </c>
      <c r="F5043">
        <v>3307</v>
      </c>
      <c r="G5043">
        <v>18052</v>
      </c>
      <c r="H5043">
        <v>474</v>
      </c>
      <c r="I5043">
        <v>0</v>
      </c>
      <c r="J5043">
        <v>0</v>
      </c>
      <c r="K5043">
        <v>28186</v>
      </c>
    </row>
    <row r="5044" spans="1:11" x14ac:dyDescent="0.3">
      <c r="A5044" s="56">
        <v>45253</v>
      </c>
      <c r="B5044">
        <v>2023</v>
      </c>
      <c r="C5044">
        <v>11</v>
      </c>
      <c r="D5044">
        <v>23</v>
      </c>
      <c r="E5044" t="s">
        <v>108</v>
      </c>
      <c r="F5044">
        <v>3302</v>
      </c>
      <c r="G5044">
        <v>18232</v>
      </c>
      <c r="H5044">
        <v>398</v>
      </c>
      <c r="I5044">
        <v>0</v>
      </c>
      <c r="J5044">
        <v>0</v>
      </c>
      <c r="K5044">
        <v>28216</v>
      </c>
    </row>
    <row r="5045" spans="1:11" x14ac:dyDescent="0.3">
      <c r="A5045" s="56">
        <v>45253</v>
      </c>
      <c r="B5045">
        <v>2023</v>
      </c>
      <c r="C5045">
        <v>11</v>
      </c>
      <c r="D5045">
        <v>23</v>
      </c>
      <c r="E5045" t="s">
        <v>109</v>
      </c>
      <c r="F5045">
        <v>3236</v>
      </c>
      <c r="G5045">
        <v>18597</v>
      </c>
      <c r="H5045">
        <v>152</v>
      </c>
      <c r="I5045">
        <v>0</v>
      </c>
      <c r="J5045">
        <v>0</v>
      </c>
      <c r="K5045">
        <v>28323</v>
      </c>
    </row>
    <row r="5046" spans="1:11" x14ac:dyDescent="0.3">
      <c r="A5046" s="56">
        <v>45253</v>
      </c>
      <c r="B5046">
        <v>2023</v>
      </c>
      <c r="C5046">
        <v>11</v>
      </c>
      <c r="D5046">
        <v>23</v>
      </c>
      <c r="E5046" t="s">
        <v>110</v>
      </c>
      <c r="F5046">
        <v>3343</v>
      </c>
      <c r="G5046">
        <v>18475</v>
      </c>
      <c r="H5046">
        <v>130</v>
      </c>
      <c r="I5046">
        <v>0</v>
      </c>
      <c r="J5046">
        <v>0</v>
      </c>
      <c r="K5046">
        <v>28174</v>
      </c>
    </row>
    <row r="5047" spans="1:11" x14ac:dyDescent="0.3">
      <c r="A5047" s="56">
        <v>45253</v>
      </c>
      <c r="B5047">
        <v>2023</v>
      </c>
      <c r="C5047">
        <v>11</v>
      </c>
      <c r="D5047">
        <v>23</v>
      </c>
      <c r="E5047" t="s">
        <v>111</v>
      </c>
      <c r="F5047">
        <v>3684</v>
      </c>
      <c r="G5047">
        <v>18401</v>
      </c>
      <c r="H5047">
        <v>90</v>
      </c>
      <c r="I5047">
        <v>0</v>
      </c>
      <c r="J5047">
        <v>0</v>
      </c>
      <c r="K5047">
        <v>28767</v>
      </c>
    </row>
    <row r="5048" spans="1:11" x14ac:dyDescent="0.3">
      <c r="A5048" s="56">
        <v>45253</v>
      </c>
      <c r="B5048">
        <v>2023</v>
      </c>
      <c r="C5048">
        <v>11</v>
      </c>
      <c r="D5048">
        <v>23</v>
      </c>
      <c r="E5048" t="s">
        <v>112</v>
      </c>
      <c r="F5048">
        <v>3261</v>
      </c>
      <c r="G5048">
        <v>18840</v>
      </c>
      <c r="H5048">
        <v>84</v>
      </c>
      <c r="I5048">
        <v>0</v>
      </c>
      <c r="J5048">
        <v>0</v>
      </c>
      <c r="K5048">
        <v>28766</v>
      </c>
    </row>
    <row r="5049" spans="1:11" x14ac:dyDescent="0.3">
      <c r="A5049" s="56">
        <v>45253</v>
      </c>
      <c r="B5049">
        <v>2023</v>
      </c>
      <c r="C5049">
        <v>11</v>
      </c>
      <c r="D5049">
        <v>23</v>
      </c>
      <c r="E5049" t="s">
        <v>113</v>
      </c>
      <c r="F5049">
        <v>3327</v>
      </c>
      <c r="G5049">
        <v>18664</v>
      </c>
      <c r="H5049">
        <v>498</v>
      </c>
      <c r="I5049">
        <v>0</v>
      </c>
      <c r="J5049">
        <v>0</v>
      </c>
      <c r="K5049">
        <v>28761</v>
      </c>
    </row>
    <row r="5050" spans="1:11" x14ac:dyDescent="0.3">
      <c r="A5050" s="56">
        <v>45253</v>
      </c>
      <c r="B5050">
        <v>2023</v>
      </c>
      <c r="C5050">
        <v>11</v>
      </c>
      <c r="D5050">
        <v>23</v>
      </c>
      <c r="E5050" t="s">
        <v>114</v>
      </c>
      <c r="F5050">
        <v>3324</v>
      </c>
      <c r="G5050">
        <v>18513</v>
      </c>
      <c r="H5050">
        <v>566</v>
      </c>
      <c r="I5050">
        <v>0</v>
      </c>
      <c r="J5050">
        <v>0</v>
      </c>
      <c r="K5050">
        <v>28801</v>
      </c>
    </row>
    <row r="5051" spans="1:11" x14ac:dyDescent="0.3">
      <c r="A5051" s="56">
        <v>45253</v>
      </c>
      <c r="B5051">
        <v>2023</v>
      </c>
      <c r="C5051">
        <v>11</v>
      </c>
      <c r="D5051">
        <v>23</v>
      </c>
      <c r="E5051" t="s">
        <v>115</v>
      </c>
      <c r="F5051">
        <v>3554</v>
      </c>
      <c r="G5051">
        <v>17876</v>
      </c>
      <c r="H5051">
        <v>933</v>
      </c>
      <c r="I5051">
        <v>0</v>
      </c>
      <c r="J5051">
        <v>0</v>
      </c>
      <c r="K5051">
        <v>29041</v>
      </c>
    </row>
    <row r="5052" spans="1:11" x14ac:dyDescent="0.3">
      <c r="A5052" s="56">
        <v>45253</v>
      </c>
      <c r="B5052">
        <v>2023</v>
      </c>
      <c r="C5052">
        <v>11</v>
      </c>
      <c r="D5052">
        <v>23</v>
      </c>
      <c r="E5052" t="s">
        <v>116</v>
      </c>
      <c r="F5052">
        <v>4485</v>
      </c>
      <c r="G5052">
        <v>17375</v>
      </c>
      <c r="H5052">
        <v>1039</v>
      </c>
      <c r="I5052">
        <v>0</v>
      </c>
      <c r="J5052">
        <v>0</v>
      </c>
      <c r="K5052">
        <v>29671</v>
      </c>
    </row>
    <row r="5053" spans="1:11" x14ac:dyDescent="0.3">
      <c r="A5053" s="56">
        <v>45253</v>
      </c>
      <c r="B5053">
        <v>2023</v>
      </c>
      <c r="C5053">
        <v>11</v>
      </c>
      <c r="D5053">
        <v>23</v>
      </c>
      <c r="E5053" t="s">
        <v>117</v>
      </c>
      <c r="F5053">
        <v>4893</v>
      </c>
      <c r="G5053">
        <v>17348</v>
      </c>
      <c r="H5053">
        <v>1370</v>
      </c>
      <c r="I5053">
        <v>0</v>
      </c>
      <c r="J5053">
        <v>152</v>
      </c>
      <c r="K5053">
        <v>30880</v>
      </c>
    </row>
    <row r="5054" spans="1:11" x14ac:dyDescent="0.3">
      <c r="A5054" s="56">
        <v>45253</v>
      </c>
      <c r="B5054">
        <v>2023</v>
      </c>
      <c r="C5054">
        <v>11</v>
      </c>
      <c r="D5054">
        <v>23</v>
      </c>
      <c r="E5054" t="s">
        <v>118</v>
      </c>
      <c r="F5054">
        <v>4983</v>
      </c>
      <c r="G5054">
        <v>17556</v>
      </c>
      <c r="H5054">
        <v>1547</v>
      </c>
      <c r="I5054">
        <v>0</v>
      </c>
      <c r="J5054">
        <v>320</v>
      </c>
      <c r="K5054">
        <v>31816</v>
      </c>
    </row>
    <row r="5055" spans="1:11" x14ac:dyDescent="0.3">
      <c r="A5055" s="56">
        <v>45253</v>
      </c>
      <c r="B5055">
        <v>2023</v>
      </c>
      <c r="C5055">
        <v>11</v>
      </c>
      <c r="D5055">
        <v>23</v>
      </c>
      <c r="E5055" t="s">
        <v>119</v>
      </c>
      <c r="F5055">
        <v>5074</v>
      </c>
      <c r="G5055">
        <v>18033</v>
      </c>
      <c r="H5055">
        <v>1929</v>
      </c>
      <c r="I5055">
        <v>0</v>
      </c>
      <c r="J5055">
        <v>82</v>
      </c>
      <c r="K5055">
        <v>32921</v>
      </c>
    </row>
    <row r="5056" spans="1:11" x14ac:dyDescent="0.3">
      <c r="A5056" s="56">
        <v>45253</v>
      </c>
      <c r="B5056">
        <v>2023</v>
      </c>
      <c r="C5056">
        <v>11</v>
      </c>
      <c r="D5056">
        <v>23</v>
      </c>
      <c r="E5056" t="s">
        <v>120</v>
      </c>
      <c r="F5056">
        <v>4571</v>
      </c>
      <c r="G5056">
        <v>18629</v>
      </c>
      <c r="H5056">
        <v>2102</v>
      </c>
      <c r="I5056">
        <v>0</v>
      </c>
      <c r="J5056">
        <v>524</v>
      </c>
      <c r="K5056">
        <v>33949</v>
      </c>
    </row>
    <row r="5057" spans="1:11" x14ac:dyDescent="0.3">
      <c r="A5057" s="56">
        <v>45253</v>
      </c>
      <c r="B5057">
        <v>2023</v>
      </c>
      <c r="C5057">
        <v>11</v>
      </c>
      <c r="D5057">
        <v>23</v>
      </c>
      <c r="E5057" t="s">
        <v>121</v>
      </c>
      <c r="F5057">
        <v>4267</v>
      </c>
      <c r="G5057">
        <v>19118</v>
      </c>
      <c r="H5057">
        <v>3644</v>
      </c>
      <c r="I5057">
        <v>4</v>
      </c>
      <c r="J5057">
        <v>390</v>
      </c>
      <c r="K5057">
        <v>35518</v>
      </c>
    </row>
    <row r="5058" spans="1:11" x14ac:dyDescent="0.3">
      <c r="A5058" s="56">
        <v>45253</v>
      </c>
      <c r="B5058">
        <v>2023</v>
      </c>
      <c r="C5058">
        <v>11</v>
      </c>
      <c r="D5058">
        <v>23</v>
      </c>
      <c r="E5058" t="s">
        <v>122</v>
      </c>
      <c r="F5058">
        <v>4101</v>
      </c>
      <c r="G5058">
        <v>19562</v>
      </c>
      <c r="H5058">
        <v>3843</v>
      </c>
      <c r="I5058">
        <v>178</v>
      </c>
      <c r="J5058">
        <v>232</v>
      </c>
      <c r="K5058">
        <v>35960</v>
      </c>
    </row>
    <row r="5059" spans="1:11" x14ac:dyDescent="0.3">
      <c r="A5059" s="56">
        <v>45253</v>
      </c>
      <c r="B5059">
        <v>2023</v>
      </c>
      <c r="C5059">
        <v>11</v>
      </c>
      <c r="D5059">
        <v>23</v>
      </c>
      <c r="E5059" t="s">
        <v>123</v>
      </c>
      <c r="F5059">
        <v>4878</v>
      </c>
      <c r="G5059">
        <v>19345</v>
      </c>
      <c r="H5059">
        <v>4218</v>
      </c>
      <c r="I5059">
        <v>549</v>
      </c>
      <c r="J5059">
        <v>460</v>
      </c>
      <c r="K5059">
        <v>37434</v>
      </c>
    </row>
    <row r="5060" spans="1:11" x14ac:dyDescent="0.3">
      <c r="A5060" s="56">
        <v>45253</v>
      </c>
      <c r="B5060">
        <v>2023</v>
      </c>
      <c r="C5060">
        <v>11</v>
      </c>
      <c r="D5060">
        <v>23</v>
      </c>
      <c r="E5060" t="s">
        <v>124</v>
      </c>
      <c r="F5060">
        <v>5019</v>
      </c>
      <c r="G5060">
        <v>19772</v>
      </c>
      <c r="H5060">
        <v>4274</v>
      </c>
      <c r="I5060">
        <v>1167</v>
      </c>
      <c r="J5060">
        <v>74</v>
      </c>
      <c r="K5060">
        <v>38221</v>
      </c>
    </row>
    <row r="5061" spans="1:11" x14ac:dyDescent="0.3">
      <c r="A5061" s="56">
        <v>45253</v>
      </c>
      <c r="B5061">
        <v>2023</v>
      </c>
      <c r="C5061">
        <v>11</v>
      </c>
      <c r="D5061">
        <v>23</v>
      </c>
      <c r="E5061" t="s">
        <v>125</v>
      </c>
      <c r="F5061">
        <v>4335</v>
      </c>
      <c r="G5061">
        <v>20212</v>
      </c>
      <c r="H5061">
        <v>4495</v>
      </c>
      <c r="I5061">
        <v>1674</v>
      </c>
      <c r="J5061">
        <v>114</v>
      </c>
      <c r="K5061">
        <v>38813</v>
      </c>
    </row>
    <row r="5062" spans="1:11" x14ac:dyDescent="0.3">
      <c r="A5062" s="56">
        <v>45253</v>
      </c>
      <c r="B5062">
        <v>2023</v>
      </c>
      <c r="C5062">
        <v>11</v>
      </c>
      <c r="D5062">
        <v>23</v>
      </c>
      <c r="E5062" t="s">
        <v>126</v>
      </c>
      <c r="F5062">
        <v>4200</v>
      </c>
      <c r="G5062">
        <v>20157</v>
      </c>
      <c r="H5062">
        <v>4529</v>
      </c>
      <c r="I5062">
        <v>2372</v>
      </c>
      <c r="J5062">
        <v>0</v>
      </c>
      <c r="K5062">
        <v>39148</v>
      </c>
    </row>
    <row r="5063" spans="1:11" x14ac:dyDescent="0.3">
      <c r="A5063" s="56">
        <v>45253</v>
      </c>
      <c r="B5063">
        <v>2023</v>
      </c>
      <c r="C5063">
        <v>11</v>
      </c>
      <c r="D5063">
        <v>23</v>
      </c>
      <c r="E5063" t="s">
        <v>127</v>
      </c>
      <c r="F5063">
        <v>3876</v>
      </c>
      <c r="G5063">
        <v>20112</v>
      </c>
      <c r="H5063">
        <v>4801</v>
      </c>
      <c r="I5063">
        <v>3014</v>
      </c>
      <c r="J5063">
        <v>0</v>
      </c>
      <c r="K5063">
        <v>39522</v>
      </c>
    </row>
    <row r="5064" spans="1:11" x14ac:dyDescent="0.3">
      <c r="A5064" s="56">
        <v>45253</v>
      </c>
      <c r="B5064">
        <v>2023</v>
      </c>
      <c r="C5064">
        <v>11</v>
      </c>
      <c r="D5064">
        <v>23</v>
      </c>
      <c r="E5064" t="s">
        <v>128</v>
      </c>
      <c r="F5064">
        <v>3869</v>
      </c>
      <c r="G5064">
        <v>20069</v>
      </c>
      <c r="H5064">
        <v>4825</v>
      </c>
      <c r="I5064">
        <v>3411</v>
      </c>
      <c r="J5064">
        <v>0</v>
      </c>
      <c r="K5064">
        <v>39537</v>
      </c>
    </row>
    <row r="5065" spans="1:11" x14ac:dyDescent="0.3">
      <c r="A5065" s="56">
        <v>45253</v>
      </c>
      <c r="B5065">
        <v>2023</v>
      </c>
      <c r="C5065">
        <v>11</v>
      </c>
      <c r="D5065">
        <v>23</v>
      </c>
      <c r="E5065" t="s">
        <v>129</v>
      </c>
      <c r="F5065">
        <v>4063</v>
      </c>
      <c r="G5065">
        <v>19950</v>
      </c>
      <c r="H5065">
        <v>4645</v>
      </c>
      <c r="I5065">
        <v>3756</v>
      </c>
      <c r="J5065">
        <v>168</v>
      </c>
      <c r="K5065">
        <v>40021</v>
      </c>
    </row>
    <row r="5066" spans="1:11" x14ac:dyDescent="0.3">
      <c r="A5066" s="56">
        <v>45253</v>
      </c>
      <c r="B5066">
        <v>2023</v>
      </c>
      <c r="C5066">
        <v>11</v>
      </c>
      <c r="D5066">
        <v>23</v>
      </c>
      <c r="E5066" t="s">
        <v>130</v>
      </c>
      <c r="F5066">
        <v>4273</v>
      </c>
      <c r="G5066">
        <v>20066</v>
      </c>
      <c r="H5066">
        <v>4628</v>
      </c>
      <c r="I5066">
        <v>3787</v>
      </c>
      <c r="J5066">
        <v>0</v>
      </c>
      <c r="K5066">
        <v>40373</v>
      </c>
    </row>
    <row r="5067" spans="1:11" x14ac:dyDescent="0.3">
      <c r="A5067" s="56">
        <v>45253</v>
      </c>
      <c r="B5067">
        <v>2023</v>
      </c>
      <c r="C5067">
        <v>11</v>
      </c>
      <c r="D5067">
        <v>23</v>
      </c>
      <c r="E5067" t="s">
        <v>131</v>
      </c>
      <c r="F5067">
        <v>4274</v>
      </c>
      <c r="G5067">
        <v>20077</v>
      </c>
      <c r="H5067">
        <v>3746</v>
      </c>
      <c r="I5067">
        <v>3762</v>
      </c>
      <c r="J5067">
        <v>0</v>
      </c>
      <c r="K5067">
        <v>39789</v>
      </c>
    </row>
    <row r="5068" spans="1:11" x14ac:dyDescent="0.3">
      <c r="A5068" s="56">
        <v>45253</v>
      </c>
      <c r="B5068">
        <v>2023</v>
      </c>
      <c r="C5068">
        <v>11</v>
      </c>
      <c r="D5068">
        <v>23</v>
      </c>
      <c r="E5068" t="s">
        <v>132</v>
      </c>
      <c r="F5068">
        <v>4231</v>
      </c>
      <c r="G5068">
        <v>20090</v>
      </c>
      <c r="H5068">
        <v>3724</v>
      </c>
      <c r="I5068">
        <v>3157</v>
      </c>
      <c r="J5068">
        <v>24</v>
      </c>
      <c r="K5068">
        <v>39223</v>
      </c>
    </row>
    <row r="5069" spans="1:11" x14ac:dyDescent="0.3">
      <c r="A5069" s="56">
        <v>45253</v>
      </c>
      <c r="B5069">
        <v>2023</v>
      </c>
      <c r="C5069">
        <v>11</v>
      </c>
      <c r="D5069">
        <v>23</v>
      </c>
      <c r="E5069" t="s">
        <v>133</v>
      </c>
      <c r="F5069">
        <v>4181</v>
      </c>
      <c r="G5069">
        <v>20246</v>
      </c>
      <c r="H5069">
        <v>3878</v>
      </c>
      <c r="I5069">
        <v>2686</v>
      </c>
      <c r="J5069">
        <v>46</v>
      </c>
      <c r="K5069">
        <v>39054</v>
      </c>
    </row>
    <row r="5070" spans="1:11" x14ac:dyDescent="0.3">
      <c r="A5070" s="56">
        <v>45253</v>
      </c>
      <c r="B5070">
        <v>2023</v>
      </c>
      <c r="C5070">
        <v>11</v>
      </c>
      <c r="D5070">
        <v>23</v>
      </c>
      <c r="E5070" t="s">
        <v>134</v>
      </c>
      <c r="F5070">
        <v>4533</v>
      </c>
      <c r="G5070">
        <v>20103</v>
      </c>
      <c r="H5070">
        <v>3870</v>
      </c>
      <c r="I5070">
        <v>2050</v>
      </c>
      <c r="J5070">
        <v>284</v>
      </c>
      <c r="K5070">
        <v>38914</v>
      </c>
    </row>
    <row r="5071" spans="1:11" x14ac:dyDescent="0.3">
      <c r="A5071" s="56">
        <v>45253</v>
      </c>
      <c r="B5071">
        <v>2023</v>
      </c>
      <c r="C5071">
        <v>11</v>
      </c>
      <c r="D5071">
        <v>23</v>
      </c>
      <c r="E5071" t="s">
        <v>135</v>
      </c>
      <c r="F5071">
        <v>5246</v>
      </c>
      <c r="G5071">
        <v>20576</v>
      </c>
      <c r="H5071">
        <v>3630</v>
      </c>
      <c r="I5071">
        <v>1136</v>
      </c>
      <c r="J5071">
        <v>130</v>
      </c>
      <c r="K5071">
        <v>38695</v>
      </c>
    </row>
    <row r="5072" spans="1:11" x14ac:dyDescent="0.3">
      <c r="A5072" s="56">
        <v>45253</v>
      </c>
      <c r="B5072">
        <v>2023</v>
      </c>
      <c r="C5072">
        <v>11</v>
      </c>
      <c r="D5072">
        <v>23</v>
      </c>
      <c r="E5072" t="s">
        <v>136</v>
      </c>
      <c r="F5072">
        <v>5839</v>
      </c>
      <c r="G5072">
        <v>20801</v>
      </c>
      <c r="H5072">
        <v>3654</v>
      </c>
      <c r="I5072">
        <v>410</v>
      </c>
      <c r="J5072">
        <v>336</v>
      </c>
      <c r="K5072">
        <v>39066</v>
      </c>
    </row>
    <row r="5073" spans="1:11" x14ac:dyDescent="0.3">
      <c r="A5073" s="56">
        <v>45253</v>
      </c>
      <c r="B5073">
        <v>2023</v>
      </c>
      <c r="C5073">
        <v>11</v>
      </c>
      <c r="D5073">
        <v>23</v>
      </c>
      <c r="E5073" t="s">
        <v>137</v>
      </c>
      <c r="F5073">
        <v>5706</v>
      </c>
      <c r="G5073">
        <v>20621</v>
      </c>
      <c r="H5073">
        <v>4898</v>
      </c>
      <c r="I5073">
        <v>50</v>
      </c>
      <c r="J5073">
        <v>456</v>
      </c>
      <c r="K5073">
        <v>39843</v>
      </c>
    </row>
    <row r="5074" spans="1:11" x14ac:dyDescent="0.3">
      <c r="A5074" s="56">
        <v>45253</v>
      </c>
      <c r="B5074">
        <v>2023</v>
      </c>
      <c r="C5074">
        <v>11</v>
      </c>
      <c r="D5074">
        <v>23</v>
      </c>
      <c r="E5074" t="s">
        <v>138</v>
      </c>
      <c r="F5074">
        <v>5901</v>
      </c>
      <c r="G5074">
        <v>20496</v>
      </c>
      <c r="H5074">
        <v>4942</v>
      </c>
      <c r="I5074">
        <v>0</v>
      </c>
      <c r="J5074">
        <v>610</v>
      </c>
      <c r="K5074">
        <v>40652</v>
      </c>
    </row>
    <row r="5075" spans="1:11" x14ac:dyDescent="0.3">
      <c r="A5075" s="56">
        <v>45253</v>
      </c>
      <c r="B5075">
        <v>2023</v>
      </c>
      <c r="C5075">
        <v>11</v>
      </c>
      <c r="D5075">
        <v>23</v>
      </c>
      <c r="E5075" t="s">
        <v>139</v>
      </c>
      <c r="F5075">
        <v>6180</v>
      </c>
      <c r="G5075">
        <v>20488</v>
      </c>
      <c r="H5075">
        <v>5584</v>
      </c>
      <c r="I5075">
        <v>0</v>
      </c>
      <c r="J5075">
        <v>716</v>
      </c>
      <c r="K5075">
        <v>41681</v>
      </c>
    </row>
    <row r="5076" spans="1:11" x14ac:dyDescent="0.3">
      <c r="A5076" s="56">
        <v>45253</v>
      </c>
      <c r="B5076">
        <v>2023</v>
      </c>
      <c r="C5076">
        <v>11</v>
      </c>
      <c r="D5076">
        <v>23</v>
      </c>
      <c r="E5076" t="s">
        <v>140</v>
      </c>
      <c r="F5076">
        <v>6309</v>
      </c>
      <c r="G5076">
        <v>20413</v>
      </c>
      <c r="H5076">
        <v>5594</v>
      </c>
      <c r="I5076">
        <v>0</v>
      </c>
      <c r="J5076">
        <v>796</v>
      </c>
      <c r="K5076">
        <v>41751</v>
      </c>
    </row>
    <row r="5077" spans="1:11" x14ac:dyDescent="0.3">
      <c r="A5077" s="56">
        <v>45253</v>
      </c>
      <c r="B5077">
        <v>2023</v>
      </c>
      <c r="C5077">
        <v>11</v>
      </c>
      <c r="D5077">
        <v>23</v>
      </c>
      <c r="E5077" t="s">
        <v>141</v>
      </c>
      <c r="F5077">
        <v>6383</v>
      </c>
      <c r="G5077">
        <v>20383</v>
      </c>
      <c r="H5077">
        <v>5152</v>
      </c>
      <c r="I5077">
        <v>0</v>
      </c>
      <c r="J5077">
        <v>782</v>
      </c>
      <c r="K5077">
        <v>41336</v>
      </c>
    </row>
    <row r="5078" spans="1:11" x14ac:dyDescent="0.3">
      <c r="A5078" s="56">
        <v>45253</v>
      </c>
      <c r="B5078">
        <v>2023</v>
      </c>
      <c r="C5078">
        <v>11</v>
      </c>
      <c r="D5078">
        <v>23</v>
      </c>
      <c r="E5078" t="s">
        <v>142</v>
      </c>
      <c r="F5078">
        <v>6093</v>
      </c>
      <c r="G5078">
        <v>20144</v>
      </c>
      <c r="H5078">
        <v>5166</v>
      </c>
      <c r="I5078">
        <v>0</v>
      </c>
      <c r="J5078">
        <v>828</v>
      </c>
      <c r="K5078">
        <v>40751</v>
      </c>
    </row>
    <row r="5079" spans="1:11" x14ac:dyDescent="0.3">
      <c r="A5079" s="56">
        <v>45253</v>
      </c>
      <c r="B5079">
        <v>2023</v>
      </c>
      <c r="C5079">
        <v>11</v>
      </c>
      <c r="D5079">
        <v>23</v>
      </c>
      <c r="E5079" t="s">
        <v>143</v>
      </c>
      <c r="F5079">
        <v>5526</v>
      </c>
      <c r="G5079">
        <v>19899</v>
      </c>
      <c r="H5079">
        <v>5930</v>
      </c>
      <c r="I5079">
        <v>0</v>
      </c>
      <c r="J5079">
        <v>468</v>
      </c>
      <c r="K5079">
        <v>40220</v>
      </c>
    </row>
    <row r="5080" spans="1:11" x14ac:dyDescent="0.3">
      <c r="A5080" s="56">
        <v>45253</v>
      </c>
      <c r="B5080">
        <v>2023</v>
      </c>
      <c r="C5080">
        <v>11</v>
      </c>
      <c r="D5080">
        <v>23</v>
      </c>
      <c r="E5080" t="s">
        <v>144</v>
      </c>
      <c r="F5080">
        <v>5276</v>
      </c>
      <c r="G5080">
        <v>19746</v>
      </c>
      <c r="H5080">
        <v>5948</v>
      </c>
      <c r="I5080">
        <v>0</v>
      </c>
      <c r="J5080">
        <v>0</v>
      </c>
      <c r="K5080">
        <v>39061</v>
      </c>
    </row>
    <row r="5081" spans="1:11" x14ac:dyDescent="0.3">
      <c r="A5081" s="56">
        <v>45253</v>
      </c>
      <c r="B5081">
        <v>2023</v>
      </c>
      <c r="C5081">
        <v>11</v>
      </c>
      <c r="D5081">
        <v>23</v>
      </c>
      <c r="E5081" t="s">
        <v>145</v>
      </c>
      <c r="F5081">
        <v>4683</v>
      </c>
      <c r="G5081">
        <v>19574</v>
      </c>
      <c r="H5081">
        <v>5824</v>
      </c>
      <c r="I5081">
        <v>0</v>
      </c>
      <c r="J5081">
        <v>0</v>
      </c>
      <c r="K5081">
        <v>38015</v>
      </c>
    </row>
    <row r="5082" spans="1:11" x14ac:dyDescent="0.3">
      <c r="A5082" s="56">
        <v>45253</v>
      </c>
      <c r="B5082">
        <v>2023</v>
      </c>
      <c r="C5082">
        <v>11</v>
      </c>
      <c r="D5082">
        <v>23</v>
      </c>
      <c r="E5082" t="s">
        <v>146</v>
      </c>
      <c r="F5082">
        <v>4428</v>
      </c>
      <c r="G5082">
        <v>19581</v>
      </c>
      <c r="H5082">
        <v>5792</v>
      </c>
      <c r="I5082">
        <v>0</v>
      </c>
      <c r="J5082">
        <v>0</v>
      </c>
      <c r="K5082">
        <v>36923</v>
      </c>
    </row>
    <row r="5083" spans="1:11" x14ac:dyDescent="0.3">
      <c r="A5083" s="56">
        <v>45253</v>
      </c>
      <c r="B5083">
        <v>2023</v>
      </c>
      <c r="C5083">
        <v>11</v>
      </c>
      <c r="D5083">
        <v>23</v>
      </c>
      <c r="E5083" t="s">
        <v>147</v>
      </c>
      <c r="F5083">
        <v>3984</v>
      </c>
      <c r="G5083">
        <v>19261</v>
      </c>
      <c r="H5083">
        <v>4910</v>
      </c>
      <c r="I5083">
        <v>0</v>
      </c>
      <c r="J5083">
        <v>0</v>
      </c>
      <c r="K5083">
        <v>34900</v>
      </c>
    </row>
    <row r="5084" spans="1:11" x14ac:dyDescent="0.3">
      <c r="A5084" s="56">
        <v>45253</v>
      </c>
      <c r="B5084">
        <v>2023</v>
      </c>
      <c r="C5084">
        <v>11</v>
      </c>
      <c r="D5084">
        <v>23</v>
      </c>
      <c r="E5084" t="s">
        <v>148</v>
      </c>
      <c r="F5084">
        <v>3084</v>
      </c>
      <c r="G5084">
        <v>19092</v>
      </c>
      <c r="H5084">
        <v>4844</v>
      </c>
      <c r="I5084">
        <v>0</v>
      </c>
      <c r="J5084">
        <v>0</v>
      </c>
      <c r="K5084">
        <v>33849</v>
      </c>
    </row>
    <row r="5085" spans="1:11" x14ac:dyDescent="0.3">
      <c r="A5085" s="56">
        <v>45253</v>
      </c>
      <c r="B5085">
        <v>2023</v>
      </c>
      <c r="C5085">
        <v>11</v>
      </c>
      <c r="D5085">
        <v>23</v>
      </c>
      <c r="E5085" t="s">
        <v>149</v>
      </c>
      <c r="F5085">
        <v>2314</v>
      </c>
      <c r="G5085">
        <v>18933</v>
      </c>
      <c r="H5085">
        <v>3616</v>
      </c>
      <c r="I5085">
        <v>0</v>
      </c>
      <c r="J5085">
        <v>0</v>
      </c>
      <c r="K5085">
        <v>32262</v>
      </c>
    </row>
    <row r="5086" spans="1:11" x14ac:dyDescent="0.3">
      <c r="A5086" s="56">
        <v>45253</v>
      </c>
      <c r="B5086">
        <v>2023</v>
      </c>
      <c r="C5086">
        <v>11</v>
      </c>
      <c r="D5086">
        <v>23</v>
      </c>
      <c r="E5086" t="s">
        <v>150</v>
      </c>
      <c r="F5086">
        <v>2102</v>
      </c>
      <c r="G5086">
        <v>18871</v>
      </c>
      <c r="H5086">
        <v>3500</v>
      </c>
      <c r="I5086">
        <v>0</v>
      </c>
      <c r="J5086">
        <v>0</v>
      </c>
      <c r="K5086">
        <v>31269</v>
      </c>
    </row>
    <row r="5087" spans="1:11" x14ac:dyDescent="0.3">
      <c r="A5087" s="56">
        <v>45253</v>
      </c>
      <c r="B5087">
        <v>2023</v>
      </c>
      <c r="C5087">
        <v>11</v>
      </c>
      <c r="D5087">
        <v>23</v>
      </c>
      <c r="E5087" t="s">
        <v>151</v>
      </c>
      <c r="F5087">
        <v>2156</v>
      </c>
      <c r="G5087">
        <v>18562</v>
      </c>
      <c r="H5087">
        <v>2222</v>
      </c>
      <c r="I5087">
        <v>0</v>
      </c>
      <c r="J5087">
        <v>0</v>
      </c>
      <c r="K5087">
        <v>29354</v>
      </c>
    </row>
    <row r="5088" spans="1:11" x14ac:dyDescent="0.3">
      <c r="A5088" s="56">
        <v>45253</v>
      </c>
      <c r="B5088">
        <v>2023</v>
      </c>
      <c r="C5088">
        <v>11</v>
      </c>
      <c r="D5088">
        <v>23</v>
      </c>
      <c r="E5088" t="s">
        <v>152</v>
      </c>
      <c r="F5088">
        <v>2166</v>
      </c>
      <c r="G5088">
        <v>18162</v>
      </c>
      <c r="H5088">
        <v>2124</v>
      </c>
      <c r="I5088">
        <v>0</v>
      </c>
      <c r="J5088">
        <v>0</v>
      </c>
      <c r="K5088">
        <v>28755</v>
      </c>
    </row>
    <row r="5089" spans="1:11" x14ac:dyDescent="0.3">
      <c r="A5089" s="56">
        <v>45253</v>
      </c>
      <c r="B5089">
        <v>2023</v>
      </c>
      <c r="C5089">
        <v>11</v>
      </c>
      <c r="D5089">
        <v>23</v>
      </c>
      <c r="E5089" t="s">
        <v>153</v>
      </c>
      <c r="F5089">
        <v>2202</v>
      </c>
      <c r="G5089">
        <v>17953</v>
      </c>
      <c r="H5089">
        <v>1864</v>
      </c>
      <c r="I5089">
        <v>0</v>
      </c>
      <c r="J5089">
        <v>0</v>
      </c>
      <c r="K5089">
        <v>28370</v>
      </c>
    </row>
    <row r="5090" spans="1:11" x14ac:dyDescent="0.3">
      <c r="A5090" s="56">
        <v>45254</v>
      </c>
      <c r="B5090">
        <v>2023</v>
      </c>
      <c r="C5090">
        <v>11</v>
      </c>
      <c r="D5090">
        <v>24</v>
      </c>
      <c r="E5090" t="s">
        <v>106</v>
      </c>
      <c r="F5090">
        <v>2172</v>
      </c>
      <c r="G5090">
        <v>17948</v>
      </c>
      <c r="H5090">
        <v>1844</v>
      </c>
      <c r="I5090">
        <v>0</v>
      </c>
      <c r="J5090">
        <v>0</v>
      </c>
      <c r="K5090">
        <v>28425</v>
      </c>
    </row>
    <row r="5091" spans="1:11" x14ac:dyDescent="0.3">
      <c r="A5091" s="56">
        <v>45254</v>
      </c>
      <c r="B5091">
        <v>2023</v>
      </c>
      <c r="C5091">
        <v>11</v>
      </c>
      <c r="D5091">
        <v>24</v>
      </c>
      <c r="E5091" t="s">
        <v>107</v>
      </c>
      <c r="F5091">
        <v>2083</v>
      </c>
      <c r="G5091">
        <v>17771</v>
      </c>
      <c r="H5091">
        <v>2106</v>
      </c>
      <c r="I5091">
        <v>0</v>
      </c>
      <c r="J5091">
        <v>0</v>
      </c>
      <c r="K5091">
        <v>28239</v>
      </c>
    </row>
    <row r="5092" spans="1:11" x14ac:dyDescent="0.3">
      <c r="A5092" s="56">
        <v>45254</v>
      </c>
      <c r="B5092">
        <v>2023</v>
      </c>
      <c r="C5092">
        <v>11</v>
      </c>
      <c r="D5092">
        <v>24</v>
      </c>
      <c r="E5092" t="s">
        <v>108</v>
      </c>
      <c r="F5092">
        <v>2108</v>
      </c>
      <c r="G5092">
        <v>17581</v>
      </c>
      <c r="H5092">
        <v>2080</v>
      </c>
      <c r="I5092">
        <v>0</v>
      </c>
      <c r="J5092">
        <v>0</v>
      </c>
      <c r="K5092">
        <v>27922</v>
      </c>
    </row>
    <row r="5093" spans="1:11" x14ac:dyDescent="0.3">
      <c r="A5093" s="56">
        <v>45254</v>
      </c>
      <c r="B5093">
        <v>2023</v>
      </c>
      <c r="C5093">
        <v>11</v>
      </c>
      <c r="D5093">
        <v>24</v>
      </c>
      <c r="E5093" t="s">
        <v>109</v>
      </c>
      <c r="F5093">
        <v>2151</v>
      </c>
      <c r="G5093">
        <v>17531</v>
      </c>
      <c r="H5093">
        <v>1339</v>
      </c>
      <c r="I5093">
        <v>0</v>
      </c>
      <c r="J5093">
        <v>0</v>
      </c>
      <c r="K5093">
        <v>27172</v>
      </c>
    </row>
    <row r="5094" spans="1:11" x14ac:dyDescent="0.3">
      <c r="A5094" s="56">
        <v>45254</v>
      </c>
      <c r="B5094">
        <v>2023</v>
      </c>
      <c r="C5094">
        <v>11</v>
      </c>
      <c r="D5094">
        <v>24</v>
      </c>
      <c r="E5094" t="s">
        <v>110</v>
      </c>
      <c r="F5094">
        <v>2146</v>
      </c>
      <c r="G5094">
        <v>17429</v>
      </c>
      <c r="H5094">
        <v>1311</v>
      </c>
      <c r="I5094">
        <v>0</v>
      </c>
      <c r="J5094">
        <v>0</v>
      </c>
      <c r="K5094">
        <v>27040</v>
      </c>
    </row>
    <row r="5095" spans="1:11" x14ac:dyDescent="0.3">
      <c r="A5095" s="56">
        <v>45254</v>
      </c>
      <c r="B5095">
        <v>2023</v>
      </c>
      <c r="C5095">
        <v>11</v>
      </c>
      <c r="D5095">
        <v>24</v>
      </c>
      <c r="E5095" t="s">
        <v>111</v>
      </c>
      <c r="F5095">
        <v>2148</v>
      </c>
      <c r="G5095">
        <v>17646</v>
      </c>
      <c r="H5095">
        <v>700</v>
      </c>
      <c r="I5095">
        <v>0</v>
      </c>
      <c r="J5095">
        <v>0</v>
      </c>
      <c r="K5095">
        <v>26672</v>
      </c>
    </row>
    <row r="5096" spans="1:11" x14ac:dyDescent="0.3">
      <c r="A5096" s="56">
        <v>45254</v>
      </c>
      <c r="B5096">
        <v>2023</v>
      </c>
      <c r="C5096">
        <v>11</v>
      </c>
      <c r="D5096">
        <v>24</v>
      </c>
      <c r="E5096" t="s">
        <v>112</v>
      </c>
      <c r="F5096">
        <v>2148</v>
      </c>
      <c r="G5096">
        <v>17476</v>
      </c>
      <c r="H5096">
        <v>717</v>
      </c>
      <c r="I5096">
        <v>0</v>
      </c>
      <c r="J5096">
        <v>0</v>
      </c>
      <c r="K5096">
        <v>26514</v>
      </c>
    </row>
    <row r="5097" spans="1:11" x14ac:dyDescent="0.3">
      <c r="A5097" s="56">
        <v>45254</v>
      </c>
      <c r="B5097">
        <v>2023</v>
      </c>
      <c r="C5097">
        <v>11</v>
      </c>
      <c r="D5097">
        <v>24</v>
      </c>
      <c r="E5097" t="s">
        <v>113</v>
      </c>
      <c r="F5097">
        <v>2165</v>
      </c>
      <c r="G5097">
        <v>17525</v>
      </c>
      <c r="H5097">
        <v>743</v>
      </c>
      <c r="I5097">
        <v>0</v>
      </c>
      <c r="J5097">
        <v>0</v>
      </c>
      <c r="K5097">
        <v>26747</v>
      </c>
    </row>
    <row r="5098" spans="1:11" x14ac:dyDescent="0.3">
      <c r="A5098" s="56">
        <v>45254</v>
      </c>
      <c r="B5098">
        <v>2023</v>
      </c>
      <c r="C5098">
        <v>11</v>
      </c>
      <c r="D5098">
        <v>24</v>
      </c>
      <c r="E5098" t="s">
        <v>114</v>
      </c>
      <c r="F5098">
        <v>2171</v>
      </c>
      <c r="G5098">
        <v>17243</v>
      </c>
      <c r="H5098">
        <v>731</v>
      </c>
      <c r="I5098">
        <v>0</v>
      </c>
      <c r="J5098">
        <v>0</v>
      </c>
      <c r="K5098">
        <v>26421</v>
      </c>
    </row>
    <row r="5099" spans="1:11" x14ac:dyDescent="0.3">
      <c r="A5099" s="56">
        <v>45254</v>
      </c>
      <c r="B5099">
        <v>2023</v>
      </c>
      <c r="C5099">
        <v>11</v>
      </c>
      <c r="D5099">
        <v>24</v>
      </c>
      <c r="E5099" t="s">
        <v>115</v>
      </c>
      <c r="F5099">
        <v>2238</v>
      </c>
      <c r="G5099">
        <v>17068</v>
      </c>
      <c r="H5099">
        <v>1220</v>
      </c>
      <c r="I5099">
        <v>0</v>
      </c>
      <c r="J5099">
        <v>0</v>
      </c>
      <c r="K5099">
        <v>26993</v>
      </c>
    </row>
    <row r="5100" spans="1:11" x14ac:dyDescent="0.3">
      <c r="A5100" s="56">
        <v>45254</v>
      </c>
      <c r="B5100">
        <v>2023</v>
      </c>
      <c r="C5100">
        <v>11</v>
      </c>
      <c r="D5100">
        <v>24</v>
      </c>
      <c r="E5100" t="s">
        <v>116</v>
      </c>
      <c r="F5100">
        <v>2879</v>
      </c>
      <c r="G5100">
        <v>17178</v>
      </c>
      <c r="H5100">
        <v>1322</v>
      </c>
      <c r="I5100">
        <v>0</v>
      </c>
      <c r="J5100">
        <v>0</v>
      </c>
      <c r="K5100">
        <v>28043</v>
      </c>
    </row>
    <row r="5101" spans="1:11" x14ac:dyDescent="0.3">
      <c r="A5101" s="56">
        <v>45254</v>
      </c>
      <c r="B5101">
        <v>2023</v>
      </c>
      <c r="C5101">
        <v>11</v>
      </c>
      <c r="D5101">
        <v>24</v>
      </c>
      <c r="E5101" t="s">
        <v>117</v>
      </c>
      <c r="F5101">
        <v>3234</v>
      </c>
      <c r="G5101">
        <v>17293</v>
      </c>
      <c r="H5101">
        <v>2008</v>
      </c>
      <c r="I5101">
        <v>0</v>
      </c>
      <c r="J5101">
        <v>0</v>
      </c>
      <c r="K5101">
        <v>29492</v>
      </c>
    </row>
    <row r="5102" spans="1:11" x14ac:dyDescent="0.3">
      <c r="A5102" s="56">
        <v>45254</v>
      </c>
      <c r="B5102">
        <v>2023</v>
      </c>
      <c r="C5102">
        <v>11</v>
      </c>
      <c r="D5102">
        <v>24</v>
      </c>
      <c r="E5102" t="s">
        <v>118</v>
      </c>
      <c r="F5102">
        <v>3869</v>
      </c>
      <c r="G5102">
        <v>17623</v>
      </c>
      <c r="H5102">
        <v>2209</v>
      </c>
      <c r="I5102">
        <v>0</v>
      </c>
      <c r="J5102">
        <v>0</v>
      </c>
      <c r="K5102">
        <v>31517</v>
      </c>
    </row>
    <row r="5103" spans="1:11" x14ac:dyDescent="0.3">
      <c r="A5103" s="56">
        <v>45254</v>
      </c>
      <c r="B5103">
        <v>2023</v>
      </c>
      <c r="C5103">
        <v>11</v>
      </c>
      <c r="D5103">
        <v>24</v>
      </c>
      <c r="E5103" t="s">
        <v>119</v>
      </c>
      <c r="F5103">
        <v>4050</v>
      </c>
      <c r="G5103">
        <v>17670</v>
      </c>
      <c r="H5103">
        <v>3232</v>
      </c>
      <c r="I5103">
        <v>0</v>
      </c>
      <c r="J5103">
        <v>364</v>
      </c>
      <c r="K5103">
        <v>33475</v>
      </c>
    </row>
    <row r="5104" spans="1:11" x14ac:dyDescent="0.3">
      <c r="A5104" s="56">
        <v>45254</v>
      </c>
      <c r="B5104">
        <v>2023</v>
      </c>
      <c r="C5104">
        <v>11</v>
      </c>
      <c r="D5104">
        <v>24</v>
      </c>
      <c r="E5104" t="s">
        <v>120</v>
      </c>
      <c r="F5104">
        <v>5055</v>
      </c>
      <c r="G5104">
        <v>17401</v>
      </c>
      <c r="H5104">
        <v>3413</v>
      </c>
      <c r="I5104">
        <v>0</v>
      </c>
      <c r="J5104">
        <v>406</v>
      </c>
      <c r="K5104">
        <v>34817</v>
      </c>
    </row>
    <row r="5105" spans="1:11" x14ac:dyDescent="0.3">
      <c r="A5105" s="56">
        <v>45254</v>
      </c>
      <c r="B5105">
        <v>2023</v>
      </c>
      <c r="C5105">
        <v>11</v>
      </c>
      <c r="D5105">
        <v>24</v>
      </c>
      <c r="E5105" t="s">
        <v>121</v>
      </c>
      <c r="F5105">
        <v>5307</v>
      </c>
      <c r="G5105">
        <v>17323</v>
      </c>
      <c r="H5105">
        <v>4895</v>
      </c>
      <c r="I5105">
        <v>1</v>
      </c>
      <c r="J5105">
        <v>504</v>
      </c>
      <c r="K5105">
        <v>36328</v>
      </c>
    </row>
    <row r="5106" spans="1:11" x14ac:dyDescent="0.3">
      <c r="A5106" s="56">
        <v>45254</v>
      </c>
      <c r="B5106">
        <v>2023</v>
      </c>
      <c r="C5106">
        <v>11</v>
      </c>
      <c r="D5106">
        <v>24</v>
      </c>
      <c r="E5106" t="s">
        <v>122</v>
      </c>
      <c r="F5106">
        <v>5407</v>
      </c>
      <c r="G5106">
        <v>17428</v>
      </c>
      <c r="H5106">
        <v>5196</v>
      </c>
      <c r="I5106">
        <v>163</v>
      </c>
      <c r="J5106">
        <v>326</v>
      </c>
      <c r="K5106">
        <v>37102</v>
      </c>
    </row>
    <row r="5107" spans="1:11" x14ac:dyDescent="0.3">
      <c r="A5107" s="56">
        <v>45254</v>
      </c>
      <c r="B5107">
        <v>2023</v>
      </c>
      <c r="C5107">
        <v>11</v>
      </c>
      <c r="D5107">
        <v>24</v>
      </c>
      <c r="E5107" t="s">
        <v>123</v>
      </c>
      <c r="F5107">
        <v>5434</v>
      </c>
      <c r="G5107">
        <v>17465</v>
      </c>
      <c r="H5107">
        <v>5395</v>
      </c>
      <c r="I5107">
        <v>706</v>
      </c>
      <c r="J5107">
        <v>430</v>
      </c>
      <c r="K5107">
        <v>37805</v>
      </c>
    </row>
    <row r="5108" spans="1:11" x14ac:dyDescent="0.3">
      <c r="A5108" s="56">
        <v>45254</v>
      </c>
      <c r="B5108">
        <v>2023</v>
      </c>
      <c r="C5108">
        <v>11</v>
      </c>
      <c r="D5108">
        <v>24</v>
      </c>
      <c r="E5108" t="s">
        <v>124</v>
      </c>
      <c r="F5108">
        <v>5189</v>
      </c>
      <c r="G5108">
        <v>17474</v>
      </c>
      <c r="H5108">
        <v>5488</v>
      </c>
      <c r="I5108">
        <v>1318</v>
      </c>
      <c r="J5108">
        <v>328</v>
      </c>
      <c r="K5108">
        <v>38014</v>
      </c>
    </row>
    <row r="5109" spans="1:11" x14ac:dyDescent="0.3">
      <c r="A5109" s="56">
        <v>45254</v>
      </c>
      <c r="B5109">
        <v>2023</v>
      </c>
      <c r="C5109">
        <v>11</v>
      </c>
      <c r="D5109">
        <v>24</v>
      </c>
      <c r="E5109" t="s">
        <v>125</v>
      </c>
      <c r="F5109">
        <v>5095</v>
      </c>
      <c r="G5109">
        <v>17520</v>
      </c>
      <c r="H5109">
        <v>5555</v>
      </c>
      <c r="I5109">
        <v>1787</v>
      </c>
      <c r="J5109">
        <v>328</v>
      </c>
      <c r="K5109">
        <v>38560</v>
      </c>
    </row>
    <row r="5110" spans="1:11" x14ac:dyDescent="0.3">
      <c r="A5110" s="56">
        <v>45254</v>
      </c>
      <c r="B5110">
        <v>2023</v>
      </c>
      <c r="C5110">
        <v>11</v>
      </c>
      <c r="D5110">
        <v>24</v>
      </c>
      <c r="E5110" t="s">
        <v>126</v>
      </c>
      <c r="F5110">
        <v>4999</v>
      </c>
      <c r="G5110">
        <v>17563</v>
      </c>
      <c r="H5110">
        <v>5622</v>
      </c>
      <c r="I5110">
        <v>2489</v>
      </c>
      <c r="J5110">
        <v>322</v>
      </c>
      <c r="K5110">
        <v>39284</v>
      </c>
    </row>
    <row r="5111" spans="1:11" x14ac:dyDescent="0.3">
      <c r="A5111" s="56">
        <v>45254</v>
      </c>
      <c r="B5111">
        <v>2023</v>
      </c>
      <c r="C5111">
        <v>11</v>
      </c>
      <c r="D5111">
        <v>24</v>
      </c>
      <c r="E5111" t="s">
        <v>127</v>
      </c>
      <c r="F5111">
        <v>5355</v>
      </c>
      <c r="G5111">
        <v>17513</v>
      </c>
      <c r="H5111">
        <v>5701</v>
      </c>
      <c r="I5111">
        <v>3178</v>
      </c>
      <c r="J5111">
        <v>6</v>
      </c>
      <c r="K5111">
        <v>39917</v>
      </c>
    </row>
    <row r="5112" spans="1:11" x14ac:dyDescent="0.3">
      <c r="A5112" s="56">
        <v>45254</v>
      </c>
      <c r="B5112">
        <v>2023</v>
      </c>
      <c r="C5112">
        <v>11</v>
      </c>
      <c r="D5112">
        <v>24</v>
      </c>
      <c r="E5112" t="s">
        <v>128</v>
      </c>
      <c r="F5112">
        <v>5018</v>
      </c>
      <c r="G5112">
        <v>17652</v>
      </c>
      <c r="H5112">
        <v>5790</v>
      </c>
      <c r="I5112">
        <v>3856</v>
      </c>
      <c r="J5112">
        <v>20</v>
      </c>
      <c r="K5112">
        <v>40507</v>
      </c>
    </row>
    <row r="5113" spans="1:11" x14ac:dyDescent="0.3">
      <c r="A5113" s="56">
        <v>45254</v>
      </c>
      <c r="B5113">
        <v>2023</v>
      </c>
      <c r="C5113">
        <v>11</v>
      </c>
      <c r="D5113">
        <v>24</v>
      </c>
      <c r="E5113" t="s">
        <v>129</v>
      </c>
      <c r="F5113">
        <v>5060</v>
      </c>
      <c r="G5113">
        <v>17862</v>
      </c>
      <c r="H5113">
        <v>5874</v>
      </c>
      <c r="I5113">
        <v>3808</v>
      </c>
      <c r="J5113">
        <v>0</v>
      </c>
      <c r="K5113">
        <v>40749</v>
      </c>
    </row>
    <row r="5114" spans="1:11" x14ac:dyDescent="0.3">
      <c r="A5114" s="56">
        <v>45254</v>
      </c>
      <c r="B5114">
        <v>2023</v>
      </c>
      <c r="C5114">
        <v>11</v>
      </c>
      <c r="D5114">
        <v>24</v>
      </c>
      <c r="E5114" t="s">
        <v>130</v>
      </c>
      <c r="F5114">
        <v>4991</v>
      </c>
      <c r="G5114">
        <v>18105</v>
      </c>
      <c r="H5114">
        <v>5934</v>
      </c>
      <c r="I5114">
        <v>3761</v>
      </c>
      <c r="J5114">
        <v>0</v>
      </c>
      <c r="K5114">
        <v>40876</v>
      </c>
    </row>
    <row r="5115" spans="1:11" x14ac:dyDescent="0.3">
      <c r="A5115" s="56">
        <v>45254</v>
      </c>
      <c r="B5115">
        <v>2023</v>
      </c>
      <c r="C5115">
        <v>11</v>
      </c>
      <c r="D5115">
        <v>24</v>
      </c>
      <c r="E5115" t="s">
        <v>131</v>
      </c>
      <c r="F5115">
        <v>4924</v>
      </c>
      <c r="G5115">
        <v>17823</v>
      </c>
      <c r="H5115">
        <v>5934</v>
      </c>
      <c r="I5115">
        <v>3937</v>
      </c>
      <c r="J5115">
        <v>0</v>
      </c>
      <c r="K5115">
        <v>40660</v>
      </c>
    </row>
    <row r="5116" spans="1:11" x14ac:dyDescent="0.3">
      <c r="A5116" s="56">
        <v>45254</v>
      </c>
      <c r="B5116">
        <v>2023</v>
      </c>
      <c r="C5116">
        <v>11</v>
      </c>
      <c r="D5116">
        <v>24</v>
      </c>
      <c r="E5116" t="s">
        <v>132</v>
      </c>
      <c r="F5116">
        <v>5280</v>
      </c>
      <c r="G5116">
        <v>17249</v>
      </c>
      <c r="H5116">
        <v>5934</v>
      </c>
      <c r="I5116">
        <v>3472</v>
      </c>
      <c r="J5116">
        <v>0</v>
      </c>
      <c r="K5116">
        <v>39986</v>
      </c>
    </row>
    <row r="5117" spans="1:11" x14ac:dyDescent="0.3">
      <c r="A5117" s="56">
        <v>45254</v>
      </c>
      <c r="B5117">
        <v>2023</v>
      </c>
      <c r="C5117">
        <v>11</v>
      </c>
      <c r="D5117">
        <v>24</v>
      </c>
      <c r="E5117" t="s">
        <v>133</v>
      </c>
      <c r="F5117">
        <v>5987</v>
      </c>
      <c r="G5117">
        <v>16741</v>
      </c>
      <c r="H5117">
        <v>5904</v>
      </c>
      <c r="I5117">
        <v>3180</v>
      </c>
      <c r="J5117">
        <v>52</v>
      </c>
      <c r="K5117">
        <v>40053</v>
      </c>
    </row>
    <row r="5118" spans="1:11" x14ac:dyDescent="0.3">
      <c r="A5118" s="56">
        <v>45254</v>
      </c>
      <c r="B5118">
        <v>2023</v>
      </c>
      <c r="C5118">
        <v>11</v>
      </c>
      <c r="D5118">
        <v>24</v>
      </c>
      <c r="E5118" t="s">
        <v>134</v>
      </c>
      <c r="F5118">
        <v>6921</v>
      </c>
      <c r="G5118">
        <v>16327</v>
      </c>
      <c r="H5118">
        <v>5890</v>
      </c>
      <c r="I5118">
        <v>2489</v>
      </c>
      <c r="J5118">
        <v>234</v>
      </c>
      <c r="K5118">
        <v>40061</v>
      </c>
    </row>
    <row r="5119" spans="1:11" x14ac:dyDescent="0.3">
      <c r="A5119" s="56">
        <v>45254</v>
      </c>
      <c r="B5119">
        <v>2023</v>
      </c>
      <c r="C5119">
        <v>11</v>
      </c>
      <c r="D5119">
        <v>24</v>
      </c>
      <c r="E5119" t="s">
        <v>135</v>
      </c>
      <c r="F5119">
        <v>8613</v>
      </c>
      <c r="G5119">
        <v>15689</v>
      </c>
      <c r="H5119">
        <v>5226</v>
      </c>
      <c r="I5119">
        <v>1540</v>
      </c>
      <c r="J5119">
        <v>270</v>
      </c>
      <c r="K5119">
        <v>39530</v>
      </c>
    </row>
    <row r="5120" spans="1:11" x14ac:dyDescent="0.3">
      <c r="A5120" s="56">
        <v>45254</v>
      </c>
      <c r="B5120">
        <v>2023</v>
      </c>
      <c r="C5120">
        <v>11</v>
      </c>
      <c r="D5120">
        <v>24</v>
      </c>
      <c r="E5120" t="s">
        <v>136</v>
      </c>
      <c r="F5120">
        <v>9694</v>
      </c>
      <c r="G5120">
        <v>15493</v>
      </c>
      <c r="H5120">
        <v>5208</v>
      </c>
      <c r="I5120">
        <v>517</v>
      </c>
      <c r="J5120">
        <v>284</v>
      </c>
      <c r="K5120">
        <v>39454</v>
      </c>
    </row>
    <row r="5121" spans="1:11" x14ac:dyDescent="0.3">
      <c r="A5121" s="56">
        <v>45254</v>
      </c>
      <c r="B5121">
        <v>2023</v>
      </c>
      <c r="C5121">
        <v>11</v>
      </c>
      <c r="D5121">
        <v>24</v>
      </c>
      <c r="E5121" t="s">
        <v>137</v>
      </c>
      <c r="F5121">
        <v>10579</v>
      </c>
      <c r="G5121">
        <v>14961</v>
      </c>
      <c r="H5121">
        <v>5590</v>
      </c>
      <c r="I5121">
        <v>63</v>
      </c>
      <c r="J5121">
        <v>1004</v>
      </c>
      <c r="K5121">
        <v>40561</v>
      </c>
    </row>
    <row r="5122" spans="1:11" x14ac:dyDescent="0.3">
      <c r="A5122" s="56">
        <v>45254</v>
      </c>
      <c r="B5122">
        <v>2023</v>
      </c>
      <c r="C5122">
        <v>11</v>
      </c>
      <c r="D5122">
        <v>24</v>
      </c>
      <c r="E5122" t="s">
        <v>138</v>
      </c>
      <c r="F5122">
        <v>11094</v>
      </c>
      <c r="G5122">
        <v>14627</v>
      </c>
      <c r="H5122">
        <v>5602</v>
      </c>
      <c r="I5122">
        <v>0</v>
      </c>
      <c r="J5122">
        <v>1012</v>
      </c>
      <c r="K5122">
        <v>41396</v>
      </c>
    </row>
    <row r="5123" spans="1:11" x14ac:dyDescent="0.3">
      <c r="A5123" s="56">
        <v>45254</v>
      </c>
      <c r="B5123">
        <v>2023</v>
      </c>
      <c r="C5123">
        <v>11</v>
      </c>
      <c r="D5123">
        <v>24</v>
      </c>
      <c r="E5123" t="s">
        <v>139</v>
      </c>
      <c r="F5123">
        <v>11805</v>
      </c>
      <c r="G5123">
        <v>14328</v>
      </c>
      <c r="H5123">
        <v>5948</v>
      </c>
      <c r="I5123">
        <v>0</v>
      </c>
      <c r="J5123">
        <v>852</v>
      </c>
      <c r="K5123">
        <v>41870</v>
      </c>
    </row>
    <row r="5124" spans="1:11" x14ac:dyDescent="0.3">
      <c r="A5124" s="56">
        <v>45254</v>
      </c>
      <c r="B5124">
        <v>2023</v>
      </c>
      <c r="C5124">
        <v>11</v>
      </c>
      <c r="D5124">
        <v>24</v>
      </c>
      <c r="E5124" t="s">
        <v>140</v>
      </c>
      <c r="F5124">
        <v>11590</v>
      </c>
      <c r="G5124">
        <v>13784</v>
      </c>
      <c r="H5124">
        <v>5954</v>
      </c>
      <c r="I5124">
        <v>0</v>
      </c>
      <c r="J5124">
        <v>968</v>
      </c>
      <c r="K5124">
        <v>41578</v>
      </c>
    </row>
    <row r="5125" spans="1:11" x14ac:dyDescent="0.3">
      <c r="A5125" s="56">
        <v>45254</v>
      </c>
      <c r="B5125">
        <v>2023</v>
      </c>
      <c r="C5125">
        <v>11</v>
      </c>
      <c r="D5125">
        <v>24</v>
      </c>
      <c r="E5125" t="s">
        <v>141</v>
      </c>
      <c r="F5125">
        <v>11683</v>
      </c>
      <c r="G5125">
        <v>13446</v>
      </c>
      <c r="H5125">
        <v>5954</v>
      </c>
      <c r="I5125">
        <v>0</v>
      </c>
      <c r="J5125">
        <v>1130</v>
      </c>
      <c r="K5125">
        <v>41386</v>
      </c>
    </row>
    <row r="5126" spans="1:11" x14ac:dyDescent="0.3">
      <c r="A5126" s="56">
        <v>45254</v>
      </c>
      <c r="B5126">
        <v>2023</v>
      </c>
      <c r="C5126">
        <v>11</v>
      </c>
      <c r="D5126">
        <v>24</v>
      </c>
      <c r="E5126" t="s">
        <v>142</v>
      </c>
      <c r="F5126">
        <v>11569</v>
      </c>
      <c r="G5126">
        <v>13038</v>
      </c>
      <c r="H5126">
        <v>5954</v>
      </c>
      <c r="I5126">
        <v>0</v>
      </c>
      <c r="J5126">
        <v>1044</v>
      </c>
      <c r="K5126">
        <v>40640</v>
      </c>
    </row>
    <row r="5127" spans="1:11" x14ac:dyDescent="0.3">
      <c r="A5127" s="56">
        <v>45254</v>
      </c>
      <c r="B5127">
        <v>2023</v>
      </c>
      <c r="C5127">
        <v>11</v>
      </c>
      <c r="D5127">
        <v>24</v>
      </c>
      <c r="E5127" t="s">
        <v>143</v>
      </c>
      <c r="F5127">
        <v>11626</v>
      </c>
      <c r="G5127">
        <v>12540</v>
      </c>
      <c r="H5127">
        <v>5956</v>
      </c>
      <c r="I5127">
        <v>0</v>
      </c>
      <c r="J5127">
        <v>714</v>
      </c>
      <c r="K5127">
        <v>39741</v>
      </c>
    </row>
    <row r="5128" spans="1:11" x14ac:dyDescent="0.3">
      <c r="A5128" s="56">
        <v>45254</v>
      </c>
      <c r="B5128">
        <v>2023</v>
      </c>
      <c r="C5128">
        <v>11</v>
      </c>
      <c r="D5128">
        <v>24</v>
      </c>
      <c r="E5128" t="s">
        <v>144</v>
      </c>
      <c r="F5128">
        <v>11343</v>
      </c>
      <c r="G5128">
        <v>12362</v>
      </c>
      <c r="H5128">
        <v>5956</v>
      </c>
      <c r="I5128">
        <v>0</v>
      </c>
      <c r="J5128">
        <v>564</v>
      </c>
      <c r="K5128">
        <v>38839</v>
      </c>
    </row>
    <row r="5129" spans="1:11" x14ac:dyDescent="0.3">
      <c r="A5129" s="56">
        <v>45254</v>
      </c>
      <c r="B5129">
        <v>2023</v>
      </c>
      <c r="C5129">
        <v>11</v>
      </c>
      <c r="D5129">
        <v>24</v>
      </c>
      <c r="E5129" t="s">
        <v>145</v>
      </c>
      <c r="F5129">
        <v>10961</v>
      </c>
      <c r="G5129">
        <v>12051</v>
      </c>
      <c r="H5129">
        <v>5956</v>
      </c>
      <c r="I5129">
        <v>0</v>
      </c>
      <c r="J5129">
        <v>128</v>
      </c>
      <c r="K5129">
        <v>37649</v>
      </c>
    </row>
    <row r="5130" spans="1:11" x14ac:dyDescent="0.3">
      <c r="A5130" s="56">
        <v>45254</v>
      </c>
      <c r="B5130">
        <v>2023</v>
      </c>
      <c r="C5130">
        <v>11</v>
      </c>
      <c r="D5130">
        <v>24</v>
      </c>
      <c r="E5130" t="s">
        <v>146</v>
      </c>
      <c r="F5130">
        <v>10059</v>
      </c>
      <c r="G5130">
        <v>11891</v>
      </c>
      <c r="H5130">
        <v>5956</v>
      </c>
      <c r="I5130">
        <v>0</v>
      </c>
      <c r="J5130">
        <v>92</v>
      </c>
      <c r="K5130">
        <v>36773</v>
      </c>
    </row>
    <row r="5131" spans="1:11" x14ac:dyDescent="0.3">
      <c r="A5131" s="56">
        <v>45254</v>
      </c>
      <c r="B5131">
        <v>2023</v>
      </c>
      <c r="C5131">
        <v>11</v>
      </c>
      <c r="D5131">
        <v>24</v>
      </c>
      <c r="E5131" t="s">
        <v>147</v>
      </c>
      <c r="F5131">
        <v>8703</v>
      </c>
      <c r="G5131">
        <v>11832</v>
      </c>
      <c r="H5131">
        <v>5936</v>
      </c>
      <c r="I5131">
        <v>0</v>
      </c>
      <c r="J5131">
        <v>314</v>
      </c>
      <c r="K5131">
        <v>35468</v>
      </c>
    </row>
    <row r="5132" spans="1:11" x14ac:dyDescent="0.3">
      <c r="A5132" s="56">
        <v>45254</v>
      </c>
      <c r="B5132">
        <v>2023</v>
      </c>
      <c r="C5132">
        <v>11</v>
      </c>
      <c r="D5132">
        <v>24</v>
      </c>
      <c r="E5132" t="s">
        <v>148</v>
      </c>
      <c r="F5132">
        <v>7813</v>
      </c>
      <c r="G5132">
        <v>11612</v>
      </c>
      <c r="H5132">
        <v>5936</v>
      </c>
      <c r="I5132">
        <v>0</v>
      </c>
      <c r="J5132">
        <v>148</v>
      </c>
      <c r="K5132">
        <v>34089</v>
      </c>
    </row>
    <row r="5133" spans="1:11" x14ac:dyDescent="0.3">
      <c r="A5133" s="56">
        <v>45254</v>
      </c>
      <c r="B5133">
        <v>2023</v>
      </c>
      <c r="C5133">
        <v>11</v>
      </c>
      <c r="D5133">
        <v>24</v>
      </c>
      <c r="E5133" t="s">
        <v>149</v>
      </c>
      <c r="F5133">
        <v>6821</v>
      </c>
      <c r="G5133">
        <v>11620</v>
      </c>
      <c r="H5133">
        <v>5936</v>
      </c>
      <c r="I5133">
        <v>0</v>
      </c>
      <c r="J5133">
        <v>0</v>
      </c>
      <c r="K5133">
        <v>32714</v>
      </c>
    </row>
    <row r="5134" spans="1:11" x14ac:dyDescent="0.3">
      <c r="A5134" s="56">
        <v>45254</v>
      </c>
      <c r="B5134">
        <v>2023</v>
      </c>
      <c r="C5134">
        <v>11</v>
      </c>
      <c r="D5134">
        <v>24</v>
      </c>
      <c r="E5134" t="s">
        <v>150</v>
      </c>
      <c r="F5134">
        <v>5576</v>
      </c>
      <c r="G5134">
        <v>11636</v>
      </c>
      <c r="H5134">
        <v>5936</v>
      </c>
      <c r="I5134">
        <v>0</v>
      </c>
      <c r="J5134">
        <v>0</v>
      </c>
      <c r="K5134">
        <v>31346</v>
      </c>
    </row>
    <row r="5135" spans="1:11" x14ac:dyDescent="0.3">
      <c r="A5135" s="56">
        <v>45254</v>
      </c>
      <c r="B5135">
        <v>2023</v>
      </c>
      <c r="C5135">
        <v>11</v>
      </c>
      <c r="D5135">
        <v>24</v>
      </c>
      <c r="E5135" t="s">
        <v>151</v>
      </c>
      <c r="F5135">
        <v>4891</v>
      </c>
      <c r="G5135">
        <v>11562</v>
      </c>
      <c r="H5135">
        <v>5934</v>
      </c>
      <c r="I5135">
        <v>0</v>
      </c>
      <c r="J5135">
        <v>188</v>
      </c>
      <c r="K5135">
        <v>29986</v>
      </c>
    </row>
    <row r="5136" spans="1:11" x14ac:dyDescent="0.3">
      <c r="A5136" s="56">
        <v>45254</v>
      </c>
      <c r="B5136">
        <v>2023</v>
      </c>
      <c r="C5136">
        <v>11</v>
      </c>
      <c r="D5136">
        <v>24</v>
      </c>
      <c r="E5136" t="s">
        <v>152</v>
      </c>
      <c r="F5136">
        <v>4296</v>
      </c>
      <c r="G5136">
        <v>11649</v>
      </c>
      <c r="H5136">
        <v>5934</v>
      </c>
      <c r="I5136">
        <v>0</v>
      </c>
      <c r="J5136">
        <v>0</v>
      </c>
      <c r="K5136">
        <v>29390</v>
      </c>
    </row>
    <row r="5137" spans="1:11" x14ac:dyDescent="0.3">
      <c r="A5137" s="56">
        <v>45254</v>
      </c>
      <c r="B5137">
        <v>2023</v>
      </c>
      <c r="C5137">
        <v>11</v>
      </c>
      <c r="D5137">
        <v>24</v>
      </c>
      <c r="E5137" t="s">
        <v>153</v>
      </c>
      <c r="F5137">
        <v>3992</v>
      </c>
      <c r="G5137">
        <v>11697</v>
      </c>
      <c r="H5137">
        <v>5932</v>
      </c>
      <c r="I5137">
        <v>0</v>
      </c>
      <c r="J5137">
        <v>0</v>
      </c>
      <c r="K5137">
        <v>28875</v>
      </c>
    </row>
    <row r="5138" spans="1:11" x14ac:dyDescent="0.3">
      <c r="A5138" s="56">
        <v>45255</v>
      </c>
      <c r="B5138">
        <v>2023</v>
      </c>
      <c r="C5138">
        <v>11</v>
      </c>
      <c r="D5138">
        <v>25</v>
      </c>
      <c r="E5138" t="s">
        <v>106</v>
      </c>
      <c r="F5138">
        <v>4233</v>
      </c>
      <c r="G5138">
        <v>11594</v>
      </c>
      <c r="H5138">
        <v>5930</v>
      </c>
      <c r="I5138">
        <v>0</v>
      </c>
      <c r="J5138">
        <v>0</v>
      </c>
      <c r="K5138">
        <v>29292</v>
      </c>
    </row>
    <row r="5139" spans="1:11" x14ac:dyDescent="0.3">
      <c r="A5139" s="56">
        <v>45255</v>
      </c>
      <c r="B5139">
        <v>2023</v>
      </c>
      <c r="C5139">
        <v>11</v>
      </c>
      <c r="D5139">
        <v>25</v>
      </c>
      <c r="E5139" t="s">
        <v>107</v>
      </c>
      <c r="F5139">
        <v>3917</v>
      </c>
      <c r="G5139">
        <v>11514</v>
      </c>
      <c r="H5139">
        <v>5856</v>
      </c>
      <c r="I5139">
        <v>0</v>
      </c>
      <c r="J5139">
        <v>0</v>
      </c>
      <c r="K5139">
        <v>29083</v>
      </c>
    </row>
    <row r="5140" spans="1:11" x14ac:dyDescent="0.3">
      <c r="A5140" s="56">
        <v>45255</v>
      </c>
      <c r="B5140">
        <v>2023</v>
      </c>
      <c r="C5140">
        <v>11</v>
      </c>
      <c r="D5140">
        <v>25</v>
      </c>
      <c r="E5140" t="s">
        <v>108</v>
      </c>
      <c r="F5140">
        <v>3553</v>
      </c>
      <c r="G5140">
        <v>11369</v>
      </c>
      <c r="H5140">
        <v>5852</v>
      </c>
      <c r="I5140">
        <v>0</v>
      </c>
      <c r="J5140">
        <v>0</v>
      </c>
      <c r="K5140">
        <v>28646</v>
      </c>
    </row>
    <row r="5141" spans="1:11" x14ac:dyDescent="0.3">
      <c r="A5141" s="56">
        <v>45255</v>
      </c>
      <c r="B5141">
        <v>2023</v>
      </c>
      <c r="C5141">
        <v>11</v>
      </c>
      <c r="D5141">
        <v>25</v>
      </c>
      <c r="E5141" t="s">
        <v>109</v>
      </c>
      <c r="F5141">
        <v>3689</v>
      </c>
      <c r="G5141">
        <v>11224</v>
      </c>
      <c r="H5141">
        <v>5836</v>
      </c>
      <c r="I5141">
        <v>0</v>
      </c>
      <c r="J5141">
        <v>0</v>
      </c>
      <c r="K5141">
        <v>28388</v>
      </c>
    </row>
    <row r="5142" spans="1:11" x14ac:dyDescent="0.3">
      <c r="A5142" s="56">
        <v>45255</v>
      </c>
      <c r="B5142">
        <v>2023</v>
      </c>
      <c r="C5142">
        <v>11</v>
      </c>
      <c r="D5142">
        <v>25</v>
      </c>
      <c r="E5142" t="s">
        <v>110</v>
      </c>
      <c r="F5142">
        <v>3593</v>
      </c>
      <c r="G5142">
        <v>11192</v>
      </c>
      <c r="H5142">
        <v>5812</v>
      </c>
      <c r="I5142">
        <v>0</v>
      </c>
      <c r="J5142">
        <v>0</v>
      </c>
      <c r="K5142">
        <v>28132</v>
      </c>
    </row>
    <row r="5143" spans="1:11" x14ac:dyDescent="0.3">
      <c r="A5143" s="56">
        <v>45255</v>
      </c>
      <c r="B5143">
        <v>2023</v>
      </c>
      <c r="C5143">
        <v>11</v>
      </c>
      <c r="D5143">
        <v>25</v>
      </c>
      <c r="E5143" t="s">
        <v>111</v>
      </c>
      <c r="F5143">
        <v>3654</v>
      </c>
      <c r="G5143">
        <v>11304</v>
      </c>
      <c r="H5143">
        <v>5220</v>
      </c>
      <c r="I5143">
        <v>0</v>
      </c>
      <c r="J5143">
        <v>0</v>
      </c>
      <c r="K5143">
        <v>28065</v>
      </c>
    </row>
    <row r="5144" spans="1:11" x14ac:dyDescent="0.3">
      <c r="A5144" s="56">
        <v>45255</v>
      </c>
      <c r="B5144">
        <v>2023</v>
      </c>
      <c r="C5144">
        <v>11</v>
      </c>
      <c r="D5144">
        <v>25</v>
      </c>
      <c r="E5144" t="s">
        <v>112</v>
      </c>
      <c r="F5144">
        <v>3640</v>
      </c>
      <c r="G5144">
        <v>11333</v>
      </c>
      <c r="H5144">
        <v>5192</v>
      </c>
      <c r="I5144">
        <v>0</v>
      </c>
      <c r="J5144">
        <v>0</v>
      </c>
      <c r="K5144">
        <v>27789</v>
      </c>
    </row>
    <row r="5145" spans="1:11" x14ac:dyDescent="0.3">
      <c r="A5145" s="56">
        <v>45255</v>
      </c>
      <c r="B5145">
        <v>2023</v>
      </c>
      <c r="C5145">
        <v>11</v>
      </c>
      <c r="D5145">
        <v>25</v>
      </c>
      <c r="E5145" t="s">
        <v>113</v>
      </c>
      <c r="F5145">
        <v>3717</v>
      </c>
      <c r="G5145">
        <v>11516</v>
      </c>
      <c r="H5145">
        <v>4954</v>
      </c>
      <c r="I5145">
        <v>0</v>
      </c>
      <c r="J5145">
        <v>0</v>
      </c>
      <c r="K5145">
        <v>27202</v>
      </c>
    </row>
    <row r="5146" spans="1:11" x14ac:dyDescent="0.3">
      <c r="A5146" s="56">
        <v>45255</v>
      </c>
      <c r="B5146">
        <v>2023</v>
      </c>
      <c r="C5146">
        <v>11</v>
      </c>
      <c r="D5146">
        <v>25</v>
      </c>
      <c r="E5146" t="s">
        <v>114</v>
      </c>
      <c r="F5146">
        <v>3763</v>
      </c>
      <c r="G5146">
        <v>11479</v>
      </c>
      <c r="H5146">
        <v>4946</v>
      </c>
      <c r="I5146">
        <v>0</v>
      </c>
      <c r="J5146">
        <v>0</v>
      </c>
      <c r="K5146">
        <v>26883</v>
      </c>
    </row>
    <row r="5147" spans="1:11" x14ac:dyDescent="0.3">
      <c r="A5147" s="56">
        <v>45255</v>
      </c>
      <c r="B5147">
        <v>2023</v>
      </c>
      <c r="C5147">
        <v>11</v>
      </c>
      <c r="D5147">
        <v>25</v>
      </c>
      <c r="E5147" t="s">
        <v>115</v>
      </c>
      <c r="F5147">
        <v>3798</v>
      </c>
      <c r="G5147">
        <v>11423</v>
      </c>
      <c r="H5147">
        <v>4862</v>
      </c>
      <c r="I5147">
        <v>0</v>
      </c>
      <c r="J5147">
        <v>0</v>
      </c>
      <c r="K5147">
        <v>26659</v>
      </c>
    </row>
    <row r="5148" spans="1:11" x14ac:dyDescent="0.3">
      <c r="A5148" s="56">
        <v>45255</v>
      </c>
      <c r="B5148">
        <v>2023</v>
      </c>
      <c r="C5148">
        <v>11</v>
      </c>
      <c r="D5148">
        <v>25</v>
      </c>
      <c r="E5148" t="s">
        <v>116</v>
      </c>
      <c r="F5148">
        <v>4102</v>
      </c>
      <c r="G5148">
        <v>11304</v>
      </c>
      <c r="H5148">
        <v>4848</v>
      </c>
      <c r="I5148">
        <v>0</v>
      </c>
      <c r="J5148">
        <v>0</v>
      </c>
      <c r="K5148">
        <v>26733</v>
      </c>
    </row>
    <row r="5149" spans="1:11" x14ac:dyDescent="0.3">
      <c r="A5149" s="56">
        <v>45255</v>
      </c>
      <c r="B5149">
        <v>2023</v>
      </c>
      <c r="C5149">
        <v>11</v>
      </c>
      <c r="D5149">
        <v>25</v>
      </c>
      <c r="E5149" t="s">
        <v>117</v>
      </c>
      <c r="F5149">
        <v>4295</v>
      </c>
      <c r="G5149">
        <v>11262</v>
      </c>
      <c r="H5149">
        <v>4670</v>
      </c>
      <c r="I5149">
        <v>0</v>
      </c>
      <c r="J5149">
        <v>0</v>
      </c>
      <c r="K5149">
        <v>27179</v>
      </c>
    </row>
    <row r="5150" spans="1:11" x14ac:dyDescent="0.3">
      <c r="A5150" s="56">
        <v>45255</v>
      </c>
      <c r="B5150">
        <v>2023</v>
      </c>
      <c r="C5150">
        <v>11</v>
      </c>
      <c r="D5150">
        <v>25</v>
      </c>
      <c r="E5150" t="s">
        <v>118</v>
      </c>
      <c r="F5150">
        <v>5072</v>
      </c>
      <c r="G5150">
        <v>11241</v>
      </c>
      <c r="H5150">
        <v>4670</v>
      </c>
      <c r="I5150">
        <v>0</v>
      </c>
      <c r="J5150">
        <v>0</v>
      </c>
      <c r="K5150">
        <v>28322</v>
      </c>
    </row>
    <row r="5151" spans="1:11" x14ac:dyDescent="0.3">
      <c r="A5151" s="56">
        <v>45255</v>
      </c>
      <c r="B5151">
        <v>2023</v>
      </c>
      <c r="C5151">
        <v>11</v>
      </c>
      <c r="D5151">
        <v>25</v>
      </c>
      <c r="E5151" t="s">
        <v>119</v>
      </c>
      <c r="F5151">
        <v>6485</v>
      </c>
      <c r="G5151">
        <v>11051</v>
      </c>
      <c r="H5151">
        <v>5510</v>
      </c>
      <c r="I5151">
        <v>0</v>
      </c>
      <c r="J5151">
        <v>256</v>
      </c>
      <c r="K5151">
        <v>30253</v>
      </c>
    </row>
    <row r="5152" spans="1:11" x14ac:dyDescent="0.3">
      <c r="A5152" s="56">
        <v>45255</v>
      </c>
      <c r="B5152">
        <v>2023</v>
      </c>
      <c r="C5152">
        <v>11</v>
      </c>
      <c r="D5152">
        <v>25</v>
      </c>
      <c r="E5152" t="s">
        <v>120</v>
      </c>
      <c r="F5152">
        <v>7706</v>
      </c>
      <c r="G5152">
        <v>10711</v>
      </c>
      <c r="H5152">
        <v>5548</v>
      </c>
      <c r="I5152">
        <v>0</v>
      </c>
      <c r="J5152">
        <v>0</v>
      </c>
      <c r="K5152">
        <v>31431</v>
      </c>
    </row>
    <row r="5153" spans="1:11" x14ac:dyDescent="0.3">
      <c r="A5153" s="56">
        <v>45255</v>
      </c>
      <c r="B5153">
        <v>2023</v>
      </c>
      <c r="C5153">
        <v>11</v>
      </c>
      <c r="D5153">
        <v>25</v>
      </c>
      <c r="E5153" t="s">
        <v>121</v>
      </c>
      <c r="F5153">
        <v>8864</v>
      </c>
      <c r="G5153">
        <v>10566</v>
      </c>
      <c r="H5153">
        <v>5666</v>
      </c>
      <c r="I5153">
        <v>2</v>
      </c>
      <c r="J5153">
        <v>0</v>
      </c>
      <c r="K5153">
        <v>32863</v>
      </c>
    </row>
    <row r="5154" spans="1:11" x14ac:dyDescent="0.3">
      <c r="A5154" s="56">
        <v>45255</v>
      </c>
      <c r="B5154">
        <v>2023</v>
      </c>
      <c r="C5154">
        <v>11</v>
      </c>
      <c r="D5154">
        <v>25</v>
      </c>
      <c r="E5154" t="s">
        <v>122</v>
      </c>
      <c r="F5154">
        <v>9898</v>
      </c>
      <c r="G5154">
        <v>10445</v>
      </c>
      <c r="H5154">
        <v>5678</v>
      </c>
      <c r="I5154">
        <v>235</v>
      </c>
      <c r="J5154">
        <v>0</v>
      </c>
      <c r="K5154">
        <v>34096</v>
      </c>
    </row>
    <row r="5155" spans="1:11" x14ac:dyDescent="0.3">
      <c r="A5155" s="56">
        <v>45255</v>
      </c>
      <c r="B5155">
        <v>2023</v>
      </c>
      <c r="C5155">
        <v>11</v>
      </c>
      <c r="D5155">
        <v>25</v>
      </c>
      <c r="E5155" t="s">
        <v>123</v>
      </c>
      <c r="F5155">
        <v>10227</v>
      </c>
      <c r="G5155">
        <v>10161</v>
      </c>
      <c r="H5155">
        <v>5790</v>
      </c>
      <c r="I5155">
        <v>1106</v>
      </c>
      <c r="J5155">
        <v>0</v>
      </c>
      <c r="K5155">
        <v>35201</v>
      </c>
    </row>
    <row r="5156" spans="1:11" x14ac:dyDescent="0.3">
      <c r="A5156" s="56">
        <v>45255</v>
      </c>
      <c r="B5156">
        <v>2023</v>
      </c>
      <c r="C5156">
        <v>11</v>
      </c>
      <c r="D5156">
        <v>25</v>
      </c>
      <c r="E5156" t="s">
        <v>124</v>
      </c>
      <c r="F5156">
        <v>10442</v>
      </c>
      <c r="G5156">
        <v>9700</v>
      </c>
      <c r="H5156">
        <v>5798</v>
      </c>
      <c r="I5156">
        <v>2420</v>
      </c>
      <c r="J5156">
        <v>2</v>
      </c>
      <c r="K5156">
        <v>36407</v>
      </c>
    </row>
    <row r="5157" spans="1:11" x14ac:dyDescent="0.3">
      <c r="A5157" s="56">
        <v>45255</v>
      </c>
      <c r="B5157">
        <v>2023</v>
      </c>
      <c r="C5157">
        <v>11</v>
      </c>
      <c r="D5157">
        <v>25</v>
      </c>
      <c r="E5157" t="s">
        <v>125</v>
      </c>
      <c r="F5157">
        <v>10693</v>
      </c>
      <c r="G5157">
        <v>9142</v>
      </c>
      <c r="H5157">
        <v>5930</v>
      </c>
      <c r="I5157">
        <v>3632</v>
      </c>
      <c r="J5157">
        <v>24</v>
      </c>
      <c r="K5157">
        <v>37309</v>
      </c>
    </row>
    <row r="5158" spans="1:11" x14ac:dyDescent="0.3">
      <c r="A5158" s="56">
        <v>45255</v>
      </c>
      <c r="B5158">
        <v>2023</v>
      </c>
      <c r="C5158">
        <v>11</v>
      </c>
      <c r="D5158">
        <v>25</v>
      </c>
      <c r="E5158" t="s">
        <v>126</v>
      </c>
      <c r="F5158">
        <v>10174</v>
      </c>
      <c r="G5158">
        <v>9328</v>
      </c>
      <c r="H5158">
        <v>5934</v>
      </c>
      <c r="I5158">
        <v>4536</v>
      </c>
      <c r="J5158">
        <v>0</v>
      </c>
      <c r="K5158">
        <v>37729</v>
      </c>
    </row>
    <row r="5159" spans="1:11" x14ac:dyDescent="0.3">
      <c r="A5159" s="56">
        <v>45255</v>
      </c>
      <c r="B5159">
        <v>2023</v>
      </c>
      <c r="C5159">
        <v>11</v>
      </c>
      <c r="D5159">
        <v>25</v>
      </c>
      <c r="E5159" t="s">
        <v>127</v>
      </c>
      <c r="F5159">
        <v>10137</v>
      </c>
      <c r="G5159">
        <v>9296</v>
      </c>
      <c r="H5159">
        <v>5872</v>
      </c>
      <c r="I5159">
        <v>5144</v>
      </c>
      <c r="J5159">
        <v>0</v>
      </c>
      <c r="K5159">
        <v>38219</v>
      </c>
    </row>
    <row r="5160" spans="1:11" x14ac:dyDescent="0.3">
      <c r="A5160" s="56">
        <v>45255</v>
      </c>
      <c r="B5160">
        <v>2023</v>
      </c>
      <c r="C5160">
        <v>11</v>
      </c>
      <c r="D5160">
        <v>25</v>
      </c>
      <c r="E5160" t="s">
        <v>128</v>
      </c>
      <c r="F5160">
        <v>10099</v>
      </c>
      <c r="G5160">
        <v>8994</v>
      </c>
      <c r="H5160">
        <v>5864</v>
      </c>
      <c r="I5160">
        <v>5530</v>
      </c>
      <c r="J5160">
        <v>0</v>
      </c>
      <c r="K5160">
        <v>38313</v>
      </c>
    </row>
    <row r="5161" spans="1:11" x14ac:dyDescent="0.3">
      <c r="A5161" s="56">
        <v>45255</v>
      </c>
      <c r="B5161">
        <v>2023</v>
      </c>
      <c r="C5161">
        <v>11</v>
      </c>
      <c r="D5161">
        <v>25</v>
      </c>
      <c r="E5161" t="s">
        <v>129</v>
      </c>
      <c r="F5161">
        <v>10498</v>
      </c>
      <c r="G5161">
        <v>8762</v>
      </c>
      <c r="H5161">
        <v>5692</v>
      </c>
      <c r="I5161">
        <v>5695</v>
      </c>
      <c r="J5161">
        <v>0</v>
      </c>
      <c r="K5161">
        <v>38398</v>
      </c>
    </row>
    <row r="5162" spans="1:11" x14ac:dyDescent="0.3">
      <c r="A5162" s="56">
        <v>45255</v>
      </c>
      <c r="B5162">
        <v>2023</v>
      </c>
      <c r="C5162">
        <v>11</v>
      </c>
      <c r="D5162">
        <v>25</v>
      </c>
      <c r="E5162" t="s">
        <v>130</v>
      </c>
      <c r="F5162">
        <v>10578</v>
      </c>
      <c r="G5162">
        <v>8737</v>
      </c>
      <c r="H5162">
        <v>5684</v>
      </c>
      <c r="I5162">
        <v>5614</v>
      </c>
      <c r="J5162">
        <v>0</v>
      </c>
      <c r="K5162">
        <v>38280</v>
      </c>
    </row>
    <row r="5163" spans="1:11" x14ac:dyDescent="0.3">
      <c r="A5163" s="56">
        <v>45255</v>
      </c>
      <c r="B5163">
        <v>2023</v>
      </c>
      <c r="C5163">
        <v>11</v>
      </c>
      <c r="D5163">
        <v>25</v>
      </c>
      <c r="E5163" t="s">
        <v>131</v>
      </c>
      <c r="F5163">
        <v>10707</v>
      </c>
      <c r="G5163">
        <v>8469</v>
      </c>
      <c r="H5163">
        <v>5870</v>
      </c>
      <c r="I5163">
        <v>5322</v>
      </c>
      <c r="J5163">
        <v>0</v>
      </c>
      <c r="K5163">
        <v>37956</v>
      </c>
    </row>
    <row r="5164" spans="1:11" x14ac:dyDescent="0.3">
      <c r="A5164" s="56">
        <v>45255</v>
      </c>
      <c r="B5164">
        <v>2023</v>
      </c>
      <c r="C5164">
        <v>11</v>
      </c>
      <c r="D5164">
        <v>25</v>
      </c>
      <c r="E5164" t="s">
        <v>132</v>
      </c>
      <c r="F5164">
        <v>11119</v>
      </c>
      <c r="G5164">
        <v>8454</v>
      </c>
      <c r="H5164">
        <v>5866</v>
      </c>
      <c r="I5164">
        <v>4672</v>
      </c>
      <c r="J5164">
        <v>0</v>
      </c>
      <c r="K5164">
        <v>37711</v>
      </c>
    </row>
    <row r="5165" spans="1:11" x14ac:dyDescent="0.3">
      <c r="A5165" s="56">
        <v>45255</v>
      </c>
      <c r="B5165">
        <v>2023</v>
      </c>
      <c r="C5165">
        <v>11</v>
      </c>
      <c r="D5165">
        <v>25</v>
      </c>
      <c r="E5165" t="s">
        <v>133</v>
      </c>
      <c r="F5165">
        <v>11414</v>
      </c>
      <c r="G5165">
        <v>8370</v>
      </c>
      <c r="H5165">
        <v>5600</v>
      </c>
      <c r="I5165">
        <v>3848</v>
      </c>
      <c r="J5165">
        <v>36</v>
      </c>
      <c r="K5165">
        <v>37026</v>
      </c>
    </row>
    <row r="5166" spans="1:11" x14ac:dyDescent="0.3">
      <c r="A5166" s="56">
        <v>45255</v>
      </c>
      <c r="B5166">
        <v>2023</v>
      </c>
      <c r="C5166">
        <v>11</v>
      </c>
      <c r="D5166">
        <v>25</v>
      </c>
      <c r="E5166" t="s">
        <v>134</v>
      </c>
      <c r="F5166">
        <v>12307</v>
      </c>
      <c r="G5166">
        <v>8042</v>
      </c>
      <c r="H5166">
        <v>5594</v>
      </c>
      <c r="I5166">
        <v>2813</v>
      </c>
      <c r="J5166">
        <v>132</v>
      </c>
      <c r="K5166">
        <v>36832</v>
      </c>
    </row>
    <row r="5167" spans="1:11" x14ac:dyDescent="0.3">
      <c r="A5167" s="56">
        <v>45255</v>
      </c>
      <c r="B5167">
        <v>2023</v>
      </c>
      <c r="C5167">
        <v>11</v>
      </c>
      <c r="D5167">
        <v>25</v>
      </c>
      <c r="E5167" t="s">
        <v>135</v>
      </c>
      <c r="F5167">
        <v>14021</v>
      </c>
      <c r="G5167">
        <v>7766</v>
      </c>
      <c r="H5167">
        <v>5048</v>
      </c>
      <c r="I5167">
        <v>1584</v>
      </c>
      <c r="J5167">
        <v>282</v>
      </c>
      <c r="K5167">
        <v>36779</v>
      </c>
    </row>
    <row r="5168" spans="1:11" x14ac:dyDescent="0.3">
      <c r="A5168" s="56">
        <v>45255</v>
      </c>
      <c r="B5168">
        <v>2023</v>
      </c>
      <c r="C5168">
        <v>11</v>
      </c>
      <c r="D5168">
        <v>25</v>
      </c>
      <c r="E5168" t="s">
        <v>136</v>
      </c>
      <c r="F5168">
        <v>15593</v>
      </c>
      <c r="G5168">
        <v>7578</v>
      </c>
      <c r="H5168">
        <v>5056</v>
      </c>
      <c r="I5168">
        <v>543</v>
      </c>
      <c r="J5168">
        <v>2</v>
      </c>
      <c r="K5168">
        <v>36738</v>
      </c>
    </row>
    <row r="5169" spans="1:11" x14ac:dyDescent="0.3">
      <c r="A5169" s="56">
        <v>45255</v>
      </c>
      <c r="B5169">
        <v>2023</v>
      </c>
      <c r="C5169">
        <v>11</v>
      </c>
      <c r="D5169">
        <v>25</v>
      </c>
      <c r="E5169" t="s">
        <v>137</v>
      </c>
      <c r="F5169">
        <v>16651</v>
      </c>
      <c r="G5169">
        <v>7398</v>
      </c>
      <c r="H5169">
        <v>5914</v>
      </c>
      <c r="I5169">
        <v>53</v>
      </c>
      <c r="J5169">
        <v>82</v>
      </c>
      <c r="K5169">
        <v>38104</v>
      </c>
    </row>
    <row r="5170" spans="1:11" x14ac:dyDescent="0.3">
      <c r="A5170" s="56">
        <v>45255</v>
      </c>
      <c r="B5170">
        <v>2023</v>
      </c>
      <c r="C5170">
        <v>11</v>
      </c>
      <c r="D5170">
        <v>25</v>
      </c>
      <c r="E5170" t="s">
        <v>138</v>
      </c>
      <c r="F5170">
        <v>17403</v>
      </c>
      <c r="G5170">
        <v>7227</v>
      </c>
      <c r="H5170">
        <v>5952</v>
      </c>
      <c r="I5170">
        <v>0</v>
      </c>
      <c r="J5170">
        <v>742</v>
      </c>
      <c r="K5170">
        <v>39642</v>
      </c>
    </row>
    <row r="5171" spans="1:11" x14ac:dyDescent="0.3">
      <c r="A5171" s="56">
        <v>45255</v>
      </c>
      <c r="B5171">
        <v>2023</v>
      </c>
      <c r="C5171">
        <v>11</v>
      </c>
      <c r="D5171">
        <v>25</v>
      </c>
      <c r="E5171" t="s">
        <v>139</v>
      </c>
      <c r="F5171">
        <v>17843</v>
      </c>
      <c r="G5171">
        <v>7104</v>
      </c>
      <c r="H5171">
        <v>5562</v>
      </c>
      <c r="I5171">
        <v>0</v>
      </c>
      <c r="J5171">
        <v>870</v>
      </c>
      <c r="K5171">
        <v>40109</v>
      </c>
    </row>
    <row r="5172" spans="1:11" x14ac:dyDescent="0.3">
      <c r="A5172" s="56">
        <v>45255</v>
      </c>
      <c r="B5172">
        <v>2023</v>
      </c>
      <c r="C5172">
        <v>11</v>
      </c>
      <c r="D5172">
        <v>25</v>
      </c>
      <c r="E5172" t="s">
        <v>140</v>
      </c>
      <c r="F5172">
        <v>17827</v>
      </c>
      <c r="G5172">
        <v>6997</v>
      </c>
      <c r="H5172">
        <v>5576</v>
      </c>
      <c r="I5172">
        <v>0</v>
      </c>
      <c r="J5172">
        <v>1172</v>
      </c>
      <c r="K5172">
        <v>40249</v>
      </c>
    </row>
    <row r="5173" spans="1:11" x14ac:dyDescent="0.3">
      <c r="A5173" s="56">
        <v>45255</v>
      </c>
      <c r="B5173">
        <v>2023</v>
      </c>
      <c r="C5173">
        <v>11</v>
      </c>
      <c r="D5173">
        <v>25</v>
      </c>
      <c r="E5173" t="s">
        <v>141</v>
      </c>
      <c r="F5173">
        <v>17934</v>
      </c>
      <c r="G5173">
        <v>6846</v>
      </c>
      <c r="H5173">
        <v>5914</v>
      </c>
      <c r="I5173">
        <v>0</v>
      </c>
      <c r="J5173">
        <v>948</v>
      </c>
      <c r="K5173">
        <v>39948</v>
      </c>
    </row>
    <row r="5174" spans="1:11" x14ac:dyDescent="0.3">
      <c r="A5174" s="56">
        <v>45255</v>
      </c>
      <c r="B5174">
        <v>2023</v>
      </c>
      <c r="C5174">
        <v>11</v>
      </c>
      <c r="D5174">
        <v>25</v>
      </c>
      <c r="E5174" t="s">
        <v>142</v>
      </c>
      <c r="F5174">
        <v>17882</v>
      </c>
      <c r="G5174">
        <v>6778</v>
      </c>
      <c r="H5174">
        <v>5914</v>
      </c>
      <c r="I5174">
        <v>0</v>
      </c>
      <c r="J5174">
        <v>806</v>
      </c>
      <c r="K5174">
        <v>39383</v>
      </c>
    </row>
    <row r="5175" spans="1:11" x14ac:dyDescent="0.3">
      <c r="A5175" s="56">
        <v>45255</v>
      </c>
      <c r="B5175">
        <v>2023</v>
      </c>
      <c r="C5175">
        <v>11</v>
      </c>
      <c r="D5175">
        <v>25</v>
      </c>
      <c r="E5175" t="s">
        <v>143</v>
      </c>
      <c r="F5175">
        <v>17846</v>
      </c>
      <c r="G5175">
        <v>6307</v>
      </c>
      <c r="H5175">
        <v>5914</v>
      </c>
      <c r="I5175">
        <v>0</v>
      </c>
      <c r="J5175">
        <v>736</v>
      </c>
      <c r="K5175">
        <v>38813</v>
      </c>
    </row>
    <row r="5176" spans="1:11" x14ac:dyDescent="0.3">
      <c r="A5176" s="56">
        <v>45255</v>
      </c>
      <c r="B5176">
        <v>2023</v>
      </c>
      <c r="C5176">
        <v>11</v>
      </c>
      <c r="D5176">
        <v>25</v>
      </c>
      <c r="E5176" t="s">
        <v>144</v>
      </c>
      <c r="F5176">
        <v>17823</v>
      </c>
      <c r="G5176">
        <v>6108</v>
      </c>
      <c r="H5176">
        <v>5916</v>
      </c>
      <c r="I5176">
        <v>0</v>
      </c>
      <c r="J5176">
        <v>290</v>
      </c>
      <c r="K5176">
        <v>37986</v>
      </c>
    </row>
    <row r="5177" spans="1:11" x14ac:dyDescent="0.3">
      <c r="A5177" s="56">
        <v>45255</v>
      </c>
      <c r="B5177">
        <v>2023</v>
      </c>
      <c r="C5177">
        <v>11</v>
      </c>
      <c r="D5177">
        <v>25</v>
      </c>
      <c r="E5177" t="s">
        <v>145</v>
      </c>
      <c r="F5177">
        <v>17752</v>
      </c>
      <c r="G5177">
        <v>5789</v>
      </c>
      <c r="H5177">
        <v>5372</v>
      </c>
      <c r="I5177">
        <v>0</v>
      </c>
      <c r="J5177">
        <v>24</v>
      </c>
      <c r="K5177">
        <v>36684</v>
      </c>
    </row>
    <row r="5178" spans="1:11" x14ac:dyDescent="0.3">
      <c r="A5178" s="56">
        <v>45255</v>
      </c>
      <c r="B5178">
        <v>2023</v>
      </c>
      <c r="C5178">
        <v>11</v>
      </c>
      <c r="D5178">
        <v>25</v>
      </c>
      <c r="E5178" t="s">
        <v>146</v>
      </c>
      <c r="F5178">
        <v>17560</v>
      </c>
      <c r="G5178">
        <v>5366</v>
      </c>
      <c r="H5178">
        <v>5344</v>
      </c>
      <c r="I5178">
        <v>0</v>
      </c>
      <c r="J5178">
        <v>56</v>
      </c>
      <c r="K5178">
        <v>36040</v>
      </c>
    </row>
    <row r="5179" spans="1:11" x14ac:dyDescent="0.3">
      <c r="A5179" s="56">
        <v>45255</v>
      </c>
      <c r="B5179">
        <v>2023</v>
      </c>
      <c r="C5179">
        <v>11</v>
      </c>
      <c r="D5179">
        <v>25</v>
      </c>
      <c r="E5179" t="s">
        <v>147</v>
      </c>
      <c r="F5179">
        <v>17442</v>
      </c>
      <c r="G5179">
        <v>5031</v>
      </c>
      <c r="H5179">
        <v>4734</v>
      </c>
      <c r="I5179">
        <v>0</v>
      </c>
      <c r="J5179">
        <v>0</v>
      </c>
      <c r="K5179">
        <v>34884</v>
      </c>
    </row>
    <row r="5180" spans="1:11" x14ac:dyDescent="0.3">
      <c r="A5180" s="56">
        <v>45255</v>
      </c>
      <c r="B5180">
        <v>2023</v>
      </c>
      <c r="C5180">
        <v>11</v>
      </c>
      <c r="D5180">
        <v>25</v>
      </c>
      <c r="E5180" t="s">
        <v>148</v>
      </c>
      <c r="F5180">
        <v>16532</v>
      </c>
      <c r="G5180">
        <v>4774</v>
      </c>
      <c r="H5180">
        <v>4720</v>
      </c>
      <c r="I5180">
        <v>0</v>
      </c>
      <c r="J5180">
        <v>0</v>
      </c>
      <c r="K5180">
        <v>33708</v>
      </c>
    </row>
    <row r="5181" spans="1:11" x14ac:dyDescent="0.3">
      <c r="A5181" s="56">
        <v>45255</v>
      </c>
      <c r="B5181">
        <v>2023</v>
      </c>
      <c r="C5181">
        <v>11</v>
      </c>
      <c r="D5181">
        <v>25</v>
      </c>
      <c r="E5181" t="s">
        <v>149</v>
      </c>
      <c r="F5181">
        <v>15809</v>
      </c>
      <c r="G5181">
        <v>4581</v>
      </c>
      <c r="H5181">
        <v>4668</v>
      </c>
      <c r="I5181">
        <v>0</v>
      </c>
      <c r="J5181">
        <v>34</v>
      </c>
      <c r="K5181">
        <v>32585</v>
      </c>
    </row>
    <row r="5182" spans="1:11" x14ac:dyDescent="0.3">
      <c r="A5182" s="56">
        <v>45255</v>
      </c>
      <c r="B5182">
        <v>2023</v>
      </c>
      <c r="C5182">
        <v>11</v>
      </c>
      <c r="D5182">
        <v>25</v>
      </c>
      <c r="E5182" t="s">
        <v>150</v>
      </c>
      <c r="F5182">
        <v>14588</v>
      </c>
      <c r="G5182">
        <v>4448</v>
      </c>
      <c r="H5182">
        <v>4690</v>
      </c>
      <c r="I5182">
        <v>0</v>
      </c>
      <c r="J5182">
        <v>164</v>
      </c>
      <c r="K5182">
        <v>31356</v>
      </c>
    </row>
    <row r="5183" spans="1:11" x14ac:dyDescent="0.3">
      <c r="A5183" s="56">
        <v>45255</v>
      </c>
      <c r="B5183">
        <v>2023</v>
      </c>
      <c r="C5183">
        <v>11</v>
      </c>
      <c r="D5183">
        <v>25</v>
      </c>
      <c r="E5183" t="s">
        <v>151</v>
      </c>
      <c r="F5183">
        <v>12564</v>
      </c>
      <c r="G5183">
        <v>4214</v>
      </c>
      <c r="H5183">
        <v>5666</v>
      </c>
      <c r="I5183">
        <v>0</v>
      </c>
      <c r="J5183">
        <v>64</v>
      </c>
      <c r="K5183">
        <v>29964</v>
      </c>
    </row>
    <row r="5184" spans="1:11" x14ac:dyDescent="0.3">
      <c r="A5184" s="56">
        <v>45255</v>
      </c>
      <c r="B5184">
        <v>2023</v>
      </c>
      <c r="C5184">
        <v>11</v>
      </c>
      <c r="D5184">
        <v>25</v>
      </c>
      <c r="E5184" t="s">
        <v>152</v>
      </c>
      <c r="F5184">
        <v>11564</v>
      </c>
      <c r="G5184">
        <v>3957</v>
      </c>
      <c r="H5184">
        <v>5696</v>
      </c>
      <c r="I5184">
        <v>0</v>
      </c>
      <c r="J5184">
        <v>2</v>
      </c>
      <c r="K5184">
        <v>28643</v>
      </c>
    </row>
    <row r="5185" spans="1:11" x14ac:dyDescent="0.3">
      <c r="A5185" s="56">
        <v>45255</v>
      </c>
      <c r="B5185">
        <v>2023</v>
      </c>
      <c r="C5185">
        <v>11</v>
      </c>
      <c r="D5185">
        <v>25</v>
      </c>
      <c r="E5185" t="s">
        <v>153</v>
      </c>
      <c r="F5185">
        <v>11366</v>
      </c>
      <c r="G5185">
        <v>3888</v>
      </c>
      <c r="H5185">
        <v>5890</v>
      </c>
      <c r="I5185">
        <v>0</v>
      </c>
      <c r="J5185">
        <v>0</v>
      </c>
      <c r="K5185">
        <v>28529</v>
      </c>
    </row>
    <row r="5186" spans="1:11" x14ac:dyDescent="0.3">
      <c r="A5186" s="56">
        <v>45256</v>
      </c>
      <c r="B5186">
        <v>2023</v>
      </c>
      <c r="C5186">
        <v>11</v>
      </c>
      <c r="D5186">
        <v>26</v>
      </c>
      <c r="E5186" t="s">
        <v>106</v>
      </c>
      <c r="F5186">
        <v>11593</v>
      </c>
      <c r="G5186">
        <v>3680</v>
      </c>
      <c r="H5186">
        <v>5894</v>
      </c>
      <c r="I5186">
        <v>0</v>
      </c>
      <c r="J5186">
        <v>62</v>
      </c>
      <c r="K5186">
        <v>28641</v>
      </c>
    </row>
    <row r="5187" spans="1:11" x14ac:dyDescent="0.3">
      <c r="A5187" s="56">
        <v>45256</v>
      </c>
      <c r="B5187">
        <v>2023</v>
      </c>
      <c r="C5187">
        <v>11</v>
      </c>
      <c r="D5187">
        <v>26</v>
      </c>
      <c r="E5187" t="s">
        <v>107</v>
      </c>
      <c r="F5187">
        <v>11547</v>
      </c>
      <c r="G5187">
        <v>3692</v>
      </c>
      <c r="H5187">
        <v>5894</v>
      </c>
      <c r="I5187">
        <v>0</v>
      </c>
      <c r="J5187">
        <v>0</v>
      </c>
      <c r="K5187">
        <v>28478</v>
      </c>
    </row>
    <row r="5188" spans="1:11" x14ac:dyDescent="0.3">
      <c r="A5188" s="56">
        <v>45256</v>
      </c>
      <c r="B5188">
        <v>2023</v>
      </c>
      <c r="C5188">
        <v>11</v>
      </c>
      <c r="D5188">
        <v>26</v>
      </c>
      <c r="E5188" t="s">
        <v>108</v>
      </c>
      <c r="F5188">
        <v>11323</v>
      </c>
      <c r="G5188">
        <v>3697</v>
      </c>
      <c r="H5188">
        <v>5892</v>
      </c>
      <c r="I5188">
        <v>0</v>
      </c>
      <c r="J5188">
        <v>0</v>
      </c>
      <c r="K5188">
        <v>28264</v>
      </c>
    </row>
    <row r="5189" spans="1:11" x14ac:dyDescent="0.3">
      <c r="A5189" s="56">
        <v>45256</v>
      </c>
      <c r="B5189">
        <v>2023</v>
      </c>
      <c r="C5189">
        <v>11</v>
      </c>
      <c r="D5189">
        <v>26</v>
      </c>
      <c r="E5189" t="s">
        <v>109</v>
      </c>
      <c r="F5189">
        <v>11270</v>
      </c>
      <c r="G5189">
        <v>3625</v>
      </c>
      <c r="H5189">
        <v>5624</v>
      </c>
      <c r="I5189">
        <v>0</v>
      </c>
      <c r="J5189">
        <v>0</v>
      </c>
      <c r="K5189">
        <v>27874</v>
      </c>
    </row>
    <row r="5190" spans="1:11" x14ac:dyDescent="0.3">
      <c r="A5190" s="56">
        <v>45256</v>
      </c>
      <c r="B5190">
        <v>2023</v>
      </c>
      <c r="C5190">
        <v>11</v>
      </c>
      <c r="D5190">
        <v>26</v>
      </c>
      <c r="E5190" t="s">
        <v>110</v>
      </c>
      <c r="F5190">
        <v>10914</v>
      </c>
      <c r="G5190">
        <v>3519</v>
      </c>
      <c r="H5190">
        <v>5602</v>
      </c>
      <c r="I5190">
        <v>0</v>
      </c>
      <c r="J5190">
        <v>0</v>
      </c>
      <c r="K5190">
        <v>27340</v>
      </c>
    </row>
    <row r="5191" spans="1:11" x14ac:dyDescent="0.3">
      <c r="A5191" s="56">
        <v>45256</v>
      </c>
      <c r="B5191">
        <v>2023</v>
      </c>
      <c r="C5191">
        <v>11</v>
      </c>
      <c r="D5191">
        <v>26</v>
      </c>
      <c r="E5191" t="s">
        <v>111</v>
      </c>
      <c r="F5191">
        <v>11301</v>
      </c>
      <c r="G5191">
        <v>3360</v>
      </c>
      <c r="H5191">
        <v>4910</v>
      </c>
      <c r="I5191">
        <v>0</v>
      </c>
      <c r="J5191">
        <v>0</v>
      </c>
      <c r="K5191">
        <v>26893</v>
      </c>
    </row>
    <row r="5192" spans="1:11" x14ac:dyDescent="0.3">
      <c r="A5192" s="56">
        <v>45256</v>
      </c>
      <c r="B5192">
        <v>2023</v>
      </c>
      <c r="C5192">
        <v>11</v>
      </c>
      <c r="D5192">
        <v>26</v>
      </c>
      <c r="E5192" t="s">
        <v>112</v>
      </c>
      <c r="F5192">
        <v>10929</v>
      </c>
      <c r="G5192">
        <v>3261</v>
      </c>
      <c r="H5192">
        <v>4876</v>
      </c>
      <c r="I5192">
        <v>0</v>
      </c>
      <c r="J5192">
        <v>0</v>
      </c>
      <c r="K5192">
        <v>26438</v>
      </c>
    </row>
    <row r="5193" spans="1:11" x14ac:dyDescent="0.3">
      <c r="A5193" s="56">
        <v>45256</v>
      </c>
      <c r="B5193">
        <v>2023</v>
      </c>
      <c r="C5193">
        <v>11</v>
      </c>
      <c r="D5193">
        <v>26</v>
      </c>
      <c r="E5193" t="s">
        <v>113</v>
      </c>
      <c r="F5193">
        <v>10743</v>
      </c>
      <c r="G5193">
        <v>3056</v>
      </c>
      <c r="H5193">
        <v>4732</v>
      </c>
      <c r="I5193">
        <v>0</v>
      </c>
      <c r="J5193">
        <v>0</v>
      </c>
      <c r="K5193">
        <v>25856</v>
      </c>
    </row>
    <row r="5194" spans="1:11" x14ac:dyDescent="0.3">
      <c r="A5194" s="56">
        <v>45256</v>
      </c>
      <c r="B5194">
        <v>2023</v>
      </c>
      <c r="C5194">
        <v>11</v>
      </c>
      <c r="D5194">
        <v>26</v>
      </c>
      <c r="E5194" t="s">
        <v>114</v>
      </c>
      <c r="F5194">
        <v>10648</v>
      </c>
      <c r="G5194">
        <v>2187</v>
      </c>
      <c r="H5194">
        <v>4708</v>
      </c>
      <c r="I5194">
        <v>0</v>
      </c>
      <c r="J5194">
        <v>0</v>
      </c>
      <c r="K5194">
        <v>24806</v>
      </c>
    </row>
    <row r="5195" spans="1:11" x14ac:dyDescent="0.3">
      <c r="A5195" s="56">
        <v>45256</v>
      </c>
      <c r="B5195">
        <v>2023</v>
      </c>
      <c r="C5195">
        <v>11</v>
      </c>
      <c r="D5195">
        <v>26</v>
      </c>
      <c r="E5195" t="s">
        <v>115</v>
      </c>
      <c r="F5195">
        <v>10441</v>
      </c>
      <c r="G5195">
        <v>2246</v>
      </c>
      <c r="H5195">
        <v>4712</v>
      </c>
      <c r="I5195">
        <v>0</v>
      </c>
      <c r="J5195">
        <v>0</v>
      </c>
      <c r="K5195">
        <v>24737</v>
      </c>
    </row>
    <row r="5196" spans="1:11" x14ac:dyDescent="0.3">
      <c r="A5196" s="56">
        <v>45256</v>
      </c>
      <c r="B5196">
        <v>2023</v>
      </c>
      <c r="C5196">
        <v>11</v>
      </c>
      <c r="D5196">
        <v>26</v>
      </c>
      <c r="E5196" t="s">
        <v>116</v>
      </c>
      <c r="F5196">
        <v>10935</v>
      </c>
      <c r="G5196">
        <v>2265</v>
      </c>
      <c r="H5196">
        <v>4638</v>
      </c>
      <c r="I5196">
        <v>0</v>
      </c>
      <c r="J5196">
        <v>0</v>
      </c>
      <c r="K5196">
        <v>25162</v>
      </c>
    </row>
    <row r="5197" spans="1:11" x14ac:dyDescent="0.3">
      <c r="A5197" s="56">
        <v>45256</v>
      </c>
      <c r="B5197">
        <v>2023</v>
      </c>
      <c r="C5197">
        <v>11</v>
      </c>
      <c r="D5197">
        <v>26</v>
      </c>
      <c r="E5197" t="s">
        <v>117</v>
      </c>
      <c r="F5197">
        <v>11506</v>
      </c>
      <c r="G5197">
        <v>2178</v>
      </c>
      <c r="H5197">
        <v>4196</v>
      </c>
      <c r="I5197">
        <v>0</v>
      </c>
      <c r="J5197">
        <v>0</v>
      </c>
      <c r="K5197">
        <v>25347</v>
      </c>
    </row>
    <row r="5198" spans="1:11" x14ac:dyDescent="0.3">
      <c r="A5198" s="56">
        <v>45256</v>
      </c>
      <c r="B5198">
        <v>2023</v>
      </c>
      <c r="C5198">
        <v>11</v>
      </c>
      <c r="D5198">
        <v>26</v>
      </c>
      <c r="E5198" t="s">
        <v>118</v>
      </c>
      <c r="F5198">
        <v>11961</v>
      </c>
      <c r="G5198">
        <v>2126</v>
      </c>
      <c r="H5198">
        <v>4160</v>
      </c>
      <c r="I5198">
        <v>0</v>
      </c>
      <c r="J5198">
        <v>0</v>
      </c>
      <c r="K5198">
        <v>25853</v>
      </c>
    </row>
    <row r="5199" spans="1:11" x14ac:dyDescent="0.3">
      <c r="A5199" s="56">
        <v>45256</v>
      </c>
      <c r="B5199">
        <v>2023</v>
      </c>
      <c r="C5199">
        <v>11</v>
      </c>
      <c r="D5199">
        <v>26</v>
      </c>
      <c r="E5199" t="s">
        <v>119</v>
      </c>
      <c r="F5199">
        <v>14129</v>
      </c>
      <c r="G5199">
        <v>2070</v>
      </c>
      <c r="H5199">
        <v>3132</v>
      </c>
      <c r="I5199">
        <v>0</v>
      </c>
      <c r="J5199">
        <v>0</v>
      </c>
      <c r="K5199">
        <v>27212</v>
      </c>
    </row>
    <row r="5200" spans="1:11" x14ac:dyDescent="0.3">
      <c r="A5200" s="56">
        <v>45256</v>
      </c>
      <c r="B5200">
        <v>2023</v>
      </c>
      <c r="C5200">
        <v>11</v>
      </c>
      <c r="D5200">
        <v>26</v>
      </c>
      <c r="E5200" t="s">
        <v>120</v>
      </c>
      <c r="F5200">
        <v>14974</v>
      </c>
      <c r="G5200">
        <v>1903</v>
      </c>
      <c r="H5200">
        <v>3124</v>
      </c>
      <c r="I5200">
        <v>0</v>
      </c>
      <c r="J5200">
        <v>74</v>
      </c>
      <c r="K5200">
        <v>28054</v>
      </c>
    </row>
    <row r="5201" spans="1:11" x14ac:dyDescent="0.3">
      <c r="A5201" s="56">
        <v>45256</v>
      </c>
      <c r="B5201">
        <v>2023</v>
      </c>
      <c r="C5201">
        <v>11</v>
      </c>
      <c r="D5201">
        <v>26</v>
      </c>
      <c r="E5201" t="s">
        <v>121</v>
      </c>
      <c r="F5201">
        <v>15635</v>
      </c>
      <c r="G5201">
        <v>1857</v>
      </c>
      <c r="H5201">
        <v>4154</v>
      </c>
      <c r="I5201">
        <v>0</v>
      </c>
      <c r="J5201">
        <v>0</v>
      </c>
      <c r="K5201">
        <v>29680</v>
      </c>
    </row>
    <row r="5202" spans="1:11" x14ac:dyDescent="0.3">
      <c r="A5202" s="56">
        <v>45256</v>
      </c>
      <c r="B5202">
        <v>2023</v>
      </c>
      <c r="C5202">
        <v>11</v>
      </c>
      <c r="D5202">
        <v>26</v>
      </c>
      <c r="E5202" t="s">
        <v>122</v>
      </c>
      <c r="F5202">
        <v>16609</v>
      </c>
      <c r="G5202">
        <v>1991</v>
      </c>
      <c r="H5202">
        <v>4242</v>
      </c>
      <c r="I5202">
        <v>61</v>
      </c>
      <c r="J5202">
        <v>92</v>
      </c>
      <c r="K5202">
        <v>31058</v>
      </c>
    </row>
    <row r="5203" spans="1:11" x14ac:dyDescent="0.3">
      <c r="A5203" s="56">
        <v>45256</v>
      </c>
      <c r="B5203">
        <v>2023</v>
      </c>
      <c r="C5203">
        <v>11</v>
      </c>
      <c r="D5203">
        <v>26</v>
      </c>
      <c r="E5203" t="s">
        <v>123</v>
      </c>
      <c r="F5203">
        <v>16911</v>
      </c>
      <c r="G5203">
        <v>2005</v>
      </c>
      <c r="H5203">
        <v>5690</v>
      </c>
      <c r="I5203">
        <v>264</v>
      </c>
      <c r="J5203">
        <v>108</v>
      </c>
      <c r="K5203">
        <v>33261</v>
      </c>
    </row>
    <row r="5204" spans="1:11" x14ac:dyDescent="0.3">
      <c r="A5204" s="56">
        <v>45256</v>
      </c>
      <c r="B5204">
        <v>2023</v>
      </c>
      <c r="C5204">
        <v>11</v>
      </c>
      <c r="D5204">
        <v>26</v>
      </c>
      <c r="E5204" t="s">
        <v>124</v>
      </c>
      <c r="F5204">
        <v>17747</v>
      </c>
      <c r="G5204">
        <v>2079</v>
      </c>
      <c r="H5204">
        <v>5896</v>
      </c>
      <c r="I5204">
        <v>532</v>
      </c>
      <c r="J5204">
        <v>0</v>
      </c>
      <c r="K5204">
        <v>34464</v>
      </c>
    </row>
    <row r="5205" spans="1:11" x14ac:dyDescent="0.3">
      <c r="A5205" s="56">
        <v>45256</v>
      </c>
      <c r="B5205">
        <v>2023</v>
      </c>
      <c r="C5205">
        <v>11</v>
      </c>
      <c r="D5205">
        <v>26</v>
      </c>
      <c r="E5205" t="s">
        <v>125</v>
      </c>
      <c r="F5205">
        <v>18510</v>
      </c>
      <c r="G5205">
        <v>2227</v>
      </c>
      <c r="H5205">
        <v>5896</v>
      </c>
      <c r="I5205">
        <v>744</v>
      </c>
      <c r="J5205">
        <v>0</v>
      </c>
      <c r="K5205">
        <v>35563</v>
      </c>
    </row>
    <row r="5206" spans="1:11" x14ac:dyDescent="0.3">
      <c r="A5206" s="56">
        <v>45256</v>
      </c>
      <c r="B5206">
        <v>2023</v>
      </c>
      <c r="C5206">
        <v>11</v>
      </c>
      <c r="D5206">
        <v>26</v>
      </c>
      <c r="E5206" t="s">
        <v>126</v>
      </c>
      <c r="F5206">
        <v>18869</v>
      </c>
      <c r="G5206">
        <v>2474</v>
      </c>
      <c r="H5206">
        <v>5896</v>
      </c>
      <c r="I5206">
        <v>922</v>
      </c>
      <c r="J5206">
        <v>0</v>
      </c>
      <c r="K5206">
        <v>36315</v>
      </c>
    </row>
    <row r="5207" spans="1:11" x14ac:dyDescent="0.3">
      <c r="A5207" s="56">
        <v>45256</v>
      </c>
      <c r="B5207">
        <v>2023</v>
      </c>
      <c r="C5207">
        <v>11</v>
      </c>
      <c r="D5207">
        <v>26</v>
      </c>
      <c r="E5207" t="s">
        <v>127</v>
      </c>
      <c r="F5207">
        <v>19206</v>
      </c>
      <c r="G5207">
        <v>2760</v>
      </c>
      <c r="H5207">
        <v>5894</v>
      </c>
      <c r="I5207">
        <v>1116</v>
      </c>
      <c r="J5207">
        <v>0</v>
      </c>
      <c r="K5207">
        <v>37113</v>
      </c>
    </row>
    <row r="5208" spans="1:11" x14ac:dyDescent="0.3">
      <c r="A5208" s="56">
        <v>45256</v>
      </c>
      <c r="B5208">
        <v>2023</v>
      </c>
      <c r="C5208">
        <v>11</v>
      </c>
      <c r="D5208">
        <v>26</v>
      </c>
      <c r="E5208" t="s">
        <v>128</v>
      </c>
      <c r="F5208">
        <v>19456</v>
      </c>
      <c r="G5208">
        <v>2883</v>
      </c>
      <c r="H5208">
        <v>5894</v>
      </c>
      <c r="I5208">
        <v>1079</v>
      </c>
      <c r="J5208">
        <v>0</v>
      </c>
      <c r="K5208">
        <v>37575</v>
      </c>
    </row>
    <row r="5209" spans="1:11" x14ac:dyDescent="0.3">
      <c r="A5209" s="56">
        <v>45256</v>
      </c>
      <c r="B5209">
        <v>2023</v>
      </c>
      <c r="C5209">
        <v>11</v>
      </c>
      <c r="D5209">
        <v>26</v>
      </c>
      <c r="E5209" t="s">
        <v>129</v>
      </c>
      <c r="F5209">
        <v>19942</v>
      </c>
      <c r="G5209">
        <v>2935</v>
      </c>
      <c r="H5209">
        <v>5894</v>
      </c>
      <c r="I5209">
        <v>1028</v>
      </c>
      <c r="J5209">
        <v>0</v>
      </c>
      <c r="K5209">
        <v>38147</v>
      </c>
    </row>
    <row r="5210" spans="1:11" x14ac:dyDescent="0.3">
      <c r="A5210" s="56">
        <v>45256</v>
      </c>
      <c r="B5210">
        <v>2023</v>
      </c>
      <c r="C5210">
        <v>11</v>
      </c>
      <c r="D5210">
        <v>26</v>
      </c>
      <c r="E5210" t="s">
        <v>130</v>
      </c>
      <c r="F5210">
        <v>20340</v>
      </c>
      <c r="G5210">
        <v>2906</v>
      </c>
      <c r="H5210">
        <v>5894</v>
      </c>
      <c r="I5210">
        <v>1003</v>
      </c>
      <c r="J5210">
        <v>0</v>
      </c>
      <c r="K5210">
        <v>38428</v>
      </c>
    </row>
    <row r="5211" spans="1:11" x14ac:dyDescent="0.3">
      <c r="A5211" s="56">
        <v>45256</v>
      </c>
      <c r="B5211">
        <v>2023</v>
      </c>
      <c r="C5211">
        <v>11</v>
      </c>
      <c r="D5211">
        <v>26</v>
      </c>
      <c r="E5211" t="s">
        <v>131</v>
      </c>
      <c r="F5211">
        <v>20524</v>
      </c>
      <c r="G5211">
        <v>3010</v>
      </c>
      <c r="H5211">
        <v>5894</v>
      </c>
      <c r="I5211">
        <v>802</v>
      </c>
      <c r="J5211">
        <v>48</v>
      </c>
      <c r="K5211">
        <v>38514</v>
      </c>
    </row>
    <row r="5212" spans="1:11" x14ac:dyDescent="0.3">
      <c r="A5212" s="56">
        <v>45256</v>
      </c>
      <c r="B5212">
        <v>2023</v>
      </c>
      <c r="C5212">
        <v>11</v>
      </c>
      <c r="D5212">
        <v>26</v>
      </c>
      <c r="E5212" t="s">
        <v>132</v>
      </c>
      <c r="F5212">
        <v>20717</v>
      </c>
      <c r="G5212">
        <v>3097</v>
      </c>
      <c r="H5212">
        <v>5874</v>
      </c>
      <c r="I5212">
        <v>593</v>
      </c>
      <c r="J5212">
        <v>52</v>
      </c>
      <c r="K5212">
        <v>38528</v>
      </c>
    </row>
    <row r="5213" spans="1:11" x14ac:dyDescent="0.3">
      <c r="A5213" s="56">
        <v>45256</v>
      </c>
      <c r="B5213">
        <v>2023</v>
      </c>
      <c r="C5213">
        <v>11</v>
      </c>
      <c r="D5213">
        <v>26</v>
      </c>
      <c r="E5213" t="s">
        <v>133</v>
      </c>
      <c r="F5213">
        <v>21080</v>
      </c>
      <c r="G5213">
        <v>3068</v>
      </c>
      <c r="H5213">
        <v>5474</v>
      </c>
      <c r="I5213">
        <v>462</v>
      </c>
      <c r="J5213">
        <v>0</v>
      </c>
      <c r="K5213">
        <v>38281</v>
      </c>
    </row>
    <row r="5214" spans="1:11" x14ac:dyDescent="0.3">
      <c r="A5214" s="56">
        <v>45256</v>
      </c>
      <c r="B5214">
        <v>2023</v>
      </c>
      <c r="C5214">
        <v>11</v>
      </c>
      <c r="D5214">
        <v>26</v>
      </c>
      <c r="E5214" t="s">
        <v>134</v>
      </c>
      <c r="F5214">
        <v>21401</v>
      </c>
      <c r="G5214">
        <v>2948</v>
      </c>
      <c r="H5214">
        <v>5468</v>
      </c>
      <c r="I5214">
        <v>318</v>
      </c>
      <c r="J5214">
        <v>110</v>
      </c>
      <c r="K5214">
        <v>38517</v>
      </c>
    </row>
    <row r="5215" spans="1:11" x14ac:dyDescent="0.3">
      <c r="A5215" s="56">
        <v>45256</v>
      </c>
      <c r="B5215">
        <v>2023</v>
      </c>
      <c r="C5215">
        <v>11</v>
      </c>
      <c r="D5215">
        <v>26</v>
      </c>
      <c r="E5215" t="s">
        <v>135</v>
      </c>
      <c r="F5215">
        <v>21474</v>
      </c>
      <c r="G5215">
        <v>2788</v>
      </c>
      <c r="H5215">
        <v>5820</v>
      </c>
      <c r="I5215">
        <v>177</v>
      </c>
      <c r="J5215">
        <v>394</v>
      </c>
      <c r="K5215">
        <v>38882</v>
      </c>
    </row>
    <row r="5216" spans="1:11" x14ac:dyDescent="0.3">
      <c r="A5216" s="56">
        <v>45256</v>
      </c>
      <c r="B5216">
        <v>2023</v>
      </c>
      <c r="C5216">
        <v>11</v>
      </c>
      <c r="D5216">
        <v>26</v>
      </c>
      <c r="E5216" t="s">
        <v>136</v>
      </c>
      <c r="F5216">
        <v>22104</v>
      </c>
      <c r="G5216">
        <v>2733</v>
      </c>
      <c r="H5216">
        <v>5842</v>
      </c>
      <c r="I5216">
        <v>49</v>
      </c>
      <c r="J5216">
        <v>380</v>
      </c>
      <c r="K5216">
        <v>39328</v>
      </c>
    </row>
    <row r="5217" spans="1:11" x14ac:dyDescent="0.3">
      <c r="A5217" s="56">
        <v>45256</v>
      </c>
      <c r="B5217">
        <v>2023</v>
      </c>
      <c r="C5217">
        <v>11</v>
      </c>
      <c r="D5217">
        <v>26</v>
      </c>
      <c r="E5217" t="s">
        <v>137</v>
      </c>
      <c r="F5217">
        <v>21992</v>
      </c>
      <c r="G5217">
        <v>2832</v>
      </c>
      <c r="H5217">
        <v>5912</v>
      </c>
      <c r="I5217">
        <v>2</v>
      </c>
      <c r="J5217">
        <v>878</v>
      </c>
      <c r="K5217">
        <v>40208</v>
      </c>
    </row>
    <row r="5218" spans="1:11" x14ac:dyDescent="0.3">
      <c r="A5218" s="56">
        <v>45256</v>
      </c>
      <c r="B5218">
        <v>2023</v>
      </c>
      <c r="C5218">
        <v>11</v>
      </c>
      <c r="D5218">
        <v>26</v>
      </c>
      <c r="E5218" t="s">
        <v>138</v>
      </c>
      <c r="F5218">
        <v>21969</v>
      </c>
      <c r="G5218">
        <v>2960</v>
      </c>
      <c r="H5218">
        <v>5914</v>
      </c>
      <c r="I5218">
        <v>0</v>
      </c>
      <c r="J5218">
        <v>1172</v>
      </c>
      <c r="K5218">
        <v>40814</v>
      </c>
    </row>
    <row r="5219" spans="1:11" x14ac:dyDescent="0.3">
      <c r="A5219" s="56">
        <v>45256</v>
      </c>
      <c r="B5219">
        <v>2023</v>
      </c>
      <c r="C5219">
        <v>11</v>
      </c>
      <c r="D5219">
        <v>26</v>
      </c>
      <c r="E5219" t="s">
        <v>139</v>
      </c>
      <c r="F5219">
        <v>21810</v>
      </c>
      <c r="G5219">
        <v>3119</v>
      </c>
      <c r="H5219">
        <v>5912</v>
      </c>
      <c r="I5219">
        <v>0</v>
      </c>
      <c r="J5219">
        <v>1490</v>
      </c>
      <c r="K5219">
        <v>41518</v>
      </c>
    </row>
    <row r="5220" spans="1:11" x14ac:dyDescent="0.3">
      <c r="A5220" s="56">
        <v>45256</v>
      </c>
      <c r="B5220">
        <v>2023</v>
      </c>
      <c r="C5220">
        <v>11</v>
      </c>
      <c r="D5220">
        <v>26</v>
      </c>
      <c r="E5220" t="s">
        <v>140</v>
      </c>
      <c r="F5220">
        <v>21979</v>
      </c>
      <c r="G5220">
        <v>3239</v>
      </c>
      <c r="H5220">
        <v>5912</v>
      </c>
      <c r="I5220">
        <v>0</v>
      </c>
      <c r="J5220">
        <v>1262</v>
      </c>
      <c r="K5220">
        <v>41370</v>
      </c>
    </row>
    <row r="5221" spans="1:11" x14ac:dyDescent="0.3">
      <c r="A5221" s="56">
        <v>45256</v>
      </c>
      <c r="B5221">
        <v>2023</v>
      </c>
      <c r="C5221">
        <v>11</v>
      </c>
      <c r="D5221">
        <v>26</v>
      </c>
      <c r="E5221" t="s">
        <v>141</v>
      </c>
      <c r="F5221">
        <v>21593</v>
      </c>
      <c r="G5221">
        <v>3353</v>
      </c>
      <c r="H5221">
        <v>5816</v>
      </c>
      <c r="I5221">
        <v>0</v>
      </c>
      <c r="J5221">
        <v>1118</v>
      </c>
      <c r="K5221">
        <v>40868</v>
      </c>
    </row>
    <row r="5222" spans="1:11" x14ac:dyDescent="0.3">
      <c r="A5222" s="56">
        <v>45256</v>
      </c>
      <c r="B5222">
        <v>2023</v>
      </c>
      <c r="C5222">
        <v>11</v>
      </c>
      <c r="D5222">
        <v>26</v>
      </c>
      <c r="E5222" t="s">
        <v>142</v>
      </c>
      <c r="F5222">
        <v>21723</v>
      </c>
      <c r="G5222">
        <v>3521</v>
      </c>
      <c r="H5222">
        <v>5814</v>
      </c>
      <c r="I5222">
        <v>0</v>
      </c>
      <c r="J5222">
        <v>864</v>
      </c>
      <c r="K5222">
        <v>40481</v>
      </c>
    </row>
    <row r="5223" spans="1:11" x14ac:dyDescent="0.3">
      <c r="A5223" s="56">
        <v>45256</v>
      </c>
      <c r="B5223">
        <v>2023</v>
      </c>
      <c r="C5223">
        <v>11</v>
      </c>
      <c r="D5223">
        <v>26</v>
      </c>
      <c r="E5223" t="s">
        <v>143</v>
      </c>
      <c r="F5223">
        <v>21379</v>
      </c>
      <c r="G5223">
        <v>3991</v>
      </c>
      <c r="H5223">
        <v>5224</v>
      </c>
      <c r="I5223">
        <v>0</v>
      </c>
      <c r="J5223">
        <v>342</v>
      </c>
      <c r="K5223">
        <v>39440</v>
      </c>
    </row>
    <row r="5224" spans="1:11" x14ac:dyDescent="0.3">
      <c r="A5224" s="56">
        <v>45256</v>
      </c>
      <c r="B5224">
        <v>2023</v>
      </c>
      <c r="C5224">
        <v>11</v>
      </c>
      <c r="D5224">
        <v>26</v>
      </c>
      <c r="E5224" t="s">
        <v>144</v>
      </c>
      <c r="F5224">
        <v>20341</v>
      </c>
      <c r="G5224">
        <v>4219</v>
      </c>
      <c r="H5224">
        <v>5208</v>
      </c>
      <c r="I5224">
        <v>0</v>
      </c>
      <c r="J5224">
        <v>92</v>
      </c>
      <c r="K5224">
        <v>38236</v>
      </c>
    </row>
    <row r="5225" spans="1:11" x14ac:dyDescent="0.3">
      <c r="A5225" s="56">
        <v>45256</v>
      </c>
      <c r="B5225">
        <v>2023</v>
      </c>
      <c r="C5225">
        <v>11</v>
      </c>
      <c r="D5225">
        <v>26</v>
      </c>
      <c r="E5225" t="s">
        <v>145</v>
      </c>
      <c r="F5225">
        <v>19885</v>
      </c>
      <c r="G5225">
        <v>4584</v>
      </c>
      <c r="H5225">
        <v>4560</v>
      </c>
      <c r="I5225">
        <v>0</v>
      </c>
      <c r="J5225">
        <v>86</v>
      </c>
      <c r="K5225">
        <v>37213</v>
      </c>
    </row>
    <row r="5226" spans="1:11" x14ac:dyDescent="0.3">
      <c r="A5226" s="56">
        <v>45256</v>
      </c>
      <c r="B5226">
        <v>2023</v>
      </c>
      <c r="C5226">
        <v>11</v>
      </c>
      <c r="D5226">
        <v>26</v>
      </c>
      <c r="E5226" t="s">
        <v>146</v>
      </c>
      <c r="F5226">
        <v>18746</v>
      </c>
      <c r="G5226">
        <v>4835</v>
      </c>
      <c r="H5226">
        <v>4542</v>
      </c>
      <c r="I5226">
        <v>0</v>
      </c>
      <c r="J5226">
        <v>0</v>
      </c>
      <c r="K5226">
        <v>36149</v>
      </c>
    </row>
    <row r="5227" spans="1:11" x14ac:dyDescent="0.3">
      <c r="A5227" s="56">
        <v>45256</v>
      </c>
      <c r="B5227">
        <v>2023</v>
      </c>
      <c r="C5227">
        <v>11</v>
      </c>
      <c r="D5227">
        <v>26</v>
      </c>
      <c r="E5227" t="s">
        <v>147</v>
      </c>
      <c r="F5227">
        <v>16444</v>
      </c>
      <c r="G5227">
        <v>4907</v>
      </c>
      <c r="H5227">
        <v>5076</v>
      </c>
      <c r="I5227">
        <v>0</v>
      </c>
      <c r="J5227">
        <v>0</v>
      </c>
      <c r="K5227">
        <v>34459</v>
      </c>
    </row>
    <row r="5228" spans="1:11" x14ac:dyDescent="0.3">
      <c r="A5228" s="56">
        <v>45256</v>
      </c>
      <c r="B5228">
        <v>2023</v>
      </c>
      <c r="C5228">
        <v>11</v>
      </c>
      <c r="D5228">
        <v>26</v>
      </c>
      <c r="E5228" t="s">
        <v>148</v>
      </c>
      <c r="F5228">
        <v>14894</v>
      </c>
      <c r="G5228">
        <v>4869</v>
      </c>
      <c r="H5228">
        <v>5058</v>
      </c>
      <c r="I5228">
        <v>0</v>
      </c>
      <c r="J5228">
        <v>0</v>
      </c>
      <c r="K5228">
        <v>32970</v>
      </c>
    </row>
    <row r="5229" spans="1:11" x14ac:dyDescent="0.3">
      <c r="A5229" s="56">
        <v>45256</v>
      </c>
      <c r="B5229">
        <v>2023</v>
      </c>
      <c r="C5229">
        <v>11</v>
      </c>
      <c r="D5229">
        <v>26</v>
      </c>
      <c r="E5229" t="s">
        <v>149</v>
      </c>
      <c r="F5229">
        <v>13969</v>
      </c>
      <c r="G5229">
        <v>4758</v>
      </c>
      <c r="H5229">
        <v>4634</v>
      </c>
      <c r="I5229">
        <v>0</v>
      </c>
      <c r="J5229">
        <v>0</v>
      </c>
      <c r="K5229">
        <v>31156</v>
      </c>
    </row>
    <row r="5230" spans="1:11" x14ac:dyDescent="0.3">
      <c r="A5230" s="56">
        <v>45256</v>
      </c>
      <c r="B5230">
        <v>2023</v>
      </c>
      <c r="C5230">
        <v>11</v>
      </c>
      <c r="D5230">
        <v>26</v>
      </c>
      <c r="E5230" t="s">
        <v>150</v>
      </c>
      <c r="F5230">
        <v>12525</v>
      </c>
      <c r="G5230">
        <v>4688</v>
      </c>
      <c r="H5230">
        <v>4654</v>
      </c>
      <c r="I5230">
        <v>0</v>
      </c>
      <c r="J5230">
        <v>0</v>
      </c>
      <c r="K5230">
        <v>29501</v>
      </c>
    </row>
    <row r="5231" spans="1:11" x14ac:dyDescent="0.3">
      <c r="A5231" s="56">
        <v>45256</v>
      </c>
      <c r="B5231">
        <v>2023</v>
      </c>
      <c r="C5231">
        <v>11</v>
      </c>
      <c r="D5231">
        <v>26</v>
      </c>
      <c r="E5231" t="s">
        <v>151</v>
      </c>
      <c r="F5231">
        <v>10055</v>
      </c>
      <c r="G5231">
        <v>4468</v>
      </c>
      <c r="H5231">
        <v>5724</v>
      </c>
      <c r="I5231">
        <v>0</v>
      </c>
      <c r="J5231">
        <v>62</v>
      </c>
      <c r="K5231">
        <v>27998</v>
      </c>
    </row>
    <row r="5232" spans="1:11" x14ac:dyDescent="0.3">
      <c r="A5232" s="56">
        <v>45256</v>
      </c>
      <c r="B5232">
        <v>2023</v>
      </c>
      <c r="C5232">
        <v>11</v>
      </c>
      <c r="D5232">
        <v>26</v>
      </c>
      <c r="E5232" t="s">
        <v>152</v>
      </c>
      <c r="F5232">
        <v>9102</v>
      </c>
      <c r="G5232">
        <v>4176</v>
      </c>
      <c r="H5232">
        <v>5778</v>
      </c>
      <c r="I5232">
        <v>0</v>
      </c>
      <c r="J5232">
        <v>0</v>
      </c>
      <c r="K5232">
        <v>26638</v>
      </c>
    </row>
    <row r="5233" spans="1:11" x14ac:dyDescent="0.3">
      <c r="A5233" s="56">
        <v>45256</v>
      </c>
      <c r="B5233">
        <v>2023</v>
      </c>
      <c r="C5233">
        <v>11</v>
      </c>
      <c r="D5233">
        <v>26</v>
      </c>
      <c r="E5233" t="s">
        <v>153</v>
      </c>
      <c r="F5233">
        <v>8839</v>
      </c>
      <c r="G5233">
        <v>4160</v>
      </c>
      <c r="H5233">
        <v>5892</v>
      </c>
      <c r="I5233">
        <v>0</v>
      </c>
      <c r="J5233">
        <v>0</v>
      </c>
      <c r="K5233">
        <v>26423</v>
      </c>
    </row>
    <row r="5234" spans="1:11" x14ac:dyDescent="0.3">
      <c r="A5234" s="56">
        <v>45257</v>
      </c>
      <c r="B5234">
        <v>2023</v>
      </c>
      <c r="C5234">
        <v>11</v>
      </c>
      <c r="D5234">
        <v>27</v>
      </c>
      <c r="E5234" t="s">
        <v>106</v>
      </c>
      <c r="F5234">
        <v>9045</v>
      </c>
      <c r="G5234">
        <v>4118</v>
      </c>
      <c r="H5234">
        <v>5896</v>
      </c>
      <c r="I5234">
        <v>0</v>
      </c>
      <c r="J5234">
        <v>66</v>
      </c>
      <c r="K5234">
        <v>26715</v>
      </c>
    </row>
    <row r="5235" spans="1:11" x14ac:dyDescent="0.3">
      <c r="A5235" s="56">
        <v>45257</v>
      </c>
      <c r="B5235">
        <v>2023</v>
      </c>
      <c r="C5235">
        <v>11</v>
      </c>
      <c r="D5235">
        <v>27</v>
      </c>
      <c r="E5235" t="s">
        <v>107</v>
      </c>
      <c r="F5235">
        <v>9036</v>
      </c>
      <c r="G5235">
        <v>4128</v>
      </c>
      <c r="H5235">
        <v>5898</v>
      </c>
      <c r="I5235">
        <v>0</v>
      </c>
      <c r="J5235">
        <v>0</v>
      </c>
      <c r="K5235">
        <v>26704</v>
      </c>
    </row>
    <row r="5236" spans="1:11" x14ac:dyDescent="0.3">
      <c r="A5236" s="56">
        <v>45257</v>
      </c>
      <c r="B5236">
        <v>2023</v>
      </c>
      <c r="C5236">
        <v>11</v>
      </c>
      <c r="D5236">
        <v>27</v>
      </c>
      <c r="E5236" t="s">
        <v>108</v>
      </c>
      <c r="F5236">
        <v>8778</v>
      </c>
      <c r="G5236">
        <v>4013</v>
      </c>
      <c r="H5236">
        <v>5876</v>
      </c>
      <c r="I5236">
        <v>0</v>
      </c>
      <c r="J5236">
        <v>0</v>
      </c>
      <c r="K5236">
        <v>26244</v>
      </c>
    </row>
    <row r="5237" spans="1:11" x14ac:dyDescent="0.3">
      <c r="A5237" s="56">
        <v>45257</v>
      </c>
      <c r="B5237">
        <v>2023</v>
      </c>
      <c r="C5237">
        <v>11</v>
      </c>
      <c r="D5237">
        <v>27</v>
      </c>
      <c r="E5237" t="s">
        <v>109</v>
      </c>
      <c r="F5237">
        <v>8685</v>
      </c>
      <c r="G5237">
        <v>3800</v>
      </c>
      <c r="H5237">
        <v>5666</v>
      </c>
      <c r="I5237">
        <v>0</v>
      </c>
      <c r="J5237">
        <v>0</v>
      </c>
      <c r="K5237">
        <v>25698</v>
      </c>
    </row>
    <row r="5238" spans="1:11" x14ac:dyDescent="0.3">
      <c r="A5238" s="56">
        <v>45257</v>
      </c>
      <c r="B5238">
        <v>2023</v>
      </c>
      <c r="C5238">
        <v>11</v>
      </c>
      <c r="D5238">
        <v>27</v>
      </c>
      <c r="E5238" t="s">
        <v>110</v>
      </c>
      <c r="F5238">
        <v>9008</v>
      </c>
      <c r="G5238">
        <v>3935</v>
      </c>
      <c r="H5238">
        <v>5606</v>
      </c>
      <c r="I5238">
        <v>0</v>
      </c>
      <c r="J5238">
        <v>0</v>
      </c>
      <c r="K5238">
        <v>26093</v>
      </c>
    </row>
    <row r="5239" spans="1:11" x14ac:dyDescent="0.3">
      <c r="A5239" s="56">
        <v>45257</v>
      </c>
      <c r="B5239">
        <v>2023</v>
      </c>
      <c r="C5239">
        <v>11</v>
      </c>
      <c r="D5239">
        <v>27</v>
      </c>
      <c r="E5239" t="s">
        <v>111</v>
      </c>
      <c r="F5239">
        <v>8893</v>
      </c>
      <c r="G5239">
        <v>4291</v>
      </c>
      <c r="H5239">
        <v>5120</v>
      </c>
      <c r="I5239">
        <v>0</v>
      </c>
      <c r="J5239">
        <v>0</v>
      </c>
      <c r="K5239">
        <v>25937</v>
      </c>
    </row>
    <row r="5240" spans="1:11" x14ac:dyDescent="0.3">
      <c r="A5240" s="56">
        <v>45257</v>
      </c>
      <c r="B5240">
        <v>2023</v>
      </c>
      <c r="C5240">
        <v>11</v>
      </c>
      <c r="D5240">
        <v>27</v>
      </c>
      <c r="E5240" t="s">
        <v>112</v>
      </c>
      <c r="F5240">
        <v>8835</v>
      </c>
      <c r="G5240">
        <v>4255</v>
      </c>
      <c r="H5240">
        <v>5078</v>
      </c>
      <c r="I5240">
        <v>0</v>
      </c>
      <c r="J5240">
        <v>0</v>
      </c>
      <c r="K5240">
        <v>25918</v>
      </c>
    </row>
    <row r="5241" spans="1:11" x14ac:dyDescent="0.3">
      <c r="A5241" s="56">
        <v>45257</v>
      </c>
      <c r="B5241">
        <v>2023</v>
      </c>
      <c r="C5241">
        <v>11</v>
      </c>
      <c r="D5241">
        <v>27</v>
      </c>
      <c r="E5241" t="s">
        <v>113</v>
      </c>
      <c r="F5241">
        <v>8751</v>
      </c>
      <c r="G5241">
        <v>4365</v>
      </c>
      <c r="H5241">
        <v>4742</v>
      </c>
      <c r="I5241">
        <v>0</v>
      </c>
      <c r="J5241">
        <v>0</v>
      </c>
      <c r="K5241">
        <v>25617</v>
      </c>
    </row>
    <row r="5242" spans="1:11" x14ac:dyDescent="0.3">
      <c r="A5242" s="56">
        <v>45257</v>
      </c>
      <c r="B5242">
        <v>2023</v>
      </c>
      <c r="C5242">
        <v>11</v>
      </c>
      <c r="D5242">
        <v>27</v>
      </c>
      <c r="E5242" t="s">
        <v>114</v>
      </c>
      <c r="F5242">
        <v>9039</v>
      </c>
      <c r="G5242">
        <v>4511</v>
      </c>
      <c r="H5242">
        <v>4486</v>
      </c>
      <c r="I5242">
        <v>0</v>
      </c>
      <c r="J5242">
        <v>0</v>
      </c>
      <c r="K5242">
        <v>25873</v>
      </c>
    </row>
    <row r="5243" spans="1:11" x14ac:dyDescent="0.3">
      <c r="A5243" s="56">
        <v>45257</v>
      </c>
      <c r="B5243">
        <v>2023</v>
      </c>
      <c r="C5243">
        <v>11</v>
      </c>
      <c r="D5243">
        <v>27</v>
      </c>
      <c r="E5243" t="s">
        <v>115</v>
      </c>
      <c r="F5243">
        <v>10502</v>
      </c>
      <c r="G5243">
        <v>4785</v>
      </c>
      <c r="H5243">
        <v>1554</v>
      </c>
      <c r="I5243">
        <v>0</v>
      </c>
      <c r="J5243">
        <v>0</v>
      </c>
      <c r="K5243">
        <v>24859</v>
      </c>
    </row>
    <row r="5244" spans="1:11" x14ac:dyDescent="0.3">
      <c r="A5244" s="56">
        <v>45257</v>
      </c>
      <c r="B5244">
        <v>2023</v>
      </c>
      <c r="C5244">
        <v>11</v>
      </c>
      <c r="D5244">
        <v>27</v>
      </c>
      <c r="E5244" t="s">
        <v>116</v>
      </c>
      <c r="F5244">
        <v>12276</v>
      </c>
      <c r="G5244">
        <v>4945</v>
      </c>
      <c r="H5244">
        <v>1424</v>
      </c>
      <c r="I5244">
        <v>0</v>
      </c>
      <c r="J5244">
        <v>0</v>
      </c>
      <c r="K5244">
        <v>26515</v>
      </c>
    </row>
    <row r="5245" spans="1:11" x14ac:dyDescent="0.3">
      <c r="A5245" s="56">
        <v>45257</v>
      </c>
      <c r="B5245">
        <v>2023</v>
      </c>
      <c r="C5245">
        <v>11</v>
      </c>
      <c r="D5245">
        <v>27</v>
      </c>
      <c r="E5245" t="s">
        <v>117</v>
      </c>
      <c r="F5245">
        <v>16352</v>
      </c>
      <c r="G5245">
        <v>5059</v>
      </c>
      <c r="H5245">
        <v>542</v>
      </c>
      <c r="I5245">
        <v>0</v>
      </c>
      <c r="J5245">
        <v>10</v>
      </c>
      <c r="K5245">
        <v>30157</v>
      </c>
    </row>
    <row r="5246" spans="1:11" x14ac:dyDescent="0.3">
      <c r="A5246" s="56">
        <v>45257</v>
      </c>
      <c r="B5246">
        <v>2023</v>
      </c>
      <c r="C5246">
        <v>11</v>
      </c>
      <c r="D5246">
        <v>27</v>
      </c>
      <c r="E5246" t="s">
        <v>118</v>
      </c>
      <c r="F5246">
        <v>18963</v>
      </c>
      <c r="G5246">
        <v>5335</v>
      </c>
      <c r="H5246">
        <v>548</v>
      </c>
      <c r="I5246">
        <v>0</v>
      </c>
      <c r="J5246">
        <v>0</v>
      </c>
      <c r="K5246">
        <v>33164</v>
      </c>
    </row>
    <row r="5247" spans="1:11" x14ac:dyDescent="0.3">
      <c r="A5247" s="56">
        <v>45257</v>
      </c>
      <c r="B5247">
        <v>2023</v>
      </c>
      <c r="C5247">
        <v>11</v>
      </c>
      <c r="D5247">
        <v>27</v>
      </c>
      <c r="E5247" t="s">
        <v>119</v>
      </c>
      <c r="F5247">
        <v>20329</v>
      </c>
      <c r="G5247">
        <v>5631</v>
      </c>
      <c r="H5247">
        <v>1584</v>
      </c>
      <c r="I5247">
        <v>0</v>
      </c>
      <c r="J5247">
        <v>0</v>
      </c>
      <c r="K5247">
        <v>36162</v>
      </c>
    </row>
    <row r="5248" spans="1:11" x14ac:dyDescent="0.3">
      <c r="A5248" s="56">
        <v>45257</v>
      </c>
      <c r="B5248">
        <v>2023</v>
      </c>
      <c r="C5248">
        <v>11</v>
      </c>
      <c r="D5248">
        <v>27</v>
      </c>
      <c r="E5248" t="s">
        <v>120</v>
      </c>
      <c r="F5248">
        <v>20501</v>
      </c>
      <c r="G5248">
        <v>6271</v>
      </c>
      <c r="H5248">
        <v>1686</v>
      </c>
      <c r="I5248">
        <v>0</v>
      </c>
      <c r="J5248">
        <v>108</v>
      </c>
      <c r="K5248">
        <v>37704</v>
      </c>
    </row>
    <row r="5249" spans="1:11" x14ac:dyDescent="0.3">
      <c r="A5249" s="56">
        <v>45257</v>
      </c>
      <c r="B5249">
        <v>2023</v>
      </c>
      <c r="C5249">
        <v>11</v>
      </c>
      <c r="D5249">
        <v>27</v>
      </c>
      <c r="E5249" t="s">
        <v>121</v>
      </c>
      <c r="F5249">
        <v>19801</v>
      </c>
      <c r="G5249">
        <v>6612</v>
      </c>
      <c r="H5249">
        <v>3068</v>
      </c>
      <c r="I5249">
        <v>0</v>
      </c>
      <c r="J5249">
        <v>0</v>
      </c>
      <c r="K5249">
        <v>38338</v>
      </c>
    </row>
    <row r="5250" spans="1:11" x14ac:dyDescent="0.3">
      <c r="A5250" s="56">
        <v>45257</v>
      </c>
      <c r="B5250">
        <v>2023</v>
      </c>
      <c r="C5250">
        <v>11</v>
      </c>
      <c r="D5250">
        <v>27</v>
      </c>
      <c r="E5250" t="s">
        <v>122</v>
      </c>
      <c r="F5250">
        <v>19865</v>
      </c>
      <c r="G5250">
        <v>6968</v>
      </c>
      <c r="H5250">
        <v>3202</v>
      </c>
      <c r="I5250">
        <v>20</v>
      </c>
      <c r="J5250">
        <v>0</v>
      </c>
      <c r="K5250">
        <v>38964</v>
      </c>
    </row>
    <row r="5251" spans="1:11" x14ac:dyDescent="0.3">
      <c r="A5251" s="56">
        <v>45257</v>
      </c>
      <c r="B5251">
        <v>2023</v>
      </c>
      <c r="C5251">
        <v>11</v>
      </c>
      <c r="D5251">
        <v>27</v>
      </c>
      <c r="E5251" t="s">
        <v>123</v>
      </c>
      <c r="F5251">
        <v>20280</v>
      </c>
      <c r="G5251">
        <v>7702</v>
      </c>
      <c r="H5251">
        <v>3070</v>
      </c>
      <c r="I5251">
        <v>153</v>
      </c>
      <c r="J5251">
        <v>0</v>
      </c>
      <c r="K5251">
        <v>40244</v>
      </c>
    </row>
    <row r="5252" spans="1:11" x14ac:dyDescent="0.3">
      <c r="A5252" s="56">
        <v>45257</v>
      </c>
      <c r="B5252">
        <v>2023</v>
      </c>
      <c r="C5252">
        <v>11</v>
      </c>
      <c r="D5252">
        <v>27</v>
      </c>
      <c r="E5252" t="s">
        <v>124</v>
      </c>
      <c r="F5252">
        <v>20306</v>
      </c>
      <c r="G5252">
        <v>7906</v>
      </c>
      <c r="H5252">
        <v>3116</v>
      </c>
      <c r="I5252">
        <v>414</v>
      </c>
      <c r="J5252">
        <v>2</v>
      </c>
      <c r="K5252">
        <v>40522</v>
      </c>
    </row>
    <row r="5253" spans="1:11" x14ac:dyDescent="0.3">
      <c r="A5253" s="56">
        <v>45257</v>
      </c>
      <c r="B5253">
        <v>2023</v>
      </c>
      <c r="C5253">
        <v>11</v>
      </c>
      <c r="D5253">
        <v>27</v>
      </c>
      <c r="E5253" t="s">
        <v>125</v>
      </c>
      <c r="F5253">
        <v>20326</v>
      </c>
      <c r="G5253">
        <v>7678</v>
      </c>
      <c r="H5253">
        <v>3476</v>
      </c>
      <c r="I5253">
        <v>761</v>
      </c>
      <c r="J5253">
        <v>26</v>
      </c>
      <c r="K5253">
        <v>41062</v>
      </c>
    </row>
    <row r="5254" spans="1:11" x14ac:dyDescent="0.3">
      <c r="A5254" s="56">
        <v>45257</v>
      </c>
      <c r="B5254">
        <v>2023</v>
      </c>
      <c r="C5254">
        <v>11</v>
      </c>
      <c r="D5254">
        <v>27</v>
      </c>
      <c r="E5254" t="s">
        <v>126</v>
      </c>
      <c r="F5254">
        <v>20331</v>
      </c>
      <c r="G5254">
        <v>8033</v>
      </c>
      <c r="H5254">
        <v>3470</v>
      </c>
      <c r="I5254">
        <v>1039</v>
      </c>
      <c r="J5254">
        <v>0</v>
      </c>
      <c r="K5254">
        <v>41556</v>
      </c>
    </row>
    <row r="5255" spans="1:11" x14ac:dyDescent="0.3">
      <c r="A5255" s="56">
        <v>45257</v>
      </c>
      <c r="B5255">
        <v>2023</v>
      </c>
      <c r="C5255">
        <v>11</v>
      </c>
      <c r="D5255">
        <v>27</v>
      </c>
      <c r="E5255" t="s">
        <v>127</v>
      </c>
      <c r="F5255">
        <v>20347</v>
      </c>
      <c r="G5255">
        <v>8371</v>
      </c>
      <c r="H5255">
        <v>2860</v>
      </c>
      <c r="I5255">
        <v>1264</v>
      </c>
      <c r="J5255">
        <v>0</v>
      </c>
      <c r="K5255">
        <v>41534</v>
      </c>
    </row>
    <row r="5256" spans="1:11" x14ac:dyDescent="0.3">
      <c r="A5256" s="56">
        <v>45257</v>
      </c>
      <c r="B5256">
        <v>2023</v>
      </c>
      <c r="C5256">
        <v>11</v>
      </c>
      <c r="D5256">
        <v>27</v>
      </c>
      <c r="E5256" t="s">
        <v>128</v>
      </c>
      <c r="F5256">
        <v>20069</v>
      </c>
      <c r="G5256">
        <v>8735</v>
      </c>
      <c r="H5256">
        <v>2810</v>
      </c>
      <c r="I5256">
        <v>1446</v>
      </c>
      <c r="J5256">
        <v>0</v>
      </c>
      <c r="K5256">
        <v>41656</v>
      </c>
    </row>
    <row r="5257" spans="1:11" x14ac:dyDescent="0.3">
      <c r="A5257" s="56">
        <v>45257</v>
      </c>
      <c r="B5257">
        <v>2023</v>
      </c>
      <c r="C5257">
        <v>11</v>
      </c>
      <c r="D5257">
        <v>27</v>
      </c>
      <c r="E5257" t="s">
        <v>129</v>
      </c>
      <c r="F5257">
        <v>19970</v>
      </c>
      <c r="G5257">
        <v>9146</v>
      </c>
      <c r="H5257">
        <v>2774</v>
      </c>
      <c r="I5257">
        <v>1505</v>
      </c>
      <c r="J5257">
        <v>250</v>
      </c>
      <c r="K5257">
        <v>42074</v>
      </c>
    </row>
    <row r="5258" spans="1:11" x14ac:dyDescent="0.3">
      <c r="A5258" s="56">
        <v>45257</v>
      </c>
      <c r="B5258">
        <v>2023</v>
      </c>
      <c r="C5258">
        <v>11</v>
      </c>
      <c r="D5258">
        <v>27</v>
      </c>
      <c r="E5258" t="s">
        <v>130</v>
      </c>
      <c r="F5258">
        <v>19642</v>
      </c>
      <c r="G5258">
        <v>10041</v>
      </c>
      <c r="H5258">
        <v>2748</v>
      </c>
      <c r="I5258">
        <v>1429</v>
      </c>
      <c r="J5258">
        <v>0</v>
      </c>
      <c r="K5258">
        <v>42336</v>
      </c>
    </row>
    <row r="5259" spans="1:11" x14ac:dyDescent="0.3">
      <c r="A5259" s="56">
        <v>45257</v>
      </c>
      <c r="B5259">
        <v>2023</v>
      </c>
      <c r="C5259">
        <v>11</v>
      </c>
      <c r="D5259">
        <v>27</v>
      </c>
      <c r="E5259" t="s">
        <v>131</v>
      </c>
      <c r="F5259">
        <v>19793</v>
      </c>
      <c r="G5259">
        <v>10669</v>
      </c>
      <c r="H5259">
        <v>1946</v>
      </c>
      <c r="I5259">
        <v>1166</v>
      </c>
      <c r="J5259">
        <v>52</v>
      </c>
      <c r="K5259">
        <v>42201</v>
      </c>
    </row>
    <row r="5260" spans="1:11" x14ac:dyDescent="0.3">
      <c r="A5260" s="56">
        <v>45257</v>
      </c>
      <c r="B5260">
        <v>2023</v>
      </c>
      <c r="C5260">
        <v>11</v>
      </c>
      <c r="D5260">
        <v>27</v>
      </c>
      <c r="E5260" t="s">
        <v>132</v>
      </c>
      <c r="F5260">
        <v>19542</v>
      </c>
      <c r="G5260">
        <v>11226</v>
      </c>
      <c r="H5260">
        <v>1932</v>
      </c>
      <c r="I5260">
        <v>840</v>
      </c>
      <c r="J5260">
        <v>0</v>
      </c>
      <c r="K5260">
        <v>42057</v>
      </c>
    </row>
    <row r="5261" spans="1:11" x14ac:dyDescent="0.3">
      <c r="A5261" s="56">
        <v>45257</v>
      </c>
      <c r="B5261">
        <v>2023</v>
      </c>
      <c r="C5261">
        <v>11</v>
      </c>
      <c r="D5261">
        <v>27</v>
      </c>
      <c r="E5261" t="s">
        <v>133</v>
      </c>
      <c r="F5261">
        <v>19397</v>
      </c>
      <c r="G5261">
        <v>12103</v>
      </c>
      <c r="H5261">
        <v>1642</v>
      </c>
      <c r="I5261">
        <v>668</v>
      </c>
      <c r="J5261">
        <v>0</v>
      </c>
      <c r="K5261">
        <v>42272</v>
      </c>
    </row>
    <row r="5262" spans="1:11" x14ac:dyDescent="0.3">
      <c r="A5262" s="56">
        <v>45257</v>
      </c>
      <c r="B5262">
        <v>2023</v>
      </c>
      <c r="C5262">
        <v>11</v>
      </c>
      <c r="D5262">
        <v>27</v>
      </c>
      <c r="E5262" t="s">
        <v>134</v>
      </c>
      <c r="F5262">
        <v>19192</v>
      </c>
      <c r="G5262">
        <v>12797</v>
      </c>
      <c r="H5262">
        <v>1662</v>
      </c>
      <c r="I5262">
        <v>498</v>
      </c>
      <c r="J5262">
        <v>0</v>
      </c>
      <c r="K5262">
        <v>42593</v>
      </c>
    </row>
    <row r="5263" spans="1:11" x14ac:dyDescent="0.3">
      <c r="A5263" s="56">
        <v>45257</v>
      </c>
      <c r="B5263">
        <v>2023</v>
      </c>
      <c r="C5263">
        <v>11</v>
      </c>
      <c r="D5263">
        <v>27</v>
      </c>
      <c r="E5263" t="s">
        <v>135</v>
      </c>
      <c r="F5263">
        <v>17981</v>
      </c>
      <c r="G5263">
        <v>13511</v>
      </c>
      <c r="H5263">
        <v>2284</v>
      </c>
      <c r="I5263">
        <v>297</v>
      </c>
      <c r="J5263">
        <v>0</v>
      </c>
      <c r="K5263">
        <v>42584</v>
      </c>
    </row>
    <row r="5264" spans="1:11" x14ac:dyDescent="0.3">
      <c r="A5264" s="56">
        <v>45257</v>
      </c>
      <c r="B5264">
        <v>2023</v>
      </c>
      <c r="C5264">
        <v>11</v>
      </c>
      <c r="D5264">
        <v>27</v>
      </c>
      <c r="E5264" t="s">
        <v>136</v>
      </c>
      <c r="F5264">
        <v>18000</v>
      </c>
      <c r="G5264">
        <v>13964</v>
      </c>
      <c r="H5264">
        <v>2340</v>
      </c>
      <c r="I5264">
        <v>145</v>
      </c>
      <c r="J5264">
        <v>14</v>
      </c>
      <c r="K5264">
        <v>43093</v>
      </c>
    </row>
    <row r="5265" spans="1:11" x14ac:dyDescent="0.3">
      <c r="A5265" s="56">
        <v>45257</v>
      </c>
      <c r="B5265">
        <v>2023</v>
      </c>
      <c r="C5265">
        <v>11</v>
      </c>
      <c r="D5265">
        <v>27</v>
      </c>
      <c r="E5265" t="s">
        <v>137</v>
      </c>
      <c r="F5265">
        <v>18225</v>
      </c>
      <c r="G5265">
        <v>13791</v>
      </c>
      <c r="H5265">
        <v>2922</v>
      </c>
      <c r="I5265">
        <v>16</v>
      </c>
      <c r="J5265">
        <v>38</v>
      </c>
      <c r="K5265">
        <v>43716</v>
      </c>
    </row>
    <row r="5266" spans="1:11" x14ac:dyDescent="0.3">
      <c r="A5266" s="56">
        <v>45257</v>
      </c>
      <c r="B5266">
        <v>2023</v>
      </c>
      <c r="C5266">
        <v>11</v>
      </c>
      <c r="D5266">
        <v>27</v>
      </c>
      <c r="E5266" t="s">
        <v>138</v>
      </c>
      <c r="F5266">
        <v>18346</v>
      </c>
      <c r="G5266">
        <v>14246</v>
      </c>
      <c r="H5266">
        <v>2940</v>
      </c>
      <c r="I5266">
        <v>0</v>
      </c>
      <c r="J5266">
        <v>28</v>
      </c>
      <c r="K5266">
        <v>44391</v>
      </c>
    </row>
    <row r="5267" spans="1:11" x14ac:dyDescent="0.3">
      <c r="A5267" s="56">
        <v>45257</v>
      </c>
      <c r="B5267">
        <v>2023</v>
      </c>
      <c r="C5267">
        <v>11</v>
      </c>
      <c r="D5267">
        <v>27</v>
      </c>
      <c r="E5267" t="s">
        <v>139</v>
      </c>
      <c r="F5267">
        <v>17805</v>
      </c>
      <c r="G5267">
        <v>14226</v>
      </c>
      <c r="H5267">
        <v>3558</v>
      </c>
      <c r="I5267">
        <v>0</v>
      </c>
      <c r="J5267">
        <v>76</v>
      </c>
      <c r="K5267">
        <v>44916</v>
      </c>
    </row>
    <row r="5268" spans="1:11" x14ac:dyDescent="0.3">
      <c r="A5268" s="56">
        <v>45257</v>
      </c>
      <c r="B5268">
        <v>2023</v>
      </c>
      <c r="C5268">
        <v>11</v>
      </c>
      <c r="D5268">
        <v>27</v>
      </c>
      <c r="E5268" t="s">
        <v>140</v>
      </c>
      <c r="F5268">
        <v>17714</v>
      </c>
      <c r="G5268">
        <v>14299</v>
      </c>
      <c r="H5268">
        <v>3530</v>
      </c>
      <c r="I5268">
        <v>0</v>
      </c>
      <c r="J5268">
        <v>6</v>
      </c>
      <c r="K5268">
        <v>44916</v>
      </c>
    </row>
    <row r="5269" spans="1:11" x14ac:dyDescent="0.3">
      <c r="A5269" s="56">
        <v>45257</v>
      </c>
      <c r="B5269">
        <v>2023</v>
      </c>
      <c r="C5269">
        <v>11</v>
      </c>
      <c r="D5269">
        <v>27</v>
      </c>
      <c r="E5269" t="s">
        <v>141</v>
      </c>
      <c r="F5269">
        <v>17890</v>
      </c>
      <c r="G5269">
        <v>14336</v>
      </c>
      <c r="H5269">
        <v>2806</v>
      </c>
      <c r="I5269">
        <v>0</v>
      </c>
      <c r="J5269">
        <v>210</v>
      </c>
      <c r="K5269">
        <v>44428</v>
      </c>
    </row>
    <row r="5270" spans="1:11" x14ac:dyDescent="0.3">
      <c r="A5270" s="56">
        <v>45257</v>
      </c>
      <c r="B5270">
        <v>2023</v>
      </c>
      <c r="C5270">
        <v>11</v>
      </c>
      <c r="D5270">
        <v>27</v>
      </c>
      <c r="E5270" t="s">
        <v>142</v>
      </c>
      <c r="F5270">
        <v>17789</v>
      </c>
      <c r="G5270">
        <v>13616</v>
      </c>
      <c r="H5270">
        <v>2834</v>
      </c>
      <c r="I5270">
        <v>0</v>
      </c>
      <c r="J5270">
        <v>412</v>
      </c>
      <c r="K5270">
        <v>43634</v>
      </c>
    </row>
    <row r="5271" spans="1:11" x14ac:dyDescent="0.3">
      <c r="A5271" s="56">
        <v>45257</v>
      </c>
      <c r="B5271">
        <v>2023</v>
      </c>
      <c r="C5271">
        <v>11</v>
      </c>
      <c r="D5271">
        <v>27</v>
      </c>
      <c r="E5271" t="s">
        <v>143</v>
      </c>
      <c r="F5271">
        <v>16205</v>
      </c>
      <c r="G5271">
        <v>13225</v>
      </c>
      <c r="H5271">
        <v>4362</v>
      </c>
      <c r="I5271">
        <v>0</v>
      </c>
      <c r="J5271">
        <v>202</v>
      </c>
      <c r="K5271">
        <v>42871</v>
      </c>
    </row>
    <row r="5272" spans="1:11" x14ac:dyDescent="0.3">
      <c r="A5272" s="56">
        <v>45257</v>
      </c>
      <c r="B5272">
        <v>2023</v>
      </c>
      <c r="C5272">
        <v>11</v>
      </c>
      <c r="D5272">
        <v>27</v>
      </c>
      <c r="E5272" t="s">
        <v>144</v>
      </c>
      <c r="F5272">
        <v>15036</v>
      </c>
      <c r="G5272">
        <v>13146</v>
      </c>
      <c r="H5272">
        <v>4484</v>
      </c>
      <c r="I5272">
        <v>0</v>
      </c>
      <c r="J5272">
        <v>28</v>
      </c>
      <c r="K5272">
        <v>41576</v>
      </c>
    </row>
    <row r="5273" spans="1:11" x14ac:dyDescent="0.3">
      <c r="A5273" s="56">
        <v>45257</v>
      </c>
      <c r="B5273">
        <v>2023</v>
      </c>
      <c r="C5273">
        <v>11</v>
      </c>
      <c r="D5273">
        <v>27</v>
      </c>
      <c r="E5273" t="s">
        <v>145</v>
      </c>
      <c r="F5273">
        <v>13527</v>
      </c>
      <c r="G5273">
        <v>12890</v>
      </c>
      <c r="H5273">
        <v>5210</v>
      </c>
      <c r="I5273">
        <v>0</v>
      </c>
      <c r="J5273">
        <v>12</v>
      </c>
      <c r="K5273">
        <v>40443</v>
      </c>
    </row>
    <row r="5274" spans="1:11" x14ac:dyDescent="0.3">
      <c r="A5274" s="56">
        <v>45257</v>
      </c>
      <c r="B5274">
        <v>2023</v>
      </c>
      <c r="C5274">
        <v>11</v>
      </c>
      <c r="D5274">
        <v>27</v>
      </c>
      <c r="E5274" t="s">
        <v>146</v>
      </c>
      <c r="F5274">
        <v>12183</v>
      </c>
      <c r="G5274">
        <v>12830</v>
      </c>
      <c r="H5274">
        <v>5246</v>
      </c>
      <c r="I5274">
        <v>0</v>
      </c>
      <c r="J5274">
        <v>54</v>
      </c>
      <c r="K5274">
        <v>39027</v>
      </c>
    </row>
    <row r="5275" spans="1:11" x14ac:dyDescent="0.3">
      <c r="A5275" s="56">
        <v>45257</v>
      </c>
      <c r="B5275">
        <v>2023</v>
      </c>
      <c r="C5275">
        <v>11</v>
      </c>
      <c r="D5275">
        <v>27</v>
      </c>
      <c r="E5275" t="s">
        <v>147</v>
      </c>
      <c r="F5275">
        <v>10273</v>
      </c>
      <c r="G5275">
        <v>12437</v>
      </c>
      <c r="H5275">
        <v>5728</v>
      </c>
      <c r="I5275">
        <v>0</v>
      </c>
      <c r="J5275">
        <v>90</v>
      </c>
      <c r="K5275">
        <v>37166</v>
      </c>
    </row>
    <row r="5276" spans="1:11" x14ac:dyDescent="0.3">
      <c r="A5276" s="56">
        <v>45257</v>
      </c>
      <c r="B5276">
        <v>2023</v>
      </c>
      <c r="C5276">
        <v>11</v>
      </c>
      <c r="D5276">
        <v>27</v>
      </c>
      <c r="E5276" t="s">
        <v>148</v>
      </c>
      <c r="F5276">
        <v>8822</v>
      </c>
      <c r="G5276">
        <v>12209</v>
      </c>
      <c r="H5276">
        <v>5730</v>
      </c>
      <c r="I5276">
        <v>0</v>
      </c>
      <c r="J5276">
        <v>48</v>
      </c>
      <c r="K5276">
        <v>35400</v>
      </c>
    </row>
    <row r="5277" spans="1:11" x14ac:dyDescent="0.3">
      <c r="A5277" s="56">
        <v>45257</v>
      </c>
      <c r="B5277">
        <v>2023</v>
      </c>
      <c r="C5277">
        <v>11</v>
      </c>
      <c r="D5277">
        <v>27</v>
      </c>
      <c r="E5277" t="s">
        <v>149</v>
      </c>
      <c r="F5277">
        <v>7869</v>
      </c>
      <c r="G5277">
        <v>12033</v>
      </c>
      <c r="H5277">
        <v>5328</v>
      </c>
      <c r="I5277">
        <v>0</v>
      </c>
      <c r="J5277">
        <v>0</v>
      </c>
      <c r="K5277">
        <v>33624</v>
      </c>
    </row>
    <row r="5278" spans="1:11" x14ac:dyDescent="0.3">
      <c r="A5278" s="56">
        <v>45257</v>
      </c>
      <c r="B5278">
        <v>2023</v>
      </c>
      <c r="C5278">
        <v>11</v>
      </c>
      <c r="D5278">
        <v>27</v>
      </c>
      <c r="E5278" t="s">
        <v>150</v>
      </c>
      <c r="F5278">
        <v>6783</v>
      </c>
      <c r="G5278">
        <v>11729</v>
      </c>
      <c r="H5278">
        <v>5332</v>
      </c>
      <c r="I5278">
        <v>0</v>
      </c>
      <c r="J5278">
        <v>0</v>
      </c>
      <c r="K5278">
        <v>32096</v>
      </c>
    </row>
    <row r="5279" spans="1:11" x14ac:dyDescent="0.3">
      <c r="A5279" s="56">
        <v>45257</v>
      </c>
      <c r="B5279">
        <v>2023</v>
      </c>
      <c r="C5279">
        <v>11</v>
      </c>
      <c r="D5279">
        <v>27</v>
      </c>
      <c r="E5279" t="s">
        <v>151</v>
      </c>
      <c r="F5279">
        <v>4940</v>
      </c>
      <c r="G5279">
        <v>11530</v>
      </c>
      <c r="H5279">
        <v>5870</v>
      </c>
      <c r="I5279">
        <v>0</v>
      </c>
      <c r="J5279">
        <v>0</v>
      </c>
      <c r="K5279">
        <v>30229</v>
      </c>
    </row>
    <row r="5280" spans="1:11" x14ac:dyDescent="0.3">
      <c r="A5280" s="56">
        <v>45257</v>
      </c>
      <c r="B5280">
        <v>2023</v>
      </c>
      <c r="C5280">
        <v>11</v>
      </c>
      <c r="D5280">
        <v>27</v>
      </c>
      <c r="E5280" t="s">
        <v>152</v>
      </c>
      <c r="F5280">
        <v>4630</v>
      </c>
      <c r="G5280">
        <v>11074</v>
      </c>
      <c r="H5280">
        <v>5892</v>
      </c>
      <c r="I5280">
        <v>0</v>
      </c>
      <c r="J5280">
        <v>0</v>
      </c>
      <c r="K5280">
        <v>29229</v>
      </c>
    </row>
    <row r="5281" spans="1:11" x14ac:dyDescent="0.3">
      <c r="A5281" s="56">
        <v>45257</v>
      </c>
      <c r="B5281">
        <v>2023</v>
      </c>
      <c r="C5281">
        <v>11</v>
      </c>
      <c r="D5281">
        <v>27</v>
      </c>
      <c r="E5281" t="s">
        <v>153</v>
      </c>
      <c r="F5281">
        <v>4601</v>
      </c>
      <c r="G5281">
        <v>10674</v>
      </c>
      <c r="H5281">
        <v>5894</v>
      </c>
      <c r="I5281">
        <v>0</v>
      </c>
      <c r="J5281">
        <v>0</v>
      </c>
      <c r="K5281">
        <v>29039</v>
      </c>
    </row>
    <row r="5282" spans="1:11" x14ac:dyDescent="0.3">
      <c r="A5282" s="56">
        <v>45258</v>
      </c>
      <c r="B5282">
        <v>2023</v>
      </c>
      <c r="C5282">
        <v>11</v>
      </c>
      <c r="D5282">
        <v>28</v>
      </c>
      <c r="E5282" t="s">
        <v>106</v>
      </c>
      <c r="F5282">
        <v>4894</v>
      </c>
      <c r="G5282">
        <v>10573</v>
      </c>
      <c r="H5282">
        <v>5894</v>
      </c>
      <c r="I5282">
        <v>0</v>
      </c>
      <c r="J5282">
        <v>0</v>
      </c>
      <c r="K5282">
        <v>29382</v>
      </c>
    </row>
    <row r="5283" spans="1:11" x14ac:dyDescent="0.3">
      <c r="A5283" s="56">
        <v>45258</v>
      </c>
      <c r="B5283">
        <v>2023</v>
      </c>
      <c r="C5283">
        <v>11</v>
      </c>
      <c r="D5283">
        <v>28</v>
      </c>
      <c r="E5283" t="s">
        <v>107</v>
      </c>
      <c r="F5283">
        <v>4775</v>
      </c>
      <c r="G5283">
        <v>10479</v>
      </c>
      <c r="H5283">
        <v>5894</v>
      </c>
      <c r="I5283">
        <v>0</v>
      </c>
      <c r="J5283">
        <v>0</v>
      </c>
      <c r="K5283">
        <v>28972</v>
      </c>
    </row>
    <row r="5284" spans="1:11" x14ac:dyDescent="0.3">
      <c r="A5284" s="56">
        <v>45258</v>
      </c>
      <c r="B5284">
        <v>2023</v>
      </c>
      <c r="C5284">
        <v>11</v>
      </c>
      <c r="D5284">
        <v>28</v>
      </c>
      <c r="E5284" t="s">
        <v>108</v>
      </c>
      <c r="F5284">
        <v>4697</v>
      </c>
      <c r="G5284">
        <v>10083</v>
      </c>
      <c r="H5284">
        <v>5894</v>
      </c>
      <c r="I5284">
        <v>0</v>
      </c>
      <c r="J5284">
        <v>0</v>
      </c>
      <c r="K5284">
        <v>28622</v>
      </c>
    </row>
    <row r="5285" spans="1:11" x14ac:dyDescent="0.3">
      <c r="A5285" s="56">
        <v>45258</v>
      </c>
      <c r="B5285">
        <v>2023</v>
      </c>
      <c r="C5285">
        <v>11</v>
      </c>
      <c r="D5285">
        <v>28</v>
      </c>
      <c r="E5285" t="s">
        <v>109</v>
      </c>
      <c r="F5285">
        <v>4770</v>
      </c>
      <c r="G5285">
        <v>9511</v>
      </c>
      <c r="H5285">
        <v>5894</v>
      </c>
      <c r="I5285">
        <v>0</v>
      </c>
      <c r="J5285">
        <v>0</v>
      </c>
      <c r="K5285">
        <v>28272</v>
      </c>
    </row>
    <row r="5286" spans="1:11" x14ac:dyDescent="0.3">
      <c r="A5286" s="56">
        <v>45258</v>
      </c>
      <c r="B5286">
        <v>2023</v>
      </c>
      <c r="C5286">
        <v>11</v>
      </c>
      <c r="D5286">
        <v>28</v>
      </c>
      <c r="E5286" t="s">
        <v>110</v>
      </c>
      <c r="F5286">
        <v>4955</v>
      </c>
      <c r="G5286">
        <v>8866</v>
      </c>
      <c r="H5286">
        <v>5894</v>
      </c>
      <c r="I5286">
        <v>0</v>
      </c>
      <c r="J5286">
        <v>0</v>
      </c>
      <c r="K5286">
        <v>27887</v>
      </c>
    </row>
    <row r="5287" spans="1:11" x14ac:dyDescent="0.3">
      <c r="A5287" s="56">
        <v>45258</v>
      </c>
      <c r="B5287">
        <v>2023</v>
      </c>
      <c r="C5287">
        <v>11</v>
      </c>
      <c r="D5287">
        <v>28</v>
      </c>
      <c r="E5287" t="s">
        <v>111</v>
      </c>
      <c r="F5287">
        <v>5211</v>
      </c>
      <c r="G5287">
        <v>8498</v>
      </c>
      <c r="H5287">
        <v>5894</v>
      </c>
      <c r="I5287">
        <v>0</v>
      </c>
      <c r="J5287">
        <v>0</v>
      </c>
      <c r="K5287">
        <v>27838</v>
      </c>
    </row>
    <row r="5288" spans="1:11" x14ac:dyDescent="0.3">
      <c r="A5288" s="56">
        <v>45258</v>
      </c>
      <c r="B5288">
        <v>2023</v>
      </c>
      <c r="C5288">
        <v>11</v>
      </c>
      <c r="D5288">
        <v>28</v>
      </c>
      <c r="E5288" t="s">
        <v>112</v>
      </c>
      <c r="F5288">
        <v>5415</v>
      </c>
      <c r="G5288">
        <v>7745</v>
      </c>
      <c r="H5288">
        <v>5896</v>
      </c>
      <c r="I5288">
        <v>0</v>
      </c>
      <c r="J5288">
        <v>0</v>
      </c>
      <c r="K5288">
        <v>27319</v>
      </c>
    </row>
    <row r="5289" spans="1:11" x14ac:dyDescent="0.3">
      <c r="A5289" s="56">
        <v>45258</v>
      </c>
      <c r="B5289">
        <v>2023</v>
      </c>
      <c r="C5289">
        <v>11</v>
      </c>
      <c r="D5289">
        <v>28</v>
      </c>
      <c r="E5289" t="s">
        <v>113</v>
      </c>
      <c r="F5289">
        <v>5575</v>
      </c>
      <c r="G5289">
        <v>7469</v>
      </c>
      <c r="H5289">
        <v>5860</v>
      </c>
      <c r="I5289">
        <v>0</v>
      </c>
      <c r="J5289">
        <v>0</v>
      </c>
      <c r="K5289">
        <v>27166</v>
      </c>
    </row>
    <row r="5290" spans="1:11" x14ac:dyDescent="0.3">
      <c r="A5290" s="56">
        <v>45258</v>
      </c>
      <c r="B5290">
        <v>2023</v>
      </c>
      <c r="C5290">
        <v>11</v>
      </c>
      <c r="D5290">
        <v>28</v>
      </c>
      <c r="E5290" t="s">
        <v>114</v>
      </c>
      <c r="F5290">
        <v>5379</v>
      </c>
      <c r="G5290">
        <v>7412</v>
      </c>
      <c r="H5290">
        <v>5836</v>
      </c>
      <c r="I5290">
        <v>0</v>
      </c>
      <c r="J5290">
        <v>0</v>
      </c>
      <c r="K5290">
        <v>27014</v>
      </c>
    </row>
    <row r="5291" spans="1:11" x14ac:dyDescent="0.3">
      <c r="A5291" s="56">
        <v>45258</v>
      </c>
      <c r="B5291">
        <v>2023</v>
      </c>
      <c r="C5291">
        <v>11</v>
      </c>
      <c r="D5291">
        <v>28</v>
      </c>
      <c r="E5291" t="s">
        <v>115</v>
      </c>
      <c r="F5291">
        <v>7068</v>
      </c>
      <c r="G5291">
        <v>6527</v>
      </c>
      <c r="H5291">
        <v>5174</v>
      </c>
      <c r="I5291">
        <v>0</v>
      </c>
      <c r="J5291">
        <v>0</v>
      </c>
      <c r="K5291">
        <v>27005</v>
      </c>
    </row>
    <row r="5292" spans="1:11" x14ac:dyDescent="0.3">
      <c r="A5292" s="56">
        <v>45258</v>
      </c>
      <c r="B5292">
        <v>2023</v>
      </c>
      <c r="C5292">
        <v>11</v>
      </c>
      <c r="D5292">
        <v>28</v>
      </c>
      <c r="E5292" t="s">
        <v>116</v>
      </c>
      <c r="F5292">
        <v>9110</v>
      </c>
      <c r="G5292">
        <v>5859</v>
      </c>
      <c r="H5292">
        <v>5036</v>
      </c>
      <c r="I5292">
        <v>0</v>
      </c>
      <c r="J5292">
        <v>0</v>
      </c>
      <c r="K5292">
        <v>28341</v>
      </c>
    </row>
    <row r="5293" spans="1:11" x14ac:dyDescent="0.3">
      <c r="A5293" s="56">
        <v>45258</v>
      </c>
      <c r="B5293">
        <v>2023</v>
      </c>
      <c r="C5293">
        <v>11</v>
      </c>
      <c r="D5293">
        <v>28</v>
      </c>
      <c r="E5293" t="s">
        <v>117</v>
      </c>
      <c r="F5293">
        <v>13350</v>
      </c>
      <c r="G5293">
        <v>5640</v>
      </c>
      <c r="H5293">
        <v>2474</v>
      </c>
      <c r="I5293">
        <v>0</v>
      </c>
      <c r="J5293">
        <v>0</v>
      </c>
      <c r="K5293">
        <v>30198</v>
      </c>
    </row>
    <row r="5294" spans="1:11" x14ac:dyDescent="0.3">
      <c r="A5294" s="56">
        <v>45258</v>
      </c>
      <c r="B5294">
        <v>2023</v>
      </c>
      <c r="C5294">
        <v>11</v>
      </c>
      <c r="D5294">
        <v>28</v>
      </c>
      <c r="E5294" t="s">
        <v>118</v>
      </c>
      <c r="F5294">
        <v>17573</v>
      </c>
      <c r="G5294">
        <v>5097</v>
      </c>
      <c r="H5294">
        <v>2372</v>
      </c>
      <c r="I5294">
        <v>0</v>
      </c>
      <c r="J5294">
        <v>48</v>
      </c>
      <c r="K5294">
        <v>33618</v>
      </c>
    </row>
    <row r="5295" spans="1:11" x14ac:dyDescent="0.3">
      <c r="A5295" s="56">
        <v>45258</v>
      </c>
      <c r="B5295">
        <v>2023</v>
      </c>
      <c r="C5295">
        <v>11</v>
      </c>
      <c r="D5295">
        <v>28</v>
      </c>
      <c r="E5295" t="s">
        <v>119</v>
      </c>
      <c r="F5295">
        <v>20474</v>
      </c>
      <c r="G5295">
        <v>4904</v>
      </c>
      <c r="H5295">
        <v>2682</v>
      </c>
      <c r="I5295">
        <v>0</v>
      </c>
      <c r="J5295">
        <v>174</v>
      </c>
      <c r="K5295">
        <v>36935</v>
      </c>
    </row>
    <row r="5296" spans="1:11" x14ac:dyDescent="0.3">
      <c r="A5296" s="56">
        <v>45258</v>
      </c>
      <c r="B5296">
        <v>2023</v>
      </c>
      <c r="C5296">
        <v>11</v>
      </c>
      <c r="D5296">
        <v>28</v>
      </c>
      <c r="E5296" t="s">
        <v>120</v>
      </c>
      <c r="F5296">
        <v>21599</v>
      </c>
      <c r="G5296">
        <v>4292</v>
      </c>
      <c r="H5296">
        <v>2750</v>
      </c>
      <c r="I5296">
        <v>0</v>
      </c>
      <c r="J5296">
        <v>396</v>
      </c>
      <c r="K5296">
        <v>37901</v>
      </c>
    </row>
    <row r="5297" spans="1:11" x14ac:dyDescent="0.3">
      <c r="A5297" s="56">
        <v>45258</v>
      </c>
      <c r="B5297">
        <v>2023</v>
      </c>
      <c r="C5297">
        <v>11</v>
      </c>
      <c r="D5297">
        <v>28</v>
      </c>
      <c r="E5297" t="s">
        <v>121</v>
      </c>
      <c r="F5297">
        <v>22039</v>
      </c>
      <c r="G5297">
        <v>3906</v>
      </c>
      <c r="H5297">
        <v>4096</v>
      </c>
      <c r="I5297">
        <v>0</v>
      </c>
      <c r="J5297">
        <v>354</v>
      </c>
      <c r="K5297">
        <v>39229</v>
      </c>
    </row>
    <row r="5298" spans="1:11" x14ac:dyDescent="0.3">
      <c r="A5298" s="56">
        <v>45258</v>
      </c>
      <c r="B5298">
        <v>2023</v>
      </c>
      <c r="C5298">
        <v>11</v>
      </c>
      <c r="D5298">
        <v>28</v>
      </c>
      <c r="E5298" t="s">
        <v>122</v>
      </c>
      <c r="F5298">
        <v>22275</v>
      </c>
      <c r="G5298">
        <v>3635</v>
      </c>
      <c r="H5298">
        <v>4156</v>
      </c>
      <c r="I5298">
        <v>145</v>
      </c>
      <c r="J5298">
        <v>442</v>
      </c>
      <c r="K5298">
        <v>39651</v>
      </c>
    </row>
    <row r="5299" spans="1:11" x14ac:dyDescent="0.3">
      <c r="A5299" s="56">
        <v>45258</v>
      </c>
      <c r="B5299">
        <v>2023</v>
      </c>
      <c r="C5299">
        <v>11</v>
      </c>
      <c r="D5299">
        <v>28</v>
      </c>
      <c r="E5299" t="s">
        <v>123</v>
      </c>
      <c r="F5299">
        <v>22568</v>
      </c>
      <c r="G5299">
        <v>3306</v>
      </c>
      <c r="H5299">
        <v>4360</v>
      </c>
      <c r="I5299">
        <v>751</v>
      </c>
      <c r="J5299">
        <v>312</v>
      </c>
      <c r="K5299">
        <v>40407</v>
      </c>
    </row>
    <row r="5300" spans="1:11" x14ac:dyDescent="0.3">
      <c r="A5300" s="56">
        <v>45258</v>
      </c>
      <c r="B5300">
        <v>2023</v>
      </c>
      <c r="C5300">
        <v>11</v>
      </c>
      <c r="D5300">
        <v>28</v>
      </c>
      <c r="E5300" t="s">
        <v>124</v>
      </c>
      <c r="F5300">
        <v>22720</v>
      </c>
      <c r="G5300">
        <v>3260</v>
      </c>
      <c r="H5300">
        <v>4330</v>
      </c>
      <c r="I5300">
        <v>1791</v>
      </c>
      <c r="J5300">
        <v>224</v>
      </c>
      <c r="K5300">
        <v>41383</v>
      </c>
    </row>
    <row r="5301" spans="1:11" x14ac:dyDescent="0.3">
      <c r="A5301" s="56">
        <v>45258</v>
      </c>
      <c r="B5301">
        <v>2023</v>
      </c>
      <c r="C5301">
        <v>11</v>
      </c>
      <c r="D5301">
        <v>28</v>
      </c>
      <c r="E5301" t="s">
        <v>125</v>
      </c>
      <c r="F5301">
        <v>22149</v>
      </c>
      <c r="G5301">
        <v>3437</v>
      </c>
      <c r="H5301">
        <v>3422</v>
      </c>
      <c r="I5301">
        <v>2707</v>
      </c>
      <c r="J5301">
        <v>224</v>
      </c>
      <c r="K5301">
        <v>41011</v>
      </c>
    </row>
    <row r="5302" spans="1:11" x14ac:dyDescent="0.3">
      <c r="A5302" s="56">
        <v>45258</v>
      </c>
      <c r="B5302">
        <v>2023</v>
      </c>
      <c r="C5302">
        <v>11</v>
      </c>
      <c r="D5302">
        <v>28</v>
      </c>
      <c r="E5302" t="s">
        <v>126</v>
      </c>
      <c r="F5302">
        <v>21928</v>
      </c>
      <c r="G5302">
        <v>3459</v>
      </c>
      <c r="H5302">
        <v>3382</v>
      </c>
      <c r="I5302">
        <v>3482</v>
      </c>
      <c r="J5302">
        <v>356</v>
      </c>
      <c r="K5302">
        <v>41765</v>
      </c>
    </row>
    <row r="5303" spans="1:11" x14ac:dyDescent="0.3">
      <c r="A5303" s="56">
        <v>45258</v>
      </c>
      <c r="B5303">
        <v>2023</v>
      </c>
      <c r="C5303">
        <v>11</v>
      </c>
      <c r="D5303">
        <v>28</v>
      </c>
      <c r="E5303" t="s">
        <v>127</v>
      </c>
      <c r="F5303">
        <v>21728</v>
      </c>
      <c r="G5303">
        <v>4117</v>
      </c>
      <c r="H5303">
        <v>3120</v>
      </c>
      <c r="I5303">
        <v>3920</v>
      </c>
      <c r="J5303">
        <v>136</v>
      </c>
      <c r="K5303">
        <v>41912</v>
      </c>
    </row>
    <row r="5304" spans="1:11" x14ac:dyDescent="0.3">
      <c r="A5304" s="56">
        <v>45258</v>
      </c>
      <c r="B5304">
        <v>2023</v>
      </c>
      <c r="C5304">
        <v>11</v>
      </c>
      <c r="D5304">
        <v>28</v>
      </c>
      <c r="E5304" t="s">
        <v>128</v>
      </c>
      <c r="F5304">
        <v>20937</v>
      </c>
      <c r="G5304">
        <v>4978</v>
      </c>
      <c r="H5304">
        <v>3066</v>
      </c>
      <c r="I5304">
        <v>4398</v>
      </c>
      <c r="J5304">
        <v>136</v>
      </c>
      <c r="K5304">
        <v>42229</v>
      </c>
    </row>
    <row r="5305" spans="1:11" x14ac:dyDescent="0.3">
      <c r="A5305" s="56">
        <v>45258</v>
      </c>
      <c r="B5305">
        <v>2023</v>
      </c>
      <c r="C5305">
        <v>11</v>
      </c>
      <c r="D5305">
        <v>28</v>
      </c>
      <c r="E5305" t="s">
        <v>129</v>
      </c>
      <c r="F5305">
        <v>21047</v>
      </c>
      <c r="G5305">
        <v>5704</v>
      </c>
      <c r="H5305">
        <v>2404</v>
      </c>
      <c r="I5305">
        <v>4517</v>
      </c>
      <c r="J5305">
        <v>34</v>
      </c>
      <c r="K5305">
        <v>42321</v>
      </c>
    </row>
    <row r="5306" spans="1:11" x14ac:dyDescent="0.3">
      <c r="A5306" s="56">
        <v>45258</v>
      </c>
      <c r="B5306">
        <v>2023</v>
      </c>
      <c r="C5306">
        <v>11</v>
      </c>
      <c r="D5306">
        <v>28</v>
      </c>
      <c r="E5306" t="s">
        <v>130</v>
      </c>
      <c r="F5306">
        <v>20905</v>
      </c>
      <c r="G5306">
        <v>6309</v>
      </c>
      <c r="H5306">
        <v>2328</v>
      </c>
      <c r="I5306">
        <v>4330</v>
      </c>
      <c r="J5306">
        <v>186</v>
      </c>
      <c r="K5306">
        <v>42656</v>
      </c>
    </row>
    <row r="5307" spans="1:11" x14ac:dyDescent="0.3">
      <c r="A5307" s="56">
        <v>45258</v>
      </c>
      <c r="B5307">
        <v>2023</v>
      </c>
      <c r="C5307">
        <v>11</v>
      </c>
      <c r="D5307">
        <v>28</v>
      </c>
      <c r="E5307" t="s">
        <v>131</v>
      </c>
      <c r="F5307">
        <v>21127</v>
      </c>
      <c r="G5307">
        <v>6592</v>
      </c>
      <c r="H5307">
        <v>1834</v>
      </c>
      <c r="I5307">
        <v>3773</v>
      </c>
      <c r="J5307">
        <v>108</v>
      </c>
      <c r="K5307">
        <v>42152</v>
      </c>
    </row>
    <row r="5308" spans="1:11" x14ac:dyDescent="0.3">
      <c r="A5308" s="56">
        <v>45258</v>
      </c>
      <c r="B5308">
        <v>2023</v>
      </c>
      <c r="C5308">
        <v>11</v>
      </c>
      <c r="D5308">
        <v>28</v>
      </c>
      <c r="E5308" t="s">
        <v>132</v>
      </c>
      <c r="F5308">
        <v>21186</v>
      </c>
      <c r="G5308">
        <v>6681</v>
      </c>
      <c r="H5308">
        <v>1786</v>
      </c>
      <c r="I5308">
        <v>3066</v>
      </c>
      <c r="J5308">
        <v>106</v>
      </c>
      <c r="K5308">
        <v>41568</v>
      </c>
    </row>
    <row r="5309" spans="1:11" x14ac:dyDescent="0.3">
      <c r="A5309" s="56">
        <v>45258</v>
      </c>
      <c r="B5309">
        <v>2023</v>
      </c>
      <c r="C5309">
        <v>11</v>
      </c>
      <c r="D5309">
        <v>28</v>
      </c>
      <c r="E5309" t="s">
        <v>133</v>
      </c>
      <c r="F5309">
        <v>19836</v>
      </c>
      <c r="G5309">
        <v>7414</v>
      </c>
      <c r="H5309">
        <v>2140</v>
      </c>
      <c r="I5309">
        <v>2470</v>
      </c>
      <c r="J5309">
        <v>106</v>
      </c>
      <c r="K5309">
        <v>40832</v>
      </c>
    </row>
    <row r="5310" spans="1:11" x14ac:dyDescent="0.3">
      <c r="A5310" s="56">
        <v>45258</v>
      </c>
      <c r="B5310">
        <v>2023</v>
      </c>
      <c r="C5310">
        <v>11</v>
      </c>
      <c r="D5310">
        <v>28</v>
      </c>
      <c r="E5310" t="s">
        <v>134</v>
      </c>
      <c r="F5310">
        <v>19947</v>
      </c>
      <c r="G5310">
        <v>7754</v>
      </c>
      <c r="H5310">
        <v>2146</v>
      </c>
      <c r="I5310">
        <v>1798</v>
      </c>
      <c r="J5310">
        <v>106</v>
      </c>
      <c r="K5310">
        <v>40788</v>
      </c>
    </row>
    <row r="5311" spans="1:11" x14ac:dyDescent="0.3">
      <c r="A5311" s="56">
        <v>45258</v>
      </c>
      <c r="B5311">
        <v>2023</v>
      </c>
      <c r="C5311">
        <v>11</v>
      </c>
      <c r="D5311">
        <v>28</v>
      </c>
      <c r="E5311" t="s">
        <v>135</v>
      </c>
      <c r="F5311">
        <v>20253</v>
      </c>
      <c r="G5311">
        <v>8037</v>
      </c>
      <c r="H5311">
        <v>2236</v>
      </c>
      <c r="I5311">
        <v>1082</v>
      </c>
      <c r="J5311">
        <v>98</v>
      </c>
      <c r="K5311">
        <v>40843</v>
      </c>
    </row>
    <row r="5312" spans="1:11" x14ac:dyDescent="0.3">
      <c r="A5312" s="56">
        <v>45258</v>
      </c>
      <c r="B5312">
        <v>2023</v>
      </c>
      <c r="C5312">
        <v>11</v>
      </c>
      <c r="D5312">
        <v>28</v>
      </c>
      <c r="E5312" t="s">
        <v>136</v>
      </c>
      <c r="F5312">
        <v>20356</v>
      </c>
      <c r="G5312">
        <v>8113</v>
      </c>
      <c r="H5312">
        <v>2296</v>
      </c>
      <c r="I5312">
        <v>407</v>
      </c>
      <c r="J5312">
        <v>698</v>
      </c>
      <c r="K5312">
        <v>41012</v>
      </c>
    </row>
    <row r="5313" spans="1:11" x14ac:dyDescent="0.3">
      <c r="A5313" s="56">
        <v>45258</v>
      </c>
      <c r="B5313">
        <v>2023</v>
      </c>
      <c r="C5313">
        <v>11</v>
      </c>
      <c r="D5313">
        <v>28</v>
      </c>
      <c r="E5313" t="s">
        <v>137</v>
      </c>
      <c r="F5313">
        <v>20310</v>
      </c>
      <c r="G5313">
        <v>8262</v>
      </c>
      <c r="H5313">
        <v>3146</v>
      </c>
      <c r="I5313">
        <v>40</v>
      </c>
      <c r="J5313">
        <v>830</v>
      </c>
      <c r="K5313">
        <v>42081</v>
      </c>
    </row>
    <row r="5314" spans="1:11" x14ac:dyDescent="0.3">
      <c r="A5314" s="56">
        <v>45258</v>
      </c>
      <c r="B5314">
        <v>2023</v>
      </c>
      <c r="C5314">
        <v>11</v>
      </c>
      <c r="D5314">
        <v>28</v>
      </c>
      <c r="E5314" t="s">
        <v>138</v>
      </c>
      <c r="F5314">
        <v>20808</v>
      </c>
      <c r="G5314">
        <v>8590</v>
      </c>
      <c r="H5314">
        <v>3226</v>
      </c>
      <c r="I5314">
        <v>0</v>
      </c>
      <c r="J5314">
        <v>978</v>
      </c>
      <c r="K5314">
        <v>43649</v>
      </c>
    </row>
    <row r="5315" spans="1:11" x14ac:dyDescent="0.3">
      <c r="A5315" s="56">
        <v>45258</v>
      </c>
      <c r="B5315">
        <v>2023</v>
      </c>
      <c r="C5315">
        <v>11</v>
      </c>
      <c r="D5315">
        <v>28</v>
      </c>
      <c r="E5315" t="s">
        <v>139</v>
      </c>
      <c r="F5315">
        <v>20400</v>
      </c>
      <c r="G5315">
        <v>8904</v>
      </c>
      <c r="H5315">
        <v>4050</v>
      </c>
      <c r="I5315">
        <v>0</v>
      </c>
      <c r="J5315">
        <v>858</v>
      </c>
      <c r="K5315">
        <v>44245</v>
      </c>
    </row>
    <row r="5316" spans="1:11" x14ac:dyDescent="0.3">
      <c r="A5316" s="56">
        <v>45258</v>
      </c>
      <c r="B5316">
        <v>2023</v>
      </c>
      <c r="C5316">
        <v>11</v>
      </c>
      <c r="D5316">
        <v>28</v>
      </c>
      <c r="E5316" t="s">
        <v>140</v>
      </c>
      <c r="F5316">
        <v>20492</v>
      </c>
      <c r="G5316">
        <v>9051</v>
      </c>
      <c r="H5316">
        <v>4080</v>
      </c>
      <c r="I5316">
        <v>0</v>
      </c>
      <c r="J5316">
        <v>830</v>
      </c>
      <c r="K5316">
        <v>44363</v>
      </c>
    </row>
    <row r="5317" spans="1:11" x14ac:dyDescent="0.3">
      <c r="A5317" s="56">
        <v>45258</v>
      </c>
      <c r="B5317">
        <v>2023</v>
      </c>
      <c r="C5317">
        <v>11</v>
      </c>
      <c r="D5317">
        <v>28</v>
      </c>
      <c r="E5317" t="s">
        <v>141</v>
      </c>
      <c r="F5317">
        <v>20678</v>
      </c>
      <c r="G5317">
        <v>8991</v>
      </c>
      <c r="H5317">
        <v>4304</v>
      </c>
      <c r="I5317">
        <v>0</v>
      </c>
      <c r="J5317">
        <v>900</v>
      </c>
      <c r="K5317">
        <v>44380</v>
      </c>
    </row>
    <row r="5318" spans="1:11" x14ac:dyDescent="0.3">
      <c r="A5318" s="56">
        <v>45258</v>
      </c>
      <c r="B5318">
        <v>2023</v>
      </c>
      <c r="C5318">
        <v>11</v>
      </c>
      <c r="D5318">
        <v>28</v>
      </c>
      <c r="E5318" t="s">
        <v>142</v>
      </c>
      <c r="F5318">
        <v>20493</v>
      </c>
      <c r="G5318">
        <v>9349</v>
      </c>
      <c r="H5318">
        <v>4330</v>
      </c>
      <c r="I5318">
        <v>0</v>
      </c>
      <c r="J5318">
        <v>592</v>
      </c>
      <c r="K5318">
        <v>43913</v>
      </c>
    </row>
    <row r="5319" spans="1:11" x14ac:dyDescent="0.3">
      <c r="A5319" s="56">
        <v>45258</v>
      </c>
      <c r="B5319">
        <v>2023</v>
      </c>
      <c r="C5319">
        <v>11</v>
      </c>
      <c r="D5319">
        <v>28</v>
      </c>
      <c r="E5319" t="s">
        <v>143</v>
      </c>
      <c r="F5319">
        <v>20893</v>
      </c>
      <c r="G5319">
        <v>9678</v>
      </c>
      <c r="H5319">
        <v>3782</v>
      </c>
      <c r="I5319">
        <v>0</v>
      </c>
      <c r="J5319">
        <v>228</v>
      </c>
      <c r="K5319">
        <v>43552</v>
      </c>
    </row>
    <row r="5320" spans="1:11" x14ac:dyDescent="0.3">
      <c r="A5320" s="56">
        <v>45258</v>
      </c>
      <c r="B5320">
        <v>2023</v>
      </c>
      <c r="C5320">
        <v>11</v>
      </c>
      <c r="D5320">
        <v>28</v>
      </c>
      <c r="E5320" t="s">
        <v>144</v>
      </c>
      <c r="F5320">
        <v>20157</v>
      </c>
      <c r="G5320">
        <v>9847</v>
      </c>
      <c r="H5320">
        <v>3730</v>
      </c>
      <c r="I5320">
        <v>0</v>
      </c>
      <c r="J5320">
        <v>0</v>
      </c>
      <c r="K5320">
        <v>42524</v>
      </c>
    </row>
    <row r="5321" spans="1:11" x14ac:dyDescent="0.3">
      <c r="A5321" s="56">
        <v>45258</v>
      </c>
      <c r="B5321">
        <v>2023</v>
      </c>
      <c r="C5321">
        <v>11</v>
      </c>
      <c r="D5321">
        <v>28</v>
      </c>
      <c r="E5321" t="s">
        <v>145</v>
      </c>
      <c r="F5321">
        <v>19755</v>
      </c>
      <c r="G5321">
        <v>10272</v>
      </c>
      <c r="H5321">
        <v>2716</v>
      </c>
      <c r="I5321">
        <v>0</v>
      </c>
      <c r="J5321">
        <v>0</v>
      </c>
      <c r="K5321">
        <v>41397</v>
      </c>
    </row>
    <row r="5322" spans="1:11" x14ac:dyDescent="0.3">
      <c r="A5322" s="56">
        <v>45258</v>
      </c>
      <c r="B5322">
        <v>2023</v>
      </c>
      <c r="C5322">
        <v>11</v>
      </c>
      <c r="D5322">
        <v>28</v>
      </c>
      <c r="E5322" t="s">
        <v>146</v>
      </c>
      <c r="F5322">
        <v>18195</v>
      </c>
      <c r="G5322">
        <v>10286</v>
      </c>
      <c r="H5322">
        <v>2606</v>
      </c>
      <c r="I5322">
        <v>0</v>
      </c>
      <c r="J5322">
        <v>0</v>
      </c>
      <c r="K5322">
        <v>39692</v>
      </c>
    </row>
    <row r="5323" spans="1:11" x14ac:dyDescent="0.3">
      <c r="A5323" s="56">
        <v>45258</v>
      </c>
      <c r="B5323">
        <v>2023</v>
      </c>
      <c r="C5323">
        <v>11</v>
      </c>
      <c r="D5323">
        <v>28</v>
      </c>
      <c r="E5323" t="s">
        <v>147</v>
      </c>
      <c r="F5323">
        <v>17523</v>
      </c>
      <c r="G5323">
        <v>10278</v>
      </c>
      <c r="H5323">
        <v>1508</v>
      </c>
      <c r="I5323">
        <v>0</v>
      </c>
      <c r="J5323">
        <v>0</v>
      </c>
      <c r="K5323">
        <v>37893</v>
      </c>
    </row>
    <row r="5324" spans="1:11" x14ac:dyDescent="0.3">
      <c r="A5324" s="56">
        <v>45258</v>
      </c>
      <c r="B5324">
        <v>2023</v>
      </c>
      <c r="C5324">
        <v>11</v>
      </c>
      <c r="D5324">
        <v>28</v>
      </c>
      <c r="E5324" t="s">
        <v>148</v>
      </c>
      <c r="F5324">
        <v>15625</v>
      </c>
      <c r="G5324">
        <v>10341</v>
      </c>
      <c r="H5324">
        <v>1428</v>
      </c>
      <c r="I5324">
        <v>0</v>
      </c>
      <c r="J5324">
        <v>0</v>
      </c>
      <c r="K5324">
        <v>35989</v>
      </c>
    </row>
    <row r="5325" spans="1:11" x14ac:dyDescent="0.3">
      <c r="A5325" s="56">
        <v>45258</v>
      </c>
      <c r="B5325">
        <v>2023</v>
      </c>
      <c r="C5325">
        <v>11</v>
      </c>
      <c r="D5325">
        <v>28</v>
      </c>
      <c r="E5325" t="s">
        <v>149</v>
      </c>
      <c r="F5325">
        <v>14556</v>
      </c>
      <c r="G5325">
        <v>10395</v>
      </c>
      <c r="H5325">
        <v>990</v>
      </c>
      <c r="I5325">
        <v>0</v>
      </c>
      <c r="J5325">
        <v>0</v>
      </c>
      <c r="K5325">
        <v>34516</v>
      </c>
    </row>
    <row r="5326" spans="1:11" x14ac:dyDescent="0.3">
      <c r="A5326" s="56">
        <v>45258</v>
      </c>
      <c r="B5326">
        <v>2023</v>
      </c>
      <c r="C5326">
        <v>11</v>
      </c>
      <c r="D5326">
        <v>28</v>
      </c>
      <c r="E5326" t="s">
        <v>150</v>
      </c>
      <c r="F5326">
        <v>13051</v>
      </c>
      <c r="G5326">
        <v>10310</v>
      </c>
      <c r="H5326">
        <v>930</v>
      </c>
      <c r="I5326">
        <v>0</v>
      </c>
      <c r="J5326">
        <v>0</v>
      </c>
      <c r="K5326">
        <v>32809</v>
      </c>
    </row>
    <row r="5327" spans="1:11" x14ac:dyDescent="0.3">
      <c r="A5327" s="56">
        <v>45258</v>
      </c>
      <c r="B5327">
        <v>2023</v>
      </c>
      <c r="C5327">
        <v>11</v>
      </c>
      <c r="D5327">
        <v>28</v>
      </c>
      <c r="E5327" t="s">
        <v>151</v>
      </c>
      <c r="F5327">
        <v>11374</v>
      </c>
      <c r="G5327">
        <v>10014</v>
      </c>
      <c r="H5327">
        <v>1040</v>
      </c>
      <c r="I5327">
        <v>0</v>
      </c>
      <c r="J5327">
        <v>0</v>
      </c>
      <c r="K5327">
        <v>30943</v>
      </c>
    </row>
    <row r="5328" spans="1:11" x14ac:dyDescent="0.3">
      <c r="A5328" s="56">
        <v>45258</v>
      </c>
      <c r="B5328">
        <v>2023</v>
      </c>
      <c r="C5328">
        <v>11</v>
      </c>
      <c r="D5328">
        <v>28</v>
      </c>
      <c r="E5328" t="s">
        <v>152</v>
      </c>
      <c r="F5328">
        <v>10509</v>
      </c>
      <c r="G5328">
        <v>9640</v>
      </c>
      <c r="H5328">
        <v>1138</v>
      </c>
      <c r="I5328">
        <v>0</v>
      </c>
      <c r="J5328">
        <v>0</v>
      </c>
      <c r="K5328">
        <v>29834</v>
      </c>
    </row>
    <row r="5329" spans="1:11" x14ac:dyDescent="0.3">
      <c r="A5329" s="56">
        <v>45258</v>
      </c>
      <c r="B5329">
        <v>2023</v>
      </c>
      <c r="C5329">
        <v>11</v>
      </c>
      <c r="D5329">
        <v>28</v>
      </c>
      <c r="E5329" t="s">
        <v>153</v>
      </c>
      <c r="F5329">
        <v>9672</v>
      </c>
      <c r="G5329">
        <v>9353</v>
      </c>
      <c r="H5329">
        <v>2728</v>
      </c>
      <c r="I5329">
        <v>0</v>
      </c>
      <c r="J5329">
        <v>0</v>
      </c>
      <c r="K5329">
        <v>30306</v>
      </c>
    </row>
    <row r="5330" spans="1:11" x14ac:dyDescent="0.3">
      <c r="A5330" s="56">
        <v>45259</v>
      </c>
      <c r="B5330">
        <v>2023</v>
      </c>
      <c r="C5330">
        <v>11</v>
      </c>
      <c r="D5330">
        <v>29</v>
      </c>
      <c r="E5330" t="s">
        <v>106</v>
      </c>
      <c r="F5330">
        <v>9461</v>
      </c>
      <c r="G5330">
        <v>9608</v>
      </c>
      <c r="H5330">
        <v>2890</v>
      </c>
      <c r="I5330">
        <v>0</v>
      </c>
      <c r="J5330">
        <v>0</v>
      </c>
      <c r="K5330">
        <v>30500</v>
      </c>
    </row>
    <row r="5331" spans="1:11" x14ac:dyDescent="0.3">
      <c r="A5331" s="56">
        <v>45259</v>
      </c>
      <c r="B5331">
        <v>2023</v>
      </c>
      <c r="C5331">
        <v>11</v>
      </c>
      <c r="D5331">
        <v>29</v>
      </c>
      <c r="E5331" t="s">
        <v>107</v>
      </c>
      <c r="F5331">
        <v>8307</v>
      </c>
      <c r="G5331">
        <v>9478</v>
      </c>
      <c r="H5331">
        <v>4346</v>
      </c>
      <c r="I5331">
        <v>0</v>
      </c>
      <c r="J5331">
        <v>0</v>
      </c>
      <c r="K5331">
        <v>30334</v>
      </c>
    </row>
    <row r="5332" spans="1:11" x14ac:dyDescent="0.3">
      <c r="A5332" s="56">
        <v>45259</v>
      </c>
      <c r="B5332">
        <v>2023</v>
      </c>
      <c r="C5332">
        <v>11</v>
      </c>
      <c r="D5332">
        <v>29</v>
      </c>
      <c r="E5332" t="s">
        <v>108</v>
      </c>
      <c r="F5332">
        <v>8168</v>
      </c>
      <c r="G5332">
        <v>9326</v>
      </c>
      <c r="H5332">
        <v>4408</v>
      </c>
      <c r="I5332">
        <v>0</v>
      </c>
      <c r="J5332">
        <v>0</v>
      </c>
      <c r="K5332">
        <v>29938</v>
      </c>
    </row>
    <row r="5333" spans="1:11" x14ac:dyDescent="0.3">
      <c r="A5333" s="56">
        <v>45259</v>
      </c>
      <c r="B5333">
        <v>2023</v>
      </c>
      <c r="C5333">
        <v>11</v>
      </c>
      <c r="D5333">
        <v>29</v>
      </c>
      <c r="E5333" t="s">
        <v>109</v>
      </c>
      <c r="F5333">
        <v>8301</v>
      </c>
      <c r="G5333">
        <v>8525</v>
      </c>
      <c r="H5333">
        <v>4238</v>
      </c>
      <c r="I5333">
        <v>0</v>
      </c>
      <c r="J5333">
        <v>0</v>
      </c>
      <c r="K5333">
        <v>29242</v>
      </c>
    </row>
    <row r="5334" spans="1:11" x14ac:dyDescent="0.3">
      <c r="A5334" s="56">
        <v>45259</v>
      </c>
      <c r="B5334">
        <v>2023</v>
      </c>
      <c r="C5334">
        <v>11</v>
      </c>
      <c r="D5334">
        <v>29</v>
      </c>
      <c r="E5334" t="s">
        <v>110</v>
      </c>
      <c r="F5334">
        <v>8556</v>
      </c>
      <c r="G5334">
        <v>7755</v>
      </c>
      <c r="H5334">
        <v>4210</v>
      </c>
      <c r="I5334">
        <v>0</v>
      </c>
      <c r="J5334">
        <v>0</v>
      </c>
      <c r="K5334">
        <v>28789</v>
      </c>
    </row>
    <row r="5335" spans="1:11" x14ac:dyDescent="0.3">
      <c r="A5335" s="56">
        <v>45259</v>
      </c>
      <c r="B5335">
        <v>2023</v>
      </c>
      <c r="C5335">
        <v>11</v>
      </c>
      <c r="D5335">
        <v>29</v>
      </c>
      <c r="E5335" t="s">
        <v>111</v>
      </c>
      <c r="F5335">
        <v>8853</v>
      </c>
      <c r="G5335">
        <v>7169</v>
      </c>
      <c r="H5335">
        <v>3994</v>
      </c>
      <c r="I5335">
        <v>0</v>
      </c>
      <c r="J5335">
        <v>0</v>
      </c>
      <c r="K5335">
        <v>28161</v>
      </c>
    </row>
    <row r="5336" spans="1:11" x14ac:dyDescent="0.3">
      <c r="A5336" s="56">
        <v>45259</v>
      </c>
      <c r="B5336">
        <v>2023</v>
      </c>
      <c r="C5336">
        <v>11</v>
      </c>
      <c r="D5336">
        <v>29</v>
      </c>
      <c r="E5336" t="s">
        <v>112</v>
      </c>
      <c r="F5336">
        <v>9163</v>
      </c>
      <c r="G5336">
        <v>6788</v>
      </c>
      <c r="H5336">
        <v>3936</v>
      </c>
      <c r="I5336">
        <v>0</v>
      </c>
      <c r="J5336">
        <v>0</v>
      </c>
      <c r="K5336">
        <v>28027</v>
      </c>
    </row>
    <row r="5337" spans="1:11" x14ac:dyDescent="0.3">
      <c r="A5337" s="56">
        <v>45259</v>
      </c>
      <c r="B5337">
        <v>2023</v>
      </c>
      <c r="C5337">
        <v>11</v>
      </c>
      <c r="D5337">
        <v>29</v>
      </c>
      <c r="E5337" t="s">
        <v>113</v>
      </c>
      <c r="F5337">
        <v>9419</v>
      </c>
      <c r="G5337">
        <v>6281</v>
      </c>
      <c r="H5337">
        <v>2784</v>
      </c>
      <c r="I5337">
        <v>0</v>
      </c>
      <c r="J5337">
        <v>0</v>
      </c>
      <c r="K5337">
        <v>26720</v>
      </c>
    </row>
    <row r="5338" spans="1:11" x14ac:dyDescent="0.3">
      <c r="A5338" s="56">
        <v>45259</v>
      </c>
      <c r="B5338">
        <v>2023</v>
      </c>
      <c r="C5338">
        <v>11</v>
      </c>
      <c r="D5338">
        <v>29</v>
      </c>
      <c r="E5338" t="s">
        <v>114</v>
      </c>
      <c r="F5338">
        <v>9925</v>
      </c>
      <c r="G5338">
        <v>6119</v>
      </c>
      <c r="H5338">
        <v>2668</v>
      </c>
      <c r="I5338">
        <v>0</v>
      </c>
      <c r="J5338">
        <v>0</v>
      </c>
      <c r="K5338">
        <v>26988</v>
      </c>
    </row>
    <row r="5339" spans="1:11" x14ac:dyDescent="0.3">
      <c r="A5339" s="56">
        <v>45259</v>
      </c>
      <c r="B5339">
        <v>2023</v>
      </c>
      <c r="C5339">
        <v>11</v>
      </c>
      <c r="D5339">
        <v>29</v>
      </c>
      <c r="E5339" t="s">
        <v>115</v>
      </c>
      <c r="F5339">
        <v>10492</v>
      </c>
      <c r="G5339">
        <v>6149</v>
      </c>
      <c r="H5339">
        <v>1366</v>
      </c>
      <c r="I5339">
        <v>0</v>
      </c>
      <c r="J5339">
        <v>0</v>
      </c>
      <c r="K5339">
        <v>26284</v>
      </c>
    </row>
    <row r="5340" spans="1:11" x14ac:dyDescent="0.3">
      <c r="A5340" s="56">
        <v>45259</v>
      </c>
      <c r="B5340">
        <v>2023</v>
      </c>
      <c r="C5340">
        <v>11</v>
      </c>
      <c r="D5340">
        <v>29</v>
      </c>
      <c r="E5340" t="s">
        <v>116</v>
      </c>
      <c r="F5340">
        <v>11487</v>
      </c>
      <c r="G5340">
        <v>6061</v>
      </c>
      <c r="H5340">
        <v>1304</v>
      </c>
      <c r="I5340">
        <v>0</v>
      </c>
      <c r="J5340">
        <v>0</v>
      </c>
      <c r="K5340">
        <v>27255</v>
      </c>
    </row>
    <row r="5341" spans="1:11" x14ac:dyDescent="0.3">
      <c r="A5341" s="56">
        <v>45259</v>
      </c>
      <c r="B5341">
        <v>2023</v>
      </c>
      <c r="C5341">
        <v>11</v>
      </c>
      <c r="D5341">
        <v>29</v>
      </c>
      <c r="E5341" t="s">
        <v>117</v>
      </c>
      <c r="F5341">
        <v>12631</v>
      </c>
      <c r="G5341">
        <v>5915</v>
      </c>
      <c r="H5341">
        <v>1210</v>
      </c>
      <c r="I5341">
        <v>0</v>
      </c>
      <c r="J5341">
        <v>42</v>
      </c>
      <c r="K5341">
        <v>28409</v>
      </c>
    </row>
    <row r="5342" spans="1:11" x14ac:dyDescent="0.3">
      <c r="A5342" s="56">
        <v>45259</v>
      </c>
      <c r="B5342">
        <v>2023</v>
      </c>
      <c r="C5342">
        <v>11</v>
      </c>
      <c r="D5342">
        <v>29</v>
      </c>
      <c r="E5342" t="s">
        <v>118</v>
      </c>
      <c r="F5342">
        <v>14184</v>
      </c>
      <c r="G5342">
        <v>5342</v>
      </c>
      <c r="H5342">
        <v>1206</v>
      </c>
      <c r="I5342">
        <v>0</v>
      </c>
      <c r="J5342">
        <v>54</v>
      </c>
      <c r="K5342">
        <v>29274</v>
      </c>
    </row>
    <row r="5343" spans="1:11" x14ac:dyDescent="0.3">
      <c r="A5343" s="56">
        <v>45259</v>
      </c>
      <c r="B5343">
        <v>2023</v>
      </c>
      <c r="C5343">
        <v>11</v>
      </c>
      <c r="D5343">
        <v>29</v>
      </c>
      <c r="E5343" t="s">
        <v>119</v>
      </c>
      <c r="F5343">
        <v>15580</v>
      </c>
      <c r="G5343">
        <v>4871</v>
      </c>
      <c r="H5343">
        <v>1732</v>
      </c>
      <c r="I5343">
        <v>0</v>
      </c>
      <c r="J5343">
        <v>64</v>
      </c>
      <c r="K5343">
        <v>30781</v>
      </c>
    </row>
    <row r="5344" spans="1:11" x14ac:dyDescent="0.3">
      <c r="A5344" s="56">
        <v>45259</v>
      </c>
      <c r="B5344">
        <v>2023</v>
      </c>
      <c r="C5344">
        <v>11</v>
      </c>
      <c r="D5344">
        <v>29</v>
      </c>
      <c r="E5344" t="s">
        <v>120</v>
      </c>
      <c r="F5344">
        <v>16908</v>
      </c>
      <c r="G5344">
        <v>4604</v>
      </c>
      <c r="H5344">
        <v>1858</v>
      </c>
      <c r="I5344">
        <v>0</v>
      </c>
      <c r="J5344">
        <v>0</v>
      </c>
      <c r="K5344">
        <v>32201</v>
      </c>
    </row>
    <row r="5345" spans="1:11" x14ac:dyDescent="0.3">
      <c r="A5345" s="56">
        <v>45259</v>
      </c>
      <c r="B5345">
        <v>2023</v>
      </c>
      <c r="C5345">
        <v>11</v>
      </c>
      <c r="D5345">
        <v>29</v>
      </c>
      <c r="E5345" t="s">
        <v>121</v>
      </c>
      <c r="F5345">
        <v>17850</v>
      </c>
      <c r="G5345">
        <v>4032</v>
      </c>
      <c r="H5345">
        <v>2468</v>
      </c>
      <c r="I5345">
        <v>0</v>
      </c>
      <c r="J5345">
        <v>126</v>
      </c>
      <c r="K5345">
        <v>33628</v>
      </c>
    </row>
    <row r="5346" spans="1:11" x14ac:dyDescent="0.3">
      <c r="A5346" s="56">
        <v>45259</v>
      </c>
      <c r="B5346">
        <v>2023</v>
      </c>
      <c r="C5346">
        <v>11</v>
      </c>
      <c r="D5346">
        <v>29</v>
      </c>
      <c r="E5346" t="s">
        <v>122</v>
      </c>
      <c r="F5346">
        <v>18572</v>
      </c>
      <c r="G5346">
        <v>3451</v>
      </c>
      <c r="H5346">
        <v>2616</v>
      </c>
      <c r="I5346">
        <v>124</v>
      </c>
      <c r="J5346">
        <v>152</v>
      </c>
      <c r="K5346">
        <v>34250</v>
      </c>
    </row>
    <row r="5347" spans="1:11" x14ac:dyDescent="0.3">
      <c r="A5347" s="56">
        <v>45259</v>
      </c>
      <c r="B5347">
        <v>2023</v>
      </c>
      <c r="C5347">
        <v>11</v>
      </c>
      <c r="D5347">
        <v>29</v>
      </c>
      <c r="E5347" t="s">
        <v>123</v>
      </c>
      <c r="F5347">
        <v>19178</v>
      </c>
      <c r="G5347">
        <v>3355</v>
      </c>
      <c r="H5347">
        <v>3968</v>
      </c>
      <c r="I5347">
        <v>698</v>
      </c>
      <c r="J5347">
        <v>280</v>
      </c>
      <c r="K5347">
        <v>36702</v>
      </c>
    </row>
    <row r="5348" spans="1:11" x14ac:dyDescent="0.3">
      <c r="A5348" s="56">
        <v>45259</v>
      </c>
      <c r="B5348">
        <v>2023</v>
      </c>
      <c r="C5348">
        <v>11</v>
      </c>
      <c r="D5348">
        <v>29</v>
      </c>
      <c r="E5348" t="s">
        <v>124</v>
      </c>
      <c r="F5348">
        <v>19735</v>
      </c>
      <c r="G5348">
        <v>3300</v>
      </c>
      <c r="H5348">
        <v>4036</v>
      </c>
      <c r="I5348">
        <v>1595</v>
      </c>
      <c r="J5348">
        <v>120</v>
      </c>
      <c r="K5348">
        <v>38025</v>
      </c>
    </row>
    <row r="5349" spans="1:11" x14ac:dyDescent="0.3">
      <c r="A5349" s="56">
        <v>45259</v>
      </c>
      <c r="B5349">
        <v>2023</v>
      </c>
      <c r="C5349">
        <v>11</v>
      </c>
      <c r="D5349">
        <v>29</v>
      </c>
      <c r="E5349" t="s">
        <v>125</v>
      </c>
      <c r="F5349">
        <v>20212</v>
      </c>
      <c r="G5349">
        <v>3179</v>
      </c>
      <c r="H5349">
        <v>4086</v>
      </c>
      <c r="I5349">
        <v>2485</v>
      </c>
      <c r="J5349">
        <v>220</v>
      </c>
      <c r="K5349">
        <v>39261</v>
      </c>
    </row>
    <row r="5350" spans="1:11" x14ac:dyDescent="0.3">
      <c r="A5350" s="56">
        <v>45259</v>
      </c>
      <c r="B5350">
        <v>2023</v>
      </c>
      <c r="C5350">
        <v>11</v>
      </c>
      <c r="D5350">
        <v>29</v>
      </c>
      <c r="E5350" t="s">
        <v>126</v>
      </c>
      <c r="F5350">
        <v>20705</v>
      </c>
      <c r="G5350">
        <v>3312</v>
      </c>
      <c r="H5350">
        <v>4086</v>
      </c>
      <c r="I5350">
        <v>3072</v>
      </c>
      <c r="J5350">
        <v>122</v>
      </c>
      <c r="K5350">
        <v>40315</v>
      </c>
    </row>
    <row r="5351" spans="1:11" x14ac:dyDescent="0.3">
      <c r="A5351" s="56">
        <v>45259</v>
      </c>
      <c r="B5351">
        <v>2023</v>
      </c>
      <c r="C5351">
        <v>11</v>
      </c>
      <c r="D5351">
        <v>29</v>
      </c>
      <c r="E5351" t="s">
        <v>127</v>
      </c>
      <c r="F5351">
        <v>21182</v>
      </c>
      <c r="G5351">
        <v>3573</v>
      </c>
      <c r="H5351">
        <v>3766</v>
      </c>
      <c r="I5351">
        <v>3543</v>
      </c>
      <c r="J5351">
        <v>234</v>
      </c>
      <c r="K5351">
        <v>41155</v>
      </c>
    </row>
    <row r="5352" spans="1:11" x14ac:dyDescent="0.3">
      <c r="A5352" s="56">
        <v>45259</v>
      </c>
      <c r="B5352">
        <v>2023</v>
      </c>
      <c r="C5352">
        <v>11</v>
      </c>
      <c r="D5352">
        <v>29</v>
      </c>
      <c r="E5352" t="s">
        <v>128</v>
      </c>
      <c r="F5352">
        <v>21681</v>
      </c>
      <c r="G5352">
        <v>3353</v>
      </c>
      <c r="H5352">
        <v>3768</v>
      </c>
      <c r="I5352">
        <v>3896</v>
      </c>
      <c r="J5352">
        <v>358</v>
      </c>
      <c r="K5352">
        <v>41794</v>
      </c>
    </row>
    <row r="5353" spans="1:11" x14ac:dyDescent="0.3">
      <c r="A5353" s="56">
        <v>45259</v>
      </c>
      <c r="B5353">
        <v>2023</v>
      </c>
      <c r="C5353">
        <v>11</v>
      </c>
      <c r="D5353">
        <v>29</v>
      </c>
      <c r="E5353" t="s">
        <v>129</v>
      </c>
      <c r="F5353">
        <v>22150</v>
      </c>
      <c r="G5353">
        <v>2977</v>
      </c>
      <c r="H5353">
        <v>4204</v>
      </c>
      <c r="I5353">
        <v>3767</v>
      </c>
      <c r="J5353">
        <v>482</v>
      </c>
      <c r="K5353">
        <v>42381</v>
      </c>
    </row>
    <row r="5354" spans="1:11" x14ac:dyDescent="0.3">
      <c r="A5354" s="56">
        <v>45259</v>
      </c>
      <c r="B5354">
        <v>2023</v>
      </c>
      <c r="C5354">
        <v>11</v>
      </c>
      <c r="D5354">
        <v>29</v>
      </c>
      <c r="E5354" t="s">
        <v>130</v>
      </c>
      <c r="F5354">
        <v>22653</v>
      </c>
      <c r="G5354">
        <v>2915</v>
      </c>
      <c r="H5354">
        <v>4214</v>
      </c>
      <c r="I5354">
        <v>3631</v>
      </c>
      <c r="J5354">
        <v>412</v>
      </c>
      <c r="K5354">
        <v>42697</v>
      </c>
    </row>
    <row r="5355" spans="1:11" x14ac:dyDescent="0.3">
      <c r="A5355" s="56">
        <v>45259</v>
      </c>
      <c r="B5355">
        <v>2023</v>
      </c>
      <c r="C5355">
        <v>11</v>
      </c>
      <c r="D5355">
        <v>29</v>
      </c>
      <c r="E5355" t="s">
        <v>131</v>
      </c>
      <c r="F5355">
        <v>22940</v>
      </c>
      <c r="G5355">
        <v>2952</v>
      </c>
      <c r="H5355">
        <v>4202</v>
      </c>
      <c r="I5355">
        <v>3342</v>
      </c>
      <c r="J5355">
        <v>226</v>
      </c>
      <c r="K5355">
        <v>42766</v>
      </c>
    </row>
    <row r="5356" spans="1:11" x14ac:dyDescent="0.3">
      <c r="A5356" s="56">
        <v>45259</v>
      </c>
      <c r="B5356">
        <v>2023</v>
      </c>
      <c r="C5356">
        <v>11</v>
      </c>
      <c r="D5356">
        <v>29</v>
      </c>
      <c r="E5356" t="s">
        <v>132</v>
      </c>
      <c r="F5356">
        <v>22515</v>
      </c>
      <c r="G5356">
        <v>2913</v>
      </c>
      <c r="H5356">
        <v>4210</v>
      </c>
      <c r="I5356">
        <v>3254</v>
      </c>
      <c r="J5356">
        <v>414</v>
      </c>
      <c r="K5356">
        <v>42512</v>
      </c>
    </row>
    <row r="5357" spans="1:11" x14ac:dyDescent="0.3">
      <c r="A5357" s="56">
        <v>45259</v>
      </c>
      <c r="B5357">
        <v>2023</v>
      </c>
      <c r="C5357">
        <v>11</v>
      </c>
      <c r="D5357">
        <v>29</v>
      </c>
      <c r="E5357" t="s">
        <v>133</v>
      </c>
      <c r="F5357">
        <v>21868</v>
      </c>
      <c r="G5357">
        <v>3122</v>
      </c>
      <c r="H5357">
        <v>4472</v>
      </c>
      <c r="I5357">
        <v>2737</v>
      </c>
      <c r="J5357">
        <v>540</v>
      </c>
      <c r="K5357">
        <v>42125</v>
      </c>
    </row>
    <row r="5358" spans="1:11" x14ac:dyDescent="0.3">
      <c r="A5358" s="56">
        <v>45259</v>
      </c>
      <c r="B5358">
        <v>2023</v>
      </c>
      <c r="C5358">
        <v>11</v>
      </c>
      <c r="D5358">
        <v>29</v>
      </c>
      <c r="E5358" t="s">
        <v>134</v>
      </c>
      <c r="F5358">
        <v>21365</v>
      </c>
      <c r="G5358">
        <v>3140</v>
      </c>
      <c r="H5358">
        <v>4476</v>
      </c>
      <c r="I5358">
        <v>1610</v>
      </c>
      <c r="J5358">
        <v>780</v>
      </c>
      <c r="K5358">
        <v>41059</v>
      </c>
    </row>
    <row r="5359" spans="1:11" x14ac:dyDescent="0.3">
      <c r="A5359" s="56">
        <v>45259</v>
      </c>
      <c r="B5359">
        <v>2023</v>
      </c>
      <c r="C5359">
        <v>11</v>
      </c>
      <c r="D5359">
        <v>29</v>
      </c>
      <c r="E5359" t="s">
        <v>135</v>
      </c>
      <c r="F5359">
        <v>21369</v>
      </c>
      <c r="G5359">
        <v>3099</v>
      </c>
      <c r="H5359">
        <v>4412</v>
      </c>
      <c r="I5359">
        <v>1041</v>
      </c>
      <c r="J5359">
        <v>1234</v>
      </c>
      <c r="K5359">
        <v>41156</v>
      </c>
    </row>
    <row r="5360" spans="1:11" x14ac:dyDescent="0.3">
      <c r="A5360" s="56">
        <v>45259</v>
      </c>
      <c r="B5360">
        <v>2023</v>
      </c>
      <c r="C5360">
        <v>11</v>
      </c>
      <c r="D5360">
        <v>29</v>
      </c>
      <c r="E5360" t="s">
        <v>136</v>
      </c>
      <c r="F5360">
        <v>22045</v>
      </c>
      <c r="G5360">
        <v>3278</v>
      </c>
      <c r="H5360">
        <v>4452</v>
      </c>
      <c r="I5360">
        <v>371</v>
      </c>
      <c r="J5360">
        <v>1244</v>
      </c>
      <c r="K5360">
        <v>41407</v>
      </c>
    </row>
    <row r="5361" spans="1:11" x14ac:dyDescent="0.3">
      <c r="A5361" s="56">
        <v>45259</v>
      </c>
      <c r="B5361">
        <v>2023</v>
      </c>
      <c r="C5361">
        <v>11</v>
      </c>
      <c r="D5361">
        <v>29</v>
      </c>
      <c r="E5361" t="s">
        <v>137</v>
      </c>
      <c r="F5361">
        <v>22170</v>
      </c>
      <c r="G5361">
        <v>3217</v>
      </c>
      <c r="H5361">
        <v>5324</v>
      </c>
      <c r="I5361">
        <v>29</v>
      </c>
      <c r="J5361">
        <v>1370</v>
      </c>
      <c r="K5361">
        <v>42344</v>
      </c>
    </row>
    <row r="5362" spans="1:11" x14ac:dyDescent="0.3">
      <c r="A5362" s="56">
        <v>45259</v>
      </c>
      <c r="B5362">
        <v>2023</v>
      </c>
      <c r="C5362">
        <v>11</v>
      </c>
      <c r="D5362">
        <v>29</v>
      </c>
      <c r="E5362" t="s">
        <v>138</v>
      </c>
      <c r="F5362">
        <v>22422</v>
      </c>
      <c r="G5362">
        <v>3371</v>
      </c>
      <c r="H5362">
        <v>5354</v>
      </c>
      <c r="I5362">
        <v>0</v>
      </c>
      <c r="J5362">
        <v>1468</v>
      </c>
      <c r="K5362">
        <v>43450</v>
      </c>
    </row>
    <row r="5363" spans="1:11" x14ac:dyDescent="0.3">
      <c r="A5363" s="56">
        <v>45259</v>
      </c>
      <c r="B5363">
        <v>2023</v>
      </c>
      <c r="C5363">
        <v>11</v>
      </c>
      <c r="D5363">
        <v>29</v>
      </c>
      <c r="E5363" t="s">
        <v>139</v>
      </c>
      <c r="F5363">
        <v>22160</v>
      </c>
      <c r="G5363">
        <v>3712</v>
      </c>
      <c r="H5363">
        <v>5422</v>
      </c>
      <c r="I5363">
        <v>0</v>
      </c>
      <c r="J5363">
        <v>1138</v>
      </c>
      <c r="K5363">
        <v>43735</v>
      </c>
    </row>
    <row r="5364" spans="1:11" x14ac:dyDescent="0.3">
      <c r="A5364" s="56">
        <v>45259</v>
      </c>
      <c r="B5364">
        <v>2023</v>
      </c>
      <c r="C5364">
        <v>11</v>
      </c>
      <c r="D5364">
        <v>29</v>
      </c>
      <c r="E5364" t="s">
        <v>140</v>
      </c>
      <c r="F5364">
        <v>21650</v>
      </c>
      <c r="G5364">
        <v>4006</v>
      </c>
      <c r="H5364">
        <v>5420</v>
      </c>
      <c r="I5364">
        <v>0</v>
      </c>
      <c r="J5364">
        <v>1454</v>
      </c>
      <c r="K5364">
        <v>43659</v>
      </c>
    </row>
    <row r="5365" spans="1:11" x14ac:dyDescent="0.3">
      <c r="A5365" s="56">
        <v>45259</v>
      </c>
      <c r="B5365">
        <v>2023</v>
      </c>
      <c r="C5365">
        <v>11</v>
      </c>
      <c r="D5365">
        <v>29</v>
      </c>
      <c r="E5365" t="s">
        <v>141</v>
      </c>
      <c r="F5365">
        <v>22150</v>
      </c>
      <c r="G5365">
        <v>3961</v>
      </c>
      <c r="H5365">
        <v>5550</v>
      </c>
      <c r="I5365">
        <v>0</v>
      </c>
      <c r="J5365">
        <v>1358</v>
      </c>
      <c r="K5365">
        <v>43756</v>
      </c>
    </row>
    <row r="5366" spans="1:11" x14ac:dyDescent="0.3">
      <c r="A5366" s="56">
        <v>45259</v>
      </c>
      <c r="B5366">
        <v>2023</v>
      </c>
      <c r="C5366">
        <v>11</v>
      </c>
      <c r="D5366">
        <v>29</v>
      </c>
      <c r="E5366" t="s">
        <v>142</v>
      </c>
      <c r="F5366">
        <v>22630</v>
      </c>
      <c r="G5366">
        <v>4008</v>
      </c>
      <c r="H5366">
        <v>5540</v>
      </c>
      <c r="I5366">
        <v>0</v>
      </c>
      <c r="J5366">
        <v>1424</v>
      </c>
      <c r="K5366">
        <v>43739</v>
      </c>
    </row>
    <row r="5367" spans="1:11" x14ac:dyDescent="0.3">
      <c r="A5367" s="56">
        <v>45259</v>
      </c>
      <c r="B5367">
        <v>2023</v>
      </c>
      <c r="C5367">
        <v>11</v>
      </c>
      <c r="D5367">
        <v>29</v>
      </c>
      <c r="E5367" t="s">
        <v>143</v>
      </c>
      <c r="F5367">
        <v>23389</v>
      </c>
      <c r="G5367">
        <v>3999</v>
      </c>
      <c r="H5367">
        <v>5092</v>
      </c>
      <c r="I5367">
        <v>0</v>
      </c>
      <c r="J5367">
        <v>1060</v>
      </c>
      <c r="K5367">
        <v>43030</v>
      </c>
    </row>
    <row r="5368" spans="1:11" x14ac:dyDescent="0.3">
      <c r="A5368" s="56">
        <v>45259</v>
      </c>
      <c r="B5368">
        <v>2023</v>
      </c>
      <c r="C5368">
        <v>11</v>
      </c>
      <c r="D5368">
        <v>29</v>
      </c>
      <c r="E5368" t="s">
        <v>144</v>
      </c>
      <c r="F5368">
        <v>23456</v>
      </c>
      <c r="G5368">
        <v>3730</v>
      </c>
      <c r="H5368">
        <v>5188</v>
      </c>
      <c r="I5368">
        <v>0</v>
      </c>
      <c r="J5368">
        <v>242</v>
      </c>
      <c r="K5368">
        <v>42032</v>
      </c>
    </row>
    <row r="5369" spans="1:11" x14ac:dyDescent="0.3">
      <c r="A5369" s="56">
        <v>45259</v>
      </c>
      <c r="B5369">
        <v>2023</v>
      </c>
      <c r="C5369">
        <v>11</v>
      </c>
      <c r="D5369">
        <v>29</v>
      </c>
      <c r="E5369" t="s">
        <v>145</v>
      </c>
      <c r="F5369">
        <v>23293</v>
      </c>
      <c r="G5369">
        <v>3475</v>
      </c>
      <c r="H5369">
        <v>4646</v>
      </c>
      <c r="I5369">
        <v>0</v>
      </c>
      <c r="J5369">
        <v>34</v>
      </c>
      <c r="K5369">
        <v>40665</v>
      </c>
    </row>
    <row r="5370" spans="1:11" x14ac:dyDescent="0.3">
      <c r="A5370" s="56">
        <v>45259</v>
      </c>
      <c r="B5370">
        <v>2023</v>
      </c>
      <c r="C5370">
        <v>11</v>
      </c>
      <c r="D5370">
        <v>29</v>
      </c>
      <c r="E5370" t="s">
        <v>146</v>
      </c>
      <c r="F5370">
        <v>22718</v>
      </c>
      <c r="G5370">
        <v>3267</v>
      </c>
      <c r="H5370">
        <v>4576</v>
      </c>
      <c r="I5370">
        <v>0</v>
      </c>
      <c r="J5370">
        <v>92</v>
      </c>
      <c r="K5370">
        <v>39761</v>
      </c>
    </row>
    <row r="5371" spans="1:11" x14ac:dyDescent="0.3">
      <c r="A5371" s="56">
        <v>45259</v>
      </c>
      <c r="B5371">
        <v>2023</v>
      </c>
      <c r="C5371">
        <v>11</v>
      </c>
      <c r="D5371">
        <v>29</v>
      </c>
      <c r="E5371" t="s">
        <v>147</v>
      </c>
      <c r="F5371">
        <v>23326</v>
      </c>
      <c r="G5371">
        <v>3347</v>
      </c>
      <c r="H5371">
        <v>2168</v>
      </c>
      <c r="I5371">
        <v>0</v>
      </c>
      <c r="J5371">
        <v>184</v>
      </c>
      <c r="K5371">
        <v>38036</v>
      </c>
    </row>
    <row r="5372" spans="1:11" x14ac:dyDescent="0.3">
      <c r="A5372" s="56">
        <v>45259</v>
      </c>
      <c r="B5372">
        <v>2023</v>
      </c>
      <c r="C5372">
        <v>11</v>
      </c>
      <c r="D5372">
        <v>29</v>
      </c>
      <c r="E5372" t="s">
        <v>148</v>
      </c>
      <c r="F5372">
        <v>21988</v>
      </c>
      <c r="G5372">
        <v>3691</v>
      </c>
      <c r="H5372">
        <v>1814</v>
      </c>
      <c r="I5372">
        <v>0</v>
      </c>
      <c r="J5372">
        <v>0</v>
      </c>
      <c r="K5372">
        <v>36393</v>
      </c>
    </row>
    <row r="5373" spans="1:11" x14ac:dyDescent="0.3">
      <c r="A5373" s="56">
        <v>45259</v>
      </c>
      <c r="B5373">
        <v>2023</v>
      </c>
      <c r="C5373">
        <v>11</v>
      </c>
      <c r="D5373">
        <v>29</v>
      </c>
      <c r="E5373" t="s">
        <v>149</v>
      </c>
      <c r="F5373">
        <v>22620</v>
      </c>
      <c r="G5373">
        <v>3731</v>
      </c>
      <c r="H5373">
        <v>684</v>
      </c>
      <c r="I5373">
        <v>0</v>
      </c>
      <c r="J5373">
        <v>0</v>
      </c>
      <c r="K5373">
        <v>35980</v>
      </c>
    </row>
    <row r="5374" spans="1:11" x14ac:dyDescent="0.3">
      <c r="A5374" s="56">
        <v>45259</v>
      </c>
      <c r="B5374">
        <v>2023</v>
      </c>
      <c r="C5374">
        <v>11</v>
      </c>
      <c r="D5374">
        <v>29</v>
      </c>
      <c r="E5374" t="s">
        <v>150</v>
      </c>
      <c r="F5374">
        <v>21345</v>
      </c>
      <c r="G5374">
        <v>4115</v>
      </c>
      <c r="H5374">
        <v>604</v>
      </c>
      <c r="I5374">
        <v>0</v>
      </c>
      <c r="J5374">
        <v>0</v>
      </c>
      <c r="K5374">
        <v>35023</v>
      </c>
    </row>
    <row r="5375" spans="1:11" x14ac:dyDescent="0.3">
      <c r="A5375" s="56">
        <v>45259</v>
      </c>
      <c r="B5375">
        <v>2023</v>
      </c>
      <c r="C5375">
        <v>11</v>
      </c>
      <c r="D5375">
        <v>29</v>
      </c>
      <c r="E5375" t="s">
        <v>151</v>
      </c>
      <c r="F5375">
        <v>20940</v>
      </c>
      <c r="G5375">
        <v>4457</v>
      </c>
      <c r="H5375">
        <v>228</v>
      </c>
      <c r="I5375">
        <v>0</v>
      </c>
      <c r="J5375">
        <v>0</v>
      </c>
      <c r="K5375">
        <v>34597</v>
      </c>
    </row>
    <row r="5376" spans="1:11" x14ac:dyDescent="0.3">
      <c r="A5376" s="56">
        <v>45259</v>
      </c>
      <c r="B5376">
        <v>2023</v>
      </c>
      <c r="C5376">
        <v>11</v>
      </c>
      <c r="D5376">
        <v>29</v>
      </c>
      <c r="E5376" t="s">
        <v>152</v>
      </c>
      <c r="F5376">
        <v>20193</v>
      </c>
      <c r="G5376">
        <v>4486</v>
      </c>
      <c r="H5376">
        <v>180</v>
      </c>
      <c r="I5376">
        <v>0</v>
      </c>
      <c r="J5376">
        <v>0</v>
      </c>
      <c r="K5376">
        <v>33850</v>
      </c>
    </row>
    <row r="5377" spans="1:11" x14ac:dyDescent="0.3">
      <c r="A5377" s="56">
        <v>45259</v>
      </c>
      <c r="B5377">
        <v>2023</v>
      </c>
      <c r="C5377">
        <v>11</v>
      </c>
      <c r="D5377">
        <v>29</v>
      </c>
      <c r="E5377" t="s">
        <v>153</v>
      </c>
      <c r="F5377">
        <v>20217</v>
      </c>
      <c r="G5377">
        <v>4406</v>
      </c>
      <c r="H5377">
        <v>0</v>
      </c>
      <c r="I5377">
        <v>0</v>
      </c>
      <c r="J5377">
        <v>0</v>
      </c>
      <c r="K5377">
        <v>33596</v>
      </c>
    </row>
    <row r="5378" spans="1:11" x14ac:dyDescent="0.3">
      <c r="A5378" s="56">
        <v>45260</v>
      </c>
      <c r="B5378">
        <v>2023</v>
      </c>
      <c r="C5378">
        <v>11</v>
      </c>
      <c r="D5378">
        <v>30</v>
      </c>
      <c r="E5378" t="s">
        <v>106</v>
      </c>
      <c r="F5378">
        <v>20431</v>
      </c>
      <c r="G5378">
        <v>4573</v>
      </c>
      <c r="H5378">
        <v>0</v>
      </c>
      <c r="I5378">
        <v>0</v>
      </c>
      <c r="J5378">
        <v>0</v>
      </c>
      <c r="K5378">
        <v>33922</v>
      </c>
    </row>
    <row r="5379" spans="1:11" x14ac:dyDescent="0.3">
      <c r="A5379" s="56">
        <v>45260</v>
      </c>
      <c r="B5379">
        <v>2023</v>
      </c>
      <c r="C5379">
        <v>11</v>
      </c>
      <c r="D5379">
        <v>30</v>
      </c>
      <c r="E5379" t="s">
        <v>107</v>
      </c>
      <c r="F5379">
        <v>20207</v>
      </c>
      <c r="G5379">
        <v>4623</v>
      </c>
      <c r="H5379">
        <v>0</v>
      </c>
      <c r="I5379">
        <v>0</v>
      </c>
      <c r="J5379">
        <v>0</v>
      </c>
      <c r="K5379">
        <v>33630</v>
      </c>
    </row>
    <row r="5380" spans="1:11" x14ac:dyDescent="0.3">
      <c r="A5380" s="56">
        <v>45260</v>
      </c>
      <c r="B5380">
        <v>2023</v>
      </c>
      <c r="C5380">
        <v>11</v>
      </c>
      <c r="D5380">
        <v>30</v>
      </c>
      <c r="E5380" t="s">
        <v>108</v>
      </c>
      <c r="F5380">
        <v>19518</v>
      </c>
      <c r="G5380">
        <v>4542</v>
      </c>
      <c r="H5380">
        <v>0</v>
      </c>
      <c r="I5380">
        <v>0</v>
      </c>
      <c r="J5380">
        <v>0</v>
      </c>
      <c r="K5380">
        <v>32844</v>
      </c>
    </row>
    <row r="5381" spans="1:11" x14ac:dyDescent="0.3">
      <c r="A5381" s="56">
        <v>45260</v>
      </c>
      <c r="B5381">
        <v>2023</v>
      </c>
      <c r="C5381">
        <v>11</v>
      </c>
      <c r="D5381">
        <v>30</v>
      </c>
      <c r="E5381" t="s">
        <v>109</v>
      </c>
      <c r="F5381">
        <v>18839</v>
      </c>
      <c r="G5381">
        <v>4853</v>
      </c>
      <c r="H5381">
        <v>0</v>
      </c>
      <c r="I5381">
        <v>0</v>
      </c>
      <c r="J5381">
        <v>0</v>
      </c>
      <c r="K5381">
        <v>32416</v>
      </c>
    </row>
    <row r="5382" spans="1:11" x14ac:dyDescent="0.3">
      <c r="A5382" s="56">
        <v>45260</v>
      </c>
      <c r="B5382">
        <v>2023</v>
      </c>
      <c r="C5382">
        <v>11</v>
      </c>
      <c r="D5382">
        <v>30</v>
      </c>
      <c r="E5382" t="s">
        <v>110</v>
      </c>
      <c r="F5382">
        <v>18401</v>
      </c>
      <c r="G5382">
        <v>4882</v>
      </c>
      <c r="H5382">
        <v>0</v>
      </c>
      <c r="I5382">
        <v>0</v>
      </c>
      <c r="J5382">
        <v>0</v>
      </c>
      <c r="K5382">
        <v>31951</v>
      </c>
    </row>
    <row r="5383" spans="1:11" x14ac:dyDescent="0.3">
      <c r="A5383" s="56">
        <v>45260</v>
      </c>
      <c r="B5383">
        <v>2023</v>
      </c>
      <c r="C5383">
        <v>11</v>
      </c>
      <c r="D5383">
        <v>30</v>
      </c>
      <c r="E5383" t="s">
        <v>111</v>
      </c>
      <c r="F5383">
        <v>17825</v>
      </c>
      <c r="G5383">
        <v>5235</v>
      </c>
      <c r="H5383">
        <v>0</v>
      </c>
      <c r="I5383">
        <v>0</v>
      </c>
      <c r="J5383">
        <v>0</v>
      </c>
      <c r="K5383">
        <v>31638</v>
      </c>
    </row>
    <row r="5384" spans="1:11" x14ac:dyDescent="0.3">
      <c r="A5384" s="56">
        <v>45260</v>
      </c>
      <c r="B5384">
        <v>2023</v>
      </c>
      <c r="C5384">
        <v>11</v>
      </c>
      <c r="D5384">
        <v>30</v>
      </c>
      <c r="E5384" t="s">
        <v>112</v>
      </c>
      <c r="F5384">
        <v>17556</v>
      </c>
      <c r="G5384">
        <v>5294</v>
      </c>
      <c r="H5384">
        <v>0</v>
      </c>
      <c r="I5384">
        <v>0</v>
      </c>
      <c r="J5384">
        <v>0</v>
      </c>
      <c r="K5384">
        <v>31303</v>
      </c>
    </row>
    <row r="5385" spans="1:11" x14ac:dyDescent="0.3">
      <c r="A5385" s="56">
        <v>45260</v>
      </c>
      <c r="B5385">
        <v>2023</v>
      </c>
      <c r="C5385">
        <v>11</v>
      </c>
      <c r="D5385">
        <v>30</v>
      </c>
      <c r="E5385" t="s">
        <v>113</v>
      </c>
      <c r="F5385">
        <v>18600</v>
      </c>
      <c r="G5385">
        <v>5518</v>
      </c>
      <c r="H5385">
        <v>0</v>
      </c>
      <c r="I5385">
        <v>0</v>
      </c>
      <c r="J5385">
        <v>0</v>
      </c>
      <c r="K5385">
        <v>32660</v>
      </c>
    </row>
    <row r="5386" spans="1:11" x14ac:dyDescent="0.3">
      <c r="A5386" s="56">
        <v>45260</v>
      </c>
      <c r="B5386">
        <v>2023</v>
      </c>
      <c r="C5386">
        <v>11</v>
      </c>
      <c r="D5386">
        <v>30</v>
      </c>
      <c r="E5386" t="s">
        <v>114</v>
      </c>
      <c r="F5386">
        <v>18670</v>
      </c>
      <c r="G5386">
        <v>5624</v>
      </c>
      <c r="H5386">
        <v>3</v>
      </c>
      <c r="I5386">
        <v>0</v>
      </c>
      <c r="J5386">
        <v>0</v>
      </c>
      <c r="K5386">
        <v>33031</v>
      </c>
    </row>
    <row r="5387" spans="1:11" x14ac:dyDescent="0.3">
      <c r="A5387" s="56">
        <v>45260</v>
      </c>
      <c r="B5387">
        <v>2023</v>
      </c>
      <c r="C5387">
        <v>11</v>
      </c>
      <c r="D5387">
        <v>30</v>
      </c>
      <c r="E5387" t="s">
        <v>115</v>
      </c>
      <c r="F5387">
        <v>19594</v>
      </c>
      <c r="G5387">
        <v>6071</v>
      </c>
      <c r="H5387">
        <v>66</v>
      </c>
      <c r="I5387">
        <v>0</v>
      </c>
      <c r="J5387">
        <v>0</v>
      </c>
      <c r="K5387">
        <v>34541</v>
      </c>
    </row>
    <row r="5388" spans="1:11" x14ac:dyDescent="0.3">
      <c r="A5388" s="56">
        <v>45260</v>
      </c>
      <c r="B5388">
        <v>2023</v>
      </c>
      <c r="C5388">
        <v>11</v>
      </c>
      <c r="D5388">
        <v>30</v>
      </c>
      <c r="E5388" t="s">
        <v>116</v>
      </c>
      <c r="F5388">
        <v>20538</v>
      </c>
      <c r="G5388">
        <v>5773</v>
      </c>
      <c r="H5388">
        <v>302</v>
      </c>
      <c r="I5388">
        <v>0</v>
      </c>
      <c r="J5388">
        <v>0</v>
      </c>
      <c r="K5388">
        <v>35520</v>
      </c>
    </row>
    <row r="5389" spans="1:11" x14ac:dyDescent="0.3">
      <c r="A5389" s="56">
        <v>45260</v>
      </c>
      <c r="B5389">
        <v>2023</v>
      </c>
      <c r="C5389">
        <v>11</v>
      </c>
      <c r="D5389">
        <v>30</v>
      </c>
      <c r="E5389" t="s">
        <v>117</v>
      </c>
      <c r="F5389">
        <v>21490</v>
      </c>
      <c r="G5389">
        <v>5795</v>
      </c>
      <c r="H5389">
        <v>602</v>
      </c>
      <c r="I5389">
        <v>0</v>
      </c>
      <c r="J5389">
        <v>0</v>
      </c>
      <c r="K5389">
        <v>36819</v>
      </c>
    </row>
    <row r="5390" spans="1:11" x14ac:dyDescent="0.3">
      <c r="A5390" s="56">
        <v>45260</v>
      </c>
      <c r="B5390">
        <v>2023</v>
      </c>
      <c r="C5390">
        <v>11</v>
      </c>
      <c r="D5390">
        <v>30</v>
      </c>
      <c r="E5390" t="s">
        <v>118</v>
      </c>
      <c r="F5390">
        <v>22942</v>
      </c>
      <c r="G5390">
        <v>6078</v>
      </c>
      <c r="H5390">
        <v>864</v>
      </c>
      <c r="I5390">
        <v>0</v>
      </c>
      <c r="J5390">
        <v>0</v>
      </c>
      <c r="K5390">
        <v>38830</v>
      </c>
    </row>
    <row r="5391" spans="1:11" x14ac:dyDescent="0.3">
      <c r="A5391" s="56">
        <v>45260</v>
      </c>
      <c r="B5391">
        <v>2023</v>
      </c>
      <c r="C5391">
        <v>11</v>
      </c>
      <c r="D5391">
        <v>30</v>
      </c>
      <c r="E5391" t="s">
        <v>119</v>
      </c>
      <c r="F5391">
        <v>24110</v>
      </c>
      <c r="G5391">
        <v>6121</v>
      </c>
      <c r="H5391">
        <v>904</v>
      </c>
      <c r="I5391">
        <v>0</v>
      </c>
      <c r="J5391">
        <v>182</v>
      </c>
      <c r="K5391">
        <v>40469</v>
      </c>
    </row>
    <row r="5392" spans="1:11" x14ac:dyDescent="0.3">
      <c r="A5392" s="56">
        <v>45260</v>
      </c>
      <c r="B5392">
        <v>2023</v>
      </c>
      <c r="C5392">
        <v>11</v>
      </c>
      <c r="D5392">
        <v>30</v>
      </c>
      <c r="E5392" t="s">
        <v>120</v>
      </c>
      <c r="F5392">
        <v>25163</v>
      </c>
      <c r="G5392">
        <v>5872</v>
      </c>
      <c r="H5392">
        <v>866</v>
      </c>
      <c r="I5392">
        <v>0</v>
      </c>
      <c r="J5392">
        <v>150</v>
      </c>
      <c r="K5392">
        <v>41550</v>
      </c>
    </row>
    <row r="5393" spans="1:11" x14ac:dyDescent="0.3">
      <c r="A5393" s="56">
        <v>45260</v>
      </c>
      <c r="B5393">
        <v>2023</v>
      </c>
      <c r="C5393">
        <v>11</v>
      </c>
      <c r="D5393">
        <v>30</v>
      </c>
      <c r="E5393" t="s">
        <v>121</v>
      </c>
      <c r="F5393">
        <v>25014</v>
      </c>
      <c r="G5393">
        <v>6466</v>
      </c>
      <c r="H5393">
        <v>808</v>
      </c>
      <c r="I5393">
        <v>0</v>
      </c>
      <c r="J5393">
        <v>132</v>
      </c>
      <c r="K5393">
        <v>41802</v>
      </c>
    </row>
    <row r="5394" spans="1:11" x14ac:dyDescent="0.3">
      <c r="A5394" s="56">
        <v>45260</v>
      </c>
      <c r="B5394">
        <v>2023</v>
      </c>
      <c r="C5394">
        <v>11</v>
      </c>
      <c r="D5394">
        <v>30</v>
      </c>
      <c r="E5394" t="s">
        <v>122</v>
      </c>
      <c r="F5394">
        <v>24939</v>
      </c>
      <c r="G5394">
        <v>6440</v>
      </c>
      <c r="H5394">
        <v>766</v>
      </c>
      <c r="I5394">
        <v>76</v>
      </c>
      <c r="J5394">
        <v>320</v>
      </c>
      <c r="K5394">
        <v>42179</v>
      </c>
    </row>
    <row r="5395" spans="1:11" x14ac:dyDescent="0.3">
      <c r="A5395" s="56">
        <v>45260</v>
      </c>
      <c r="B5395">
        <v>2023</v>
      </c>
      <c r="C5395">
        <v>11</v>
      </c>
      <c r="D5395">
        <v>30</v>
      </c>
      <c r="E5395" t="s">
        <v>123</v>
      </c>
      <c r="F5395">
        <v>25525</v>
      </c>
      <c r="G5395">
        <v>6122</v>
      </c>
      <c r="H5395">
        <v>824</v>
      </c>
      <c r="I5395">
        <v>500</v>
      </c>
      <c r="J5395">
        <v>556</v>
      </c>
      <c r="K5395">
        <v>43300</v>
      </c>
    </row>
    <row r="5396" spans="1:11" x14ac:dyDescent="0.3">
      <c r="A5396" s="56">
        <v>45260</v>
      </c>
      <c r="B5396">
        <v>2023</v>
      </c>
      <c r="C5396">
        <v>11</v>
      </c>
      <c r="D5396">
        <v>30</v>
      </c>
      <c r="E5396" t="s">
        <v>124</v>
      </c>
      <c r="F5396">
        <v>25768</v>
      </c>
      <c r="G5396">
        <v>5999</v>
      </c>
      <c r="H5396">
        <v>870</v>
      </c>
      <c r="I5396">
        <v>1187</v>
      </c>
      <c r="J5396">
        <v>590</v>
      </c>
      <c r="K5396">
        <v>44129</v>
      </c>
    </row>
    <row r="5397" spans="1:11" x14ac:dyDescent="0.3">
      <c r="A5397" s="56">
        <v>45260</v>
      </c>
      <c r="B5397">
        <v>2023</v>
      </c>
      <c r="C5397">
        <v>11</v>
      </c>
      <c r="D5397">
        <v>30</v>
      </c>
      <c r="E5397" t="s">
        <v>125</v>
      </c>
      <c r="F5397">
        <v>25467</v>
      </c>
      <c r="G5397">
        <v>5993</v>
      </c>
      <c r="H5397">
        <v>1226</v>
      </c>
      <c r="I5397">
        <v>1979</v>
      </c>
      <c r="J5397">
        <v>370</v>
      </c>
      <c r="K5397">
        <v>44655</v>
      </c>
    </row>
    <row r="5398" spans="1:11" x14ac:dyDescent="0.3">
      <c r="A5398" s="56">
        <v>45260</v>
      </c>
      <c r="B5398">
        <v>2023</v>
      </c>
      <c r="C5398">
        <v>11</v>
      </c>
      <c r="D5398">
        <v>30</v>
      </c>
      <c r="E5398" t="s">
        <v>126</v>
      </c>
      <c r="F5398">
        <v>25491</v>
      </c>
      <c r="G5398">
        <v>5655</v>
      </c>
      <c r="H5398">
        <v>1228</v>
      </c>
      <c r="I5398">
        <v>2425</v>
      </c>
      <c r="J5398">
        <v>466</v>
      </c>
      <c r="K5398">
        <v>44948</v>
      </c>
    </row>
    <row r="5399" spans="1:11" x14ac:dyDescent="0.3">
      <c r="A5399" s="56">
        <v>45260</v>
      </c>
      <c r="B5399">
        <v>2023</v>
      </c>
      <c r="C5399">
        <v>11</v>
      </c>
      <c r="D5399">
        <v>30</v>
      </c>
      <c r="E5399" t="s">
        <v>127</v>
      </c>
      <c r="F5399">
        <v>25097</v>
      </c>
      <c r="G5399">
        <v>6220</v>
      </c>
      <c r="H5399">
        <v>936</v>
      </c>
      <c r="I5399">
        <v>3099</v>
      </c>
      <c r="J5399">
        <v>536</v>
      </c>
      <c r="K5399">
        <v>45684</v>
      </c>
    </row>
    <row r="5400" spans="1:11" x14ac:dyDescent="0.3">
      <c r="A5400" s="56">
        <v>45260</v>
      </c>
      <c r="B5400">
        <v>2023</v>
      </c>
      <c r="C5400">
        <v>11</v>
      </c>
      <c r="D5400">
        <v>30</v>
      </c>
      <c r="E5400" t="s">
        <v>128</v>
      </c>
      <c r="F5400">
        <v>25134</v>
      </c>
      <c r="G5400">
        <v>5896</v>
      </c>
      <c r="H5400">
        <v>922</v>
      </c>
      <c r="I5400">
        <v>3630</v>
      </c>
      <c r="J5400">
        <v>462</v>
      </c>
      <c r="K5400">
        <v>45928</v>
      </c>
    </row>
    <row r="5401" spans="1:11" x14ac:dyDescent="0.3">
      <c r="A5401" s="56">
        <v>45260</v>
      </c>
      <c r="B5401">
        <v>2023</v>
      </c>
      <c r="C5401">
        <v>11</v>
      </c>
      <c r="D5401">
        <v>30</v>
      </c>
      <c r="E5401" t="s">
        <v>129</v>
      </c>
      <c r="F5401">
        <v>25836</v>
      </c>
      <c r="G5401">
        <v>5168</v>
      </c>
      <c r="H5401">
        <v>844</v>
      </c>
      <c r="I5401">
        <v>3767</v>
      </c>
      <c r="J5401">
        <v>620</v>
      </c>
      <c r="K5401">
        <v>46219</v>
      </c>
    </row>
    <row r="5402" spans="1:11" x14ac:dyDescent="0.3">
      <c r="A5402" s="56">
        <v>45260</v>
      </c>
      <c r="B5402">
        <v>2023</v>
      </c>
      <c r="C5402">
        <v>11</v>
      </c>
      <c r="D5402">
        <v>30</v>
      </c>
      <c r="E5402" t="s">
        <v>130</v>
      </c>
      <c r="F5402">
        <v>25844</v>
      </c>
      <c r="G5402">
        <v>5423</v>
      </c>
      <c r="H5402">
        <v>824</v>
      </c>
      <c r="I5402">
        <v>3891</v>
      </c>
      <c r="J5402">
        <v>200</v>
      </c>
      <c r="K5402">
        <v>46218</v>
      </c>
    </row>
    <row r="5403" spans="1:11" x14ac:dyDescent="0.3">
      <c r="A5403" s="56">
        <v>45260</v>
      </c>
      <c r="B5403">
        <v>2023</v>
      </c>
      <c r="C5403">
        <v>11</v>
      </c>
      <c r="D5403">
        <v>30</v>
      </c>
      <c r="E5403" t="s">
        <v>131</v>
      </c>
      <c r="F5403">
        <v>25847</v>
      </c>
      <c r="G5403">
        <v>5515</v>
      </c>
      <c r="H5403">
        <v>1026</v>
      </c>
      <c r="I5403">
        <v>3852</v>
      </c>
      <c r="J5403">
        <v>1106</v>
      </c>
      <c r="K5403">
        <v>47485</v>
      </c>
    </row>
    <row r="5404" spans="1:11" x14ac:dyDescent="0.3">
      <c r="A5404" s="56">
        <v>45260</v>
      </c>
      <c r="B5404">
        <v>2023</v>
      </c>
      <c r="C5404">
        <v>11</v>
      </c>
      <c r="D5404">
        <v>30</v>
      </c>
      <c r="E5404" t="s">
        <v>132</v>
      </c>
      <c r="F5404">
        <v>25760</v>
      </c>
      <c r="G5404">
        <v>5847</v>
      </c>
      <c r="H5404">
        <v>952</v>
      </c>
      <c r="I5404">
        <v>3424</v>
      </c>
      <c r="J5404">
        <v>1110</v>
      </c>
      <c r="K5404">
        <v>47268</v>
      </c>
    </row>
    <row r="5405" spans="1:11" x14ac:dyDescent="0.3">
      <c r="A5405" s="56">
        <v>45260</v>
      </c>
      <c r="B5405">
        <v>2023</v>
      </c>
      <c r="C5405">
        <v>11</v>
      </c>
      <c r="D5405">
        <v>30</v>
      </c>
      <c r="E5405" t="s">
        <v>133</v>
      </c>
      <c r="F5405">
        <v>25607</v>
      </c>
      <c r="G5405">
        <v>6062</v>
      </c>
      <c r="H5405">
        <v>790</v>
      </c>
      <c r="I5405">
        <v>2565</v>
      </c>
      <c r="J5405">
        <v>1078</v>
      </c>
      <c r="K5405">
        <v>46331</v>
      </c>
    </row>
    <row r="5406" spans="1:11" x14ac:dyDescent="0.3">
      <c r="A5406" s="56">
        <v>45260</v>
      </c>
      <c r="B5406">
        <v>2023</v>
      </c>
      <c r="C5406">
        <v>11</v>
      </c>
      <c r="D5406">
        <v>30</v>
      </c>
      <c r="E5406" t="s">
        <v>134</v>
      </c>
      <c r="F5406">
        <v>25609</v>
      </c>
      <c r="G5406">
        <v>6304</v>
      </c>
      <c r="H5406">
        <v>702</v>
      </c>
      <c r="I5406">
        <v>1874</v>
      </c>
      <c r="J5406">
        <v>874</v>
      </c>
      <c r="K5406">
        <v>45697</v>
      </c>
    </row>
    <row r="5407" spans="1:11" x14ac:dyDescent="0.3">
      <c r="A5407" s="56">
        <v>45260</v>
      </c>
      <c r="B5407">
        <v>2023</v>
      </c>
      <c r="C5407">
        <v>11</v>
      </c>
      <c r="D5407">
        <v>30</v>
      </c>
      <c r="E5407" t="s">
        <v>135</v>
      </c>
      <c r="F5407">
        <v>25265</v>
      </c>
      <c r="G5407">
        <v>6642</v>
      </c>
      <c r="H5407">
        <v>840</v>
      </c>
      <c r="I5407">
        <v>1105</v>
      </c>
      <c r="J5407">
        <v>678</v>
      </c>
      <c r="K5407">
        <v>44936</v>
      </c>
    </row>
    <row r="5408" spans="1:11" x14ac:dyDescent="0.3">
      <c r="A5408" s="56">
        <v>45260</v>
      </c>
      <c r="B5408">
        <v>2023</v>
      </c>
      <c r="C5408">
        <v>11</v>
      </c>
      <c r="D5408">
        <v>30</v>
      </c>
      <c r="E5408" t="s">
        <v>136</v>
      </c>
      <c r="F5408">
        <v>25328</v>
      </c>
      <c r="G5408">
        <v>6475</v>
      </c>
      <c r="H5408">
        <v>1042</v>
      </c>
      <c r="I5408">
        <v>334</v>
      </c>
      <c r="J5408">
        <v>1162</v>
      </c>
      <c r="K5408">
        <v>44705</v>
      </c>
    </row>
    <row r="5409" spans="1:11" x14ac:dyDescent="0.3">
      <c r="A5409" s="56">
        <v>45260</v>
      </c>
      <c r="B5409">
        <v>2023</v>
      </c>
      <c r="C5409">
        <v>11</v>
      </c>
      <c r="D5409">
        <v>30</v>
      </c>
      <c r="E5409" t="s">
        <v>137</v>
      </c>
      <c r="F5409">
        <v>25161</v>
      </c>
      <c r="G5409">
        <v>6769</v>
      </c>
      <c r="H5409">
        <v>2338</v>
      </c>
      <c r="I5409">
        <v>23</v>
      </c>
      <c r="J5409">
        <v>680</v>
      </c>
      <c r="K5409">
        <v>45447</v>
      </c>
    </row>
    <row r="5410" spans="1:11" x14ac:dyDescent="0.3">
      <c r="A5410" s="56">
        <v>45260</v>
      </c>
      <c r="B5410">
        <v>2023</v>
      </c>
      <c r="C5410">
        <v>11</v>
      </c>
      <c r="D5410">
        <v>30</v>
      </c>
      <c r="E5410" t="s">
        <v>138</v>
      </c>
      <c r="F5410">
        <v>25201</v>
      </c>
      <c r="G5410">
        <v>6498</v>
      </c>
      <c r="H5410">
        <v>2292</v>
      </c>
      <c r="I5410">
        <v>0</v>
      </c>
      <c r="J5410">
        <v>1310</v>
      </c>
      <c r="K5410">
        <v>46523</v>
      </c>
    </row>
    <row r="5411" spans="1:11" x14ac:dyDescent="0.3">
      <c r="A5411" s="56">
        <v>45260</v>
      </c>
      <c r="B5411">
        <v>2023</v>
      </c>
      <c r="C5411">
        <v>11</v>
      </c>
      <c r="D5411">
        <v>30</v>
      </c>
      <c r="E5411" t="s">
        <v>139</v>
      </c>
      <c r="F5411">
        <v>25496</v>
      </c>
      <c r="G5411">
        <v>6338</v>
      </c>
      <c r="H5411">
        <v>1466</v>
      </c>
      <c r="I5411">
        <v>0</v>
      </c>
      <c r="J5411">
        <v>1320</v>
      </c>
      <c r="K5411">
        <v>46236</v>
      </c>
    </row>
    <row r="5412" spans="1:11" x14ac:dyDescent="0.3">
      <c r="A5412" s="56">
        <v>45260</v>
      </c>
      <c r="B5412">
        <v>2023</v>
      </c>
      <c r="C5412">
        <v>11</v>
      </c>
      <c r="D5412">
        <v>30</v>
      </c>
      <c r="E5412" t="s">
        <v>140</v>
      </c>
      <c r="F5412">
        <v>25373</v>
      </c>
      <c r="G5412">
        <v>6808</v>
      </c>
      <c r="H5412">
        <v>1326</v>
      </c>
      <c r="I5412">
        <v>0</v>
      </c>
      <c r="J5412">
        <v>846</v>
      </c>
      <c r="K5412">
        <v>46086</v>
      </c>
    </row>
    <row r="5413" spans="1:11" x14ac:dyDescent="0.3">
      <c r="A5413" s="56">
        <v>45260</v>
      </c>
      <c r="B5413">
        <v>2023</v>
      </c>
      <c r="C5413">
        <v>11</v>
      </c>
      <c r="D5413">
        <v>30</v>
      </c>
      <c r="E5413" t="s">
        <v>141</v>
      </c>
      <c r="F5413">
        <v>25367</v>
      </c>
      <c r="G5413">
        <v>6323</v>
      </c>
      <c r="H5413">
        <v>1806</v>
      </c>
      <c r="I5413">
        <v>0</v>
      </c>
      <c r="J5413">
        <v>778</v>
      </c>
      <c r="K5413">
        <v>45280</v>
      </c>
    </row>
    <row r="5414" spans="1:11" x14ac:dyDescent="0.3">
      <c r="A5414" s="56">
        <v>45260</v>
      </c>
      <c r="B5414">
        <v>2023</v>
      </c>
      <c r="C5414">
        <v>11</v>
      </c>
      <c r="D5414">
        <v>30</v>
      </c>
      <c r="E5414" t="s">
        <v>142</v>
      </c>
      <c r="F5414">
        <v>25440</v>
      </c>
      <c r="G5414">
        <v>6052</v>
      </c>
      <c r="H5414">
        <v>1856</v>
      </c>
      <c r="I5414">
        <v>0</v>
      </c>
      <c r="J5414">
        <v>650</v>
      </c>
      <c r="K5414">
        <v>44536</v>
      </c>
    </row>
    <row r="5415" spans="1:11" x14ac:dyDescent="0.3">
      <c r="A5415" s="56">
        <v>45260</v>
      </c>
      <c r="B5415">
        <v>2023</v>
      </c>
      <c r="C5415">
        <v>11</v>
      </c>
      <c r="D5415">
        <v>30</v>
      </c>
      <c r="E5415" t="s">
        <v>143</v>
      </c>
      <c r="F5415">
        <v>25120</v>
      </c>
      <c r="G5415">
        <v>5738</v>
      </c>
      <c r="H5415">
        <v>2772</v>
      </c>
      <c r="I5415">
        <v>0</v>
      </c>
      <c r="J5415">
        <v>332</v>
      </c>
      <c r="K5415">
        <v>44169</v>
      </c>
    </row>
    <row r="5416" spans="1:11" x14ac:dyDescent="0.3">
      <c r="A5416" s="56">
        <v>45260</v>
      </c>
      <c r="B5416">
        <v>2023</v>
      </c>
      <c r="C5416">
        <v>11</v>
      </c>
      <c r="D5416">
        <v>30</v>
      </c>
      <c r="E5416" t="s">
        <v>144</v>
      </c>
      <c r="F5416">
        <v>24673</v>
      </c>
      <c r="G5416">
        <v>5719</v>
      </c>
      <c r="H5416">
        <v>2864</v>
      </c>
      <c r="I5416">
        <v>0</v>
      </c>
      <c r="J5416">
        <v>128</v>
      </c>
      <c r="K5416">
        <v>43478</v>
      </c>
    </row>
    <row r="5417" spans="1:11" x14ac:dyDescent="0.3">
      <c r="A5417" s="56">
        <v>45260</v>
      </c>
      <c r="B5417">
        <v>2023</v>
      </c>
      <c r="C5417">
        <v>11</v>
      </c>
      <c r="D5417">
        <v>30</v>
      </c>
      <c r="E5417" t="s">
        <v>145</v>
      </c>
      <c r="F5417">
        <v>24366</v>
      </c>
      <c r="G5417">
        <v>5430</v>
      </c>
      <c r="H5417">
        <v>2920</v>
      </c>
      <c r="I5417">
        <v>0</v>
      </c>
      <c r="J5417">
        <v>244</v>
      </c>
      <c r="K5417">
        <v>42421</v>
      </c>
    </row>
    <row r="5418" spans="1:11" x14ac:dyDescent="0.3">
      <c r="A5418" s="56">
        <v>45260</v>
      </c>
      <c r="B5418">
        <v>2023</v>
      </c>
      <c r="C5418">
        <v>11</v>
      </c>
      <c r="D5418">
        <v>30</v>
      </c>
      <c r="E5418" t="s">
        <v>146</v>
      </c>
      <c r="F5418">
        <v>24354</v>
      </c>
      <c r="G5418">
        <v>4925</v>
      </c>
      <c r="H5418">
        <v>2826</v>
      </c>
      <c r="I5418">
        <v>0</v>
      </c>
      <c r="J5418">
        <v>144</v>
      </c>
      <c r="K5418">
        <v>41356</v>
      </c>
    </row>
    <row r="5419" spans="1:11" x14ac:dyDescent="0.3">
      <c r="A5419" s="56">
        <v>45260</v>
      </c>
      <c r="B5419">
        <v>2023</v>
      </c>
      <c r="C5419">
        <v>11</v>
      </c>
      <c r="D5419">
        <v>30</v>
      </c>
      <c r="E5419" t="s">
        <v>147</v>
      </c>
      <c r="F5419">
        <v>24480</v>
      </c>
      <c r="G5419">
        <v>4652</v>
      </c>
      <c r="H5419">
        <v>1312</v>
      </c>
      <c r="I5419">
        <v>0</v>
      </c>
      <c r="J5419">
        <v>136</v>
      </c>
      <c r="K5419">
        <v>39654</v>
      </c>
    </row>
    <row r="5420" spans="1:11" x14ac:dyDescent="0.3">
      <c r="A5420" s="56">
        <v>45260</v>
      </c>
      <c r="B5420">
        <v>2023</v>
      </c>
      <c r="C5420">
        <v>11</v>
      </c>
      <c r="D5420">
        <v>30</v>
      </c>
      <c r="E5420" t="s">
        <v>148</v>
      </c>
      <c r="F5420">
        <v>23470</v>
      </c>
      <c r="G5420">
        <v>4715</v>
      </c>
      <c r="H5420">
        <v>1020</v>
      </c>
      <c r="I5420">
        <v>0</v>
      </c>
      <c r="J5420">
        <v>0</v>
      </c>
      <c r="K5420">
        <v>38248</v>
      </c>
    </row>
    <row r="5421" spans="1:11" x14ac:dyDescent="0.3">
      <c r="A5421" s="56">
        <v>45260</v>
      </c>
      <c r="B5421">
        <v>2023</v>
      </c>
      <c r="C5421">
        <v>11</v>
      </c>
      <c r="D5421">
        <v>30</v>
      </c>
      <c r="E5421" t="s">
        <v>149</v>
      </c>
      <c r="F5421">
        <v>23623</v>
      </c>
      <c r="G5421">
        <v>4503</v>
      </c>
      <c r="H5421">
        <v>68</v>
      </c>
      <c r="I5421">
        <v>0</v>
      </c>
      <c r="J5421">
        <v>4</v>
      </c>
      <c r="K5421">
        <v>37269</v>
      </c>
    </row>
    <row r="5422" spans="1:11" x14ac:dyDescent="0.3">
      <c r="A5422" s="56">
        <v>45260</v>
      </c>
      <c r="B5422">
        <v>2023</v>
      </c>
      <c r="C5422">
        <v>11</v>
      </c>
      <c r="D5422">
        <v>30</v>
      </c>
      <c r="E5422" t="s">
        <v>150</v>
      </c>
      <c r="F5422">
        <v>22678</v>
      </c>
      <c r="G5422">
        <v>4145</v>
      </c>
      <c r="H5422">
        <v>22</v>
      </c>
      <c r="I5422">
        <v>0</v>
      </c>
      <c r="J5422">
        <v>0</v>
      </c>
      <c r="K5422">
        <v>35881</v>
      </c>
    </row>
    <row r="5423" spans="1:11" x14ac:dyDescent="0.3">
      <c r="A5423" s="56">
        <v>45260</v>
      </c>
      <c r="B5423">
        <v>2023</v>
      </c>
      <c r="C5423">
        <v>11</v>
      </c>
      <c r="D5423">
        <v>30</v>
      </c>
      <c r="E5423" t="s">
        <v>151</v>
      </c>
      <c r="F5423">
        <v>22410</v>
      </c>
      <c r="G5423">
        <v>4103</v>
      </c>
      <c r="H5423">
        <v>0</v>
      </c>
      <c r="I5423">
        <v>0</v>
      </c>
      <c r="J5423">
        <v>0</v>
      </c>
      <c r="K5423">
        <v>35571</v>
      </c>
    </row>
    <row r="5424" spans="1:11" x14ac:dyDescent="0.3">
      <c r="A5424" s="56">
        <v>45260</v>
      </c>
      <c r="B5424">
        <v>2023</v>
      </c>
      <c r="C5424">
        <v>11</v>
      </c>
      <c r="D5424">
        <v>30</v>
      </c>
      <c r="E5424" t="s">
        <v>152</v>
      </c>
      <c r="F5424">
        <v>22099</v>
      </c>
      <c r="G5424">
        <v>3786</v>
      </c>
      <c r="H5424">
        <v>0</v>
      </c>
      <c r="I5424">
        <v>0</v>
      </c>
      <c r="J5424">
        <v>0</v>
      </c>
      <c r="K5424">
        <v>34923</v>
      </c>
    </row>
    <row r="5425" spans="1:11" x14ac:dyDescent="0.3">
      <c r="A5425" s="56">
        <v>45260</v>
      </c>
      <c r="B5425">
        <v>2023</v>
      </c>
      <c r="C5425">
        <v>11</v>
      </c>
      <c r="D5425">
        <v>30</v>
      </c>
      <c r="E5425" t="s">
        <v>153</v>
      </c>
      <c r="F5425">
        <v>21656</v>
      </c>
      <c r="G5425">
        <v>3699</v>
      </c>
      <c r="H5425">
        <v>52</v>
      </c>
      <c r="I5425">
        <v>0</v>
      </c>
      <c r="J5425">
        <v>0</v>
      </c>
      <c r="K5425">
        <v>34389</v>
      </c>
    </row>
    <row r="5426" spans="1:11" x14ac:dyDescent="0.3">
      <c r="A5426" s="56">
        <v>45261</v>
      </c>
      <c r="B5426">
        <v>2023</v>
      </c>
      <c r="C5426">
        <v>12</v>
      </c>
      <c r="D5426">
        <v>1</v>
      </c>
      <c r="E5426" t="s">
        <v>106</v>
      </c>
      <c r="F5426">
        <v>21953</v>
      </c>
      <c r="G5426">
        <v>3388</v>
      </c>
      <c r="H5426">
        <v>86</v>
      </c>
      <c r="I5426">
        <v>0</v>
      </c>
      <c r="J5426">
        <v>0</v>
      </c>
      <c r="K5426">
        <v>34394</v>
      </c>
    </row>
    <row r="5427" spans="1:11" x14ac:dyDescent="0.3">
      <c r="A5427" s="56">
        <v>45261</v>
      </c>
      <c r="B5427">
        <v>2023</v>
      </c>
      <c r="C5427">
        <v>12</v>
      </c>
      <c r="D5427">
        <v>1</v>
      </c>
      <c r="E5427" t="s">
        <v>107</v>
      </c>
      <c r="F5427">
        <v>21427</v>
      </c>
      <c r="G5427">
        <v>3289</v>
      </c>
      <c r="H5427">
        <v>466</v>
      </c>
      <c r="I5427">
        <v>0</v>
      </c>
      <c r="J5427">
        <v>0</v>
      </c>
      <c r="K5427">
        <v>34096</v>
      </c>
    </row>
    <row r="5428" spans="1:11" x14ac:dyDescent="0.3">
      <c r="A5428" s="56">
        <v>45261</v>
      </c>
      <c r="B5428">
        <v>2023</v>
      </c>
      <c r="C5428">
        <v>12</v>
      </c>
      <c r="D5428">
        <v>1</v>
      </c>
      <c r="E5428" t="s">
        <v>108</v>
      </c>
      <c r="F5428">
        <v>20760</v>
      </c>
      <c r="G5428">
        <v>3420</v>
      </c>
      <c r="H5428">
        <v>484</v>
      </c>
      <c r="I5428">
        <v>0</v>
      </c>
      <c r="J5428">
        <v>0</v>
      </c>
      <c r="K5428">
        <v>33525</v>
      </c>
    </row>
    <row r="5429" spans="1:11" x14ac:dyDescent="0.3">
      <c r="A5429" s="56">
        <v>45261</v>
      </c>
      <c r="B5429">
        <v>2023</v>
      </c>
      <c r="C5429">
        <v>12</v>
      </c>
      <c r="D5429">
        <v>1</v>
      </c>
      <c r="E5429" t="s">
        <v>109</v>
      </c>
      <c r="F5429">
        <v>20562</v>
      </c>
      <c r="G5429">
        <v>3488</v>
      </c>
      <c r="H5429">
        <v>524</v>
      </c>
      <c r="I5429">
        <v>0</v>
      </c>
      <c r="J5429">
        <v>0</v>
      </c>
      <c r="K5429">
        <v>33439</v>
      </c>
    </row>
    <row r="5430" spans="1:11" x14ac:dyDescent="0.3">
      <c r="A5430" s="56">
        <v>45261</v>
      </c>
      <c r="B5430">
        <v>2023</v>
      </c>
      <c r="C5430">
        <v>12</v>
      </c>
      <c r="D5430">
        <v>1</v>
      </c>
      <c r="E5430" t="s">
        <v>110</v>
      </c>
      <c r="F5430">
        <v>20297</v>
      </c>
      <c r="G5430">
        <v>3227</v>
      </c>
      <c r="H5430">
        <v>508</v>
      </c>
      <c r="I5430">
        <v>0</v>
      </c>
      <c r="J5430">
        <v>0</v>
      </c>
      <c r="K5430">
        <v>32892</v>
      </c>
    </row>
    <row r="5431" spans="1:11" x14ac:dyDescent="0.3">
      <c r="A5431" s="56">
        <v>45261</v>
      </c>
      <c r="B5431">
        <v>2023</v>
      </c>
      <c r="C5431">
        <v>12</v>
      </c>
      <c r="D5431">
        <v>1</v>
      </c>
      <c r="E5431" t="s">
        <v>111</v>
      </c>
      <c r="F5431">
        <v>20729</v>
      </c>
      <c r="G5431">
        <v>3465</v>
      </c>
      <c r="H5431">
        <v>559</v>
      </c>
      <c r="I5431">
        <v>0</v>
      </c>
      <c r="J5431">
        <v>0</v>
      </c>
      <c r="K5431">
        <v>33681</v>
      </c>
    </row>
    <row r="5432" spans="1:11" x14ac:dyDescent="0.3">
      <c r="A5432" s="56">
        <v>45261</v>
      </c>
      <c r="B5432">
        <v>2023</v>
      </c>
      <c r="C5432">
        <v>12</v>
      </c>
      <c r="D5432">
        <v>1</v>
      </c>
      <c r="E5432" t="s">
        <v>112</v>
      </c>
      <c r="F5432">
        <v>20326</v>
      </c>
      <c r="G5432">
        <v>3572</v>
      </c>
      <c r="H5432">
        <v>574</v>
      </c>
      <c r="I5432">
        <v>0</v>
      </c>
      <c r="J5432">
        <v>0</v>
      </c>
      <c r="K5432">
        <v>33371</v>
      </c>
    </row>
    <row r="5433" spans="1:11" x14ac:dyDescent="0.3">
      <c r="A5433" s="56">
        <v>45261</v>
      </c>
      <c r="B5433">
        <v>2023</v>
      </c>
      <c r="C5433">
        <v>12</v>
      </c>
      <c r="D5433">
        <v>1</v>
      </c>
      <c r="E5433" t="s">
        <v>113</v>
      </c>
      <c r="F5433">
        <v>21128</v>
      </c>
      <c r="G5433">
        <v>3611</v>
      </c>
      <c r="H5433">
        <v>613</v>
      </c>
      <c r="I5433">
        <v>0</v>
      </c>
      <c r="J5433">
        <v>0</v>
      </c>
      <c r="K5433">
        <v>34307</v>
      </c>
    </row>
    <row r="5434" spans="1:11" x14ac:dyDescent="0.3">
      <c r="A5434" s="56">
        <v>45261</v>
      </c>
      <c r="B5434">
        <v>2023</v>
      </c>
      <c r="C5434">
        <v>12</v>
      </c>
      <c r="D5434">
        <v>1</v>
      </c>
      <c r="E5434" t="s">
        <v>114</v>
      </c>
      <c r="F5434">
        <v>21310</v>
      </c>
      <c r="G5434">
        <v>3675</v>
      </c>
      <c r="H5434">
        <v>546</v>
      </c>
      <c r="I5434">
        <v>0</v>
      </c>
      <c r="J5434">
        <v>0</v>
      </c>
      <c r="K5434">
        <v>34449</v>
      </c>
    </row>
    <row r="5435" spans="1:11" x14ac:dyDescent="0.3">
      <c r="A5435" s="56">
        <v>45261</v>
      </c>
      <c r="B5435">
        <v>2023</v>
      </c>
      <c r="C5435">
        <v>12</v>
      </c>
      <c r="D5435">
        <v>1</v>
      </c>
      <c r="E5435" t="s">
        <v>115</v>
      </c>
      <c r="F5435">
        <v>21632</v>
      </c>
      <c r="G5435">
        <v>3974</v>
      </c>
      <c r="H5435">
        <v>587</v>
      </c>
      <c r="I5435">
        <v>0</v>
      </c>
      <c r="J5435">
        <v>0</v>
      </c>
      <c r="K5435">
        <v>35166</v>
      </c>
    </row>
    <row r="5436" spans="1:11" x14ac:dyDescent="0.3">
      <c r="A5436" s="56">
        <v>45261</v>
      </c>
      <c r="B5436">
        <v>2023</v>
      </c>
      <c r="C5436">
        <v>12</v>
      </c>
      <c r="D5436">
        <v>1</v>
      </c>
      <c r="E5436" t="s">
        <v>116</v>
      </c>
      <c r="F5436">
        <v>22038</v>
      </c>
      <c r="G5436">
        <v>4254</v>
      </c>
      <c r="H5436">
        <v>603</v>
      </c>
      <c r="I5436">
        <v>0</v>
      </c>
      <c r="J5436">
        <v>0</v>
      </c>
      <c r="K5436">
        <v>35937</v>
      </c>
    </row>
    <row r="5437" spans="1:11" x14ac:dyDescent="0.3">
      <c r="A5437" s="56">
        <v>45261</v>
      </c>
      <c r="B5437">
        <v>2023</v>
      </c>
      <c r="C5437">
        <v>12</v>
      </c>
      <c r="D5437">
        <v>1</v>
      </c>
      <c r="E5437" t="s">
        <v>117</v>
      </c>
      <c r="F5437">
        <v>21856</v>
      </c>
      <c r="G5437">
        <v>4261</v>
      </c>
      <c r="H5437">
        <v>669</v>
      </c>
      <c r="I5437">
        <v>0</v>
      </c>
      <c r="J5437">
        <v>0</v>
      </c>
      <c r="K5437">
        <v>35923</v>
      </c>
    </row>
    <row r="5438" spans="1:11" x14ac:dyDescent="0.3">
      <c r="A5438" s="56">
        <v>45261</v>
      </c>
      <c r="B5438">
        <v>2023</v>
      </c>
      <c r="C5438">
        <v>12</v>
      </c>
      <c r="D5438">
        <v>1</v>
      </c>
      <c r="E5438" t="s">
        <v>118</v>
      </c>
      <c r="F5438">
        <v>23812</v>
      </c>
      <c r="G5438">
        <v>4238</v>
      </c>
      <c r="H5438">
        <v>790</v>
      </c>
      <c r="I5438">
        <v>0</v>
      </c>
      <c r="J5438">
        <v>0</v>
      </c>
      <c r="K5438">
        <v>38153</v>
      </c>
    </row>
    <row r="5439" spans="1:11" x14ac:dyDescent="0.3">
      <c r="A5439" s="56">
        <v>45261</v>
      </c>
      <c r="B5439">
        <v>2023</v>
      </c>
      <c r="C5439">
        <v>12</v>
      </c>
      <c r="D5439">
        <v>1</v>
      </c>
      <c r="E5439" t="s">
        <v>119</v>
      </c>
      <c r="F5439">
        <v>24799</v>
      </c>
      <c r="G5439">
        <v>3727</v>
      </c>
      <c r="H5439">
        <v>845</v>
      </c>
      <c r="I5439">
        <v>0</v>
      </c>
      <c r="J5439">
        <v>528</v>
      </c>
      <c r="K5439">
        <v>39762</v>
      </c>
    </row>
    <row r="5440" spans="1:11" x14ac:dyDescent="0.3">
      <c r="A5440" s="56">
        <v>45261</v>
      </c>
      <c r="B5440">
        <v>2023</v>
      </c>
      <c r="C5440">
        <v>12</v>
      </c>
      <c r="D5440">
        <v>1</v>
      </c>
      <c r="E5440" t="s">
        <v>120</v>
      </c>
      <c r="F5440">
        <v>25967</v>
      </c>
      <c r="G5440">
        <v>3371</v>
      </c>
      <c r="H5440">
        <v>997</v>
      </c>
      <c r="I5440">
        <v>0</v>
      </c>
      <c r="J5440">
        <v>830</v>
      </c>
      <c r="K5440">
        <v>41192</v>
      </c>
    </row>
    <row r="5441" spans="1:11" x14ac:dyDescent="0.3">
      <c r="A5441" s="56">
        <v>45261</v>
      </c>
      <c r="B5441">
        <v>2023</v>
      </c>
      <c r="C5441">
        <v>12</v>
      </c>
      <c r="D5441">
        <v>1</v>
      </c>
      <c r="E5441" t="s">
        <v>121</v>
      </c>
      <c r="F5441">
        <v>25647</v>
      </c>
      <c r="G5441">
        <v>3303</v>
      </c>
      <c r="H5441">
        <v>1597</v>
      </c>
      <c r="I5441">
        <v>0</v>
      </c>
      <c r="J5441">
        <v>614</v>
      </c>
      <c r="K5441">
        <v>41213</v>
      </c>
    </row>
    <row r="5442" spans="1:11" x14ac:dyDescent="0.3">
      <c r="A5442" s="56">
        <v>45261</v>
      </c>
      <c r="B5442">
        <v>2023</v>
      </c>
      <c r="C5442">
        <v>12</v>
      </c>
      <c r="D5442">
        <v>1</v>
      </c>
      <c r="E5442" t="s">
        <v>122</v>
      </c>
      <c r="F5442">
        <v>25470</v>
      </c>
      <c r="G5442">
        <v>3134</v>
      </c>
      <c r="H5442">
        <v>1748</v>
      </c>
      <c r="I5442">
        <v>66</v>
      </c>
      <c r="J5442">
        <v>988</v>
      </c>
      <c r="K5442">
        <v>41606</v>
      </c>
    </row>
    <row r="5443" spans="1:11" x14ac:dyDescent="0.3">
      <c r="A5443" s="56">
        <v>45261</v>
      </c>
      <c r="B5443">
        <v>2023</v>
      </c>
      <c r="C5443">
        <v>12</v>
      </c>
      <c r="D5443">
        <v>1</v>
      </c>
      <c r="E5443" t="s">
        <v>123</v>
      </c>
      <c r="F5443">
        <v>24811</v>
      </c>
      <c r="G5443">
        <v>2885</v>
      </c>
      <c r="H5443">
        <v>2561</v>
      </c>
      <c r="I5443">
        <v>514</v>
      </c>
      <c r="J5443">
        <v>1064</v>
      </c>
      <c r="K5443">
        <v>41995</v>
      </c>
    </row>
    <row r="5444" spans="1:11" x14ac:dyDescent="0.3">
      <c r="A5444" s="56">
        <v>45261</v>
      </c>
      <c r="B5444">
        <v>2023</v>
      </c>
      <c r="C5444">
        <v>12</v>
      </c>
      <c r="D5444">
        <v>1</v>
      </c>
      <c r="E5444" t="s">
        <v>124</v>
      </c>
      <c r="F5444">
        <v>24713</v>
      </c>
      <c r="G5444">
        <v>3141</v>
      </c>
      <c r="H5444">
        <v>2651</v>
      </c>
      <c r="I5444">
        <v>1398</v>
      </c>
      <c r="J5444">
        <v>966</v>
      </c>
      <c r="K5444">
        <v>42825</v>
      </c>
    </row>
    <row r="5445" spans="1:11" x14ac:dyDescent="0.3">
      <c r="A5445" s="56">
        <v>45261</v>
      </c>
      <c r="B5445">
        <v>2023</v>
      </c>
      <c r="C5445">
        <v>12</v>
      </c>
      <c r="D5445">
        <v>1</v>
      </c>
      <c r="E5445" t="s">
        <v>125</v>
      </c>
      <c r="F5445">
        <v>24636</v>
      </c>
      <c r="G5445">
        <v>2775</v>
      </c>
      <c r="H5445">
        <v>3044</v>
      </c>
      <c r="I5445">
        <v>2308</v>
      </c>
      <c r="J5445">
        <v>1448</v>
      </c>
      <c r="K5445">
        <v>44008</v>
      </c>
    </row>
    <row r="5446" spans="1:11" x14ac:dyDescent="0.3">
      <c r="A5446" s="56">
        <v>45261</v>
      </c>
      <c r="B5446">
        <v>2023</v>
      </c>
      <c r="C5446">
        <v>12</v>
      </c>
      <c r="D5446">
        <v>1</v>
      </c>
      <c r="E5446" t="s">
        <v>126</v>
      </c>
      <c r="F5446">
        <v>24991</v>
      </c>
      <c r="G5446">
        <v>2272</v>
      </c>
      <c r="H5446">
        <v>3141</v>
      </c>
      <c r="I5446">
        <v>3041</v>
      </c>
      <c r="J5446">
        <v>1284</v>
      </c>
      <c r="K5446">
        <v>44415</v>
      </c>
    </row>
    <row r="5447" spans="1:11" x14ac:dyDescent="0.3">
      <c r="A5447" s="56">
        <v>45261</v>
      </c>
      <c r="B5447">
        <v>2023</v>
      </c>
      <c r="C5447">
        <v>12</v>
      </c>
      <c r="D5447">
        <v>1</v>
      </c>
      <c r="E5447" t="s">
        <v>127</v>
      </c>
      <c r="F5447">
        <v>25861</v>
      </c>
      <c r="G5447">
        <v>2118</v>
      </c>
      <c r="H5447">
        <v>3052</v>
      </c>
      <c r="I5447">
        <v>3653</v>
      </c>
      <c r="J5447">
        <v>1078</v>
      </c>
      <c r="K5447">
        <v>45135</v>
      </c>
    </row>
    <row r="5448" spans="1:11" x14ac:dyDescent="0.3">
      <c r="A5448" s="56">
        <v>45261</v>
      </c>
      <c r="B5448">
        <v>2023</v>
      </c>
      <c r="C5448">
        <v>12</v>
      </c>
      <c r="D5448">
        <v>1</v>
      </c>
      <c r="E5448" t="s">
        <v>128</v>
      </c>
      <c r="F5448">
        <v>25473</v>
      </c>
      <c r="G5448">
        <v>2262</v>
      </c>
      <c r="H5448">
        <v>3110</v>
      </c>
      <c r="I5448">
        <v>4078</v>
      </c>
      <c r="J5448">
        <v>1030</v>
      </c>
      <c r="K5448">
        <v>45084</v>
      </c>
    </row>
    <row r="5449" spans="1:11" x14ac:dyDescent="0.3">
      <c r="A5449" s="56">
        <v>45261</v>
      </c>
      <c r="B5449">
        <v>2023</v>
      </c>
      <c r="C5449">
        <v>12</v>
      </c>
      <c r="D5449">
        <v>1</v>
      </c>
      <c r="E5449" t="s">
        <v>129</v>
      </c>
      <c r="F5449">
        <v>24841</v>
      </c>
      <c r="G5449">
        <v>2384</v>
      </c>
      <c r="H5449">
        <v>3876</v>
      </c>
      <c r="I5449">
        <v>4186</v>
      </c>
      <c r="J5449">
        <v>776</v>
      </c>
      <c r="K5449">
        <v>45303</v>
      </c>
    </row>
    <row r="5450" spans="1:11" x14ac:dyDescent="0.3">
      <c r="A5450" s="56">
        <v>45261</v>
      </c>
      <c r="B5450">
        <v>2023</v>
      </c>
      <c r="C5450">
        <v>12</v>
      </c>
      <c r="D5450">
        <v>1</v>
      </c>
      <c r="E5450" t="s">
        <v>130</v>
      </c>
      <c r="F5450">
        <v>25233</v>
      </c>
      <c r="G5450">
        <v>1654</v>
      </c>
      <c r="H5450">
        <v>3892</v>
      </c>
      <c r="I5450">
        <v>4189</v>
      </c>
      <c r="J5450">
        <v>864</v>
      </c>
      <c r="K5450">
        <v>45204</v>
      </c>
    </row>
    <row r="5451" spans="1:11" x14ac:dyDescent="0.3">
      <c r="A5451" s="56">
        <v>45261</v>
      </c>
      <c r="B5451">
        <v>2023</v>
      </c>
      <c r="C5451">
        <v>12</v>
      </c>
      <c r="D5451">
        <v>1</v>
      </c>
      <c r="E5451" t="s">
        <v>131</v>
      </c>
      <c r="F5451">
        <v>25815</v>
      </c>
      <c r="G5451">
        <v>1375</v>
      </c>
      <c r="H5451">
        <v>3389</v>
      </c>
      <c r="I5451">
        <v>3999</v>
      </c>
      <c r="J5451">
        <v>582</v>
      </c>
      <c r="K5451">
        <v>44652</v>
      </c>
    </row>
    <row r="5452" spans="1:11" x14ac:dyDescent="0.3">
      <c r="A5452" s="56">
        <v>45261</v>
      </c>
      <c r="B5452">
        <v>2023</v>
      </c>
      <c r="C5452">
        <v>12</v>
      </c>
      <c r="D5452">
        <v>1</v>
      </c>
      <c r="E5452" t="s">
        <v>132</v>
      </c>
      <c r="F5452">
        <v>25397</v>
      </c>
      <c r="G5452">
        <v>1635</v>
      </c>
      <c r="H5452">
        <v>3380</v>
      </c>
      <c r="I5452">
        <v>3591</v>
      </c>
      <c r="J5452">
        <v>586</v>
      </c>
      <c r="K5452">
        <v>43987</v>
      </c>
    </row>
    <row r="5453" spans="1:11" x14ac:dyDescent="0.3">
      <c r="A5453" s="56">
        <v>45261</v>
      </c>
      <c r="B5453">
        <v>2023</v>
      </c>
      <c r="C5453">
        <v>12</v>
      </c>
      <c r="D5453">
        <v>1</v>
      </c>
      <c r="E5453" t="s">
        <v>133</v>
      </c>
      <c r="F5453">
        <v>25314</v>
      </c>
      <c r="G5453">
        <v>1778</v>
      </c>
      <c r="H5453">
        <v>3596</v>
      </c>
      <c r="I5453">
        <v>3044</v>
      </c>
      <c r="J5453">
        <v>1184</v>
      </c>
      <c r="K5453">
        <v>44369</v>
      </c>
    </row>
    <row r="5454" spans="1:11" x14ac:dyDescent="0.3">
      <c r="A5454" s="56">
        <v>45261</v>
      </c>
      <c r="B5454">
        <v>2023</v>
      </c>
      <c r="C5454">
        <v>12</v>
      </c>
      <c r="D5454">
        <v>1</v>
      </c>
      <c r="E5454" t="s">
        <v>134</v>
      </c>
      <c r="F5454">
        <v>25348</v>
      </c>
      <c r="G5454">
        <v>1766</v>
      </c>
      <c r="H5454">
        <v>3610</v>
      </c>
      <c r="I5454">
        <v>2287</v>
      </c>
      <c r="J5454">
        <v>850</v>
      </c>
      <c r="K5454">
        <v>43681</v>
      </c>
    </row>
    <row r="5455" spans="1:11" x14ac:dyDescent="0.3">
      <c r="A5455" s="56">
        <v>45261</v>
      </c>
      <c r="B5455">
        <v>2023</v>
      </c>
      <c r="C5455">
        <v>12</v>
      </c>
      <c r="D5455">
        <v>1</v>
      </c>
      <c r="E5455" t="s">
        <v>135</v>
      </c>
      <c r="F5455">
        <v>25341</v>
      </c>
      <c r="G5455">
        <v>1659</v>
      </c>
      <c r="H5455">
        <v>4068</v>
      </c>
      <c r="I5455">
        <v>1391</v>
      </c>
      <c r="J5455">
        <v>906</v>
      </c>
      <c r="K5455">
        <v>43475</v>
      </c>
    </row>
    <row r="5456" spans="1:11" x14ac:dyDescent="0.3">
      <c r="A5456" s="56">
        <v>45261</v>
      </c>
      <c r="B5456">
        <v>2023</v>
      </c>
      <c r="C5456">
        <v>12</v>
      </c>
      <c r="D5456">
        <v>1</v>
      </c>
      <c r="E5456" t="s">
        <v>136</v>
      </c>
      <c r="F5456">
        <v>25328</v>
      </c>
      <c r="G5456">
        <v>1291</v>
      </c>
      <c r="H5456">
        <v>4120</v>
      </c>
      <c r="I5456">
        <v>422</v>
      </c>
      <c r="J5456">
        <v>1502</v>
      </c>
      <c r="K5456">
        <v>43065</v>
      </c>
    </row>
    <row r="5457" spans="1:11" x14ac:dyDescent="0.3">
      <c r="A5457" s="56">
        <v>45261</v>
      </c>
      <c r="B5457">
        <v>2023</v>
      </c>
      <c r="C5457">
        <v>12</v>
      </c>
      <c r="D5457">
        <v>1</v>
      </c>
      <c r="E5457" t="s">
        <v>137</v>
      </c>
      <c r="F5457">
        <v>25290</v>
      </c>
      <c r="G5457">
        <v>1135</v>
      </c>
      <c r="H5457">
        <v>5206</v>
      </c>
      <c r="I5457">
        <v>28</v>
      </c>
      <c r="J5457">
        <v>1608</v>
      </c>
      <c r="K5457">
        <v>43798</v>
      </c>
    </row>
    <row r="5458" spans="1:11" x14ac:dyDescent="0.3">
      <c r="A5458" s="56">
        <v>45261</v>
      </c>
      <c r="B5458">
        <v>2023</v>
      </c>
      <c r="C5458">
        <v>12</v>
      </c>
      <c r="D5458">
        <v>1</v>
      </c>
      <c r="E5458" t="s">
        <v>138</v>
      </c>
      <c r="F5458">
        <v>25235</v>
      </c>
      <c r="G5458">
        <v>1199</v>
      </c>
      <c r="H5458">
        <v>5280</v>
      </c>
      <c r="I5458">
        <v>0</v>
      </c>
      <c r="J5458">
        <v>1516</v>
      </c>
      <c r="K5458">
        <v>44676</v>
      </c>
    </row>
    <row r="5459" spans="1:11" x14ac:dyDescent="0.3">
      <c r="A5459" s="56">
        <v>45261</v>
      </c>
      <c r="B5459">
        <v>2023</v>
      </c>
      <c r="C5459">
        <v>12</v>
      </c>
      <c r="D5459">
        <v>1</v>
      </c>
      <c r="E5459" t="s">
        <v>139</v>
      </c>
      <c r="F5459">
        <v>25471</v>
      </c>
      <c r="G5459">
        <v>1289</v>
      </c>
      <c r="H5459">
        <v>5570</v>
      </c>
      <c r="I5459">
        <v>0</v>
      </c>
      <c r="J5459">
        <v>1556</v>
      </c>
      <c r="K5459">
        <v>45497</v>
      </c>
    </row>
    <row r="5460" spans="1:11" x14ac:dyDescent="0.3">
      <c r="A5460" s="56">
        <v>45261</v>
      </c>
      <c r="B5460">
        <v>2023</v>
      </c>
      <c r="C5460">
        <v>12</v>
      </c>
      <c r="D5460">
        <v>1</v>
      </c>
      <c r="E5460" t="s">
        <v>140</v>
      </c>
      <c r="F5460">
        <v>25863</v>
      </c>
      <c r="G5460">
        <v>1759</v>
      </c>
      <c r="H5460">
        <v>5574</v>
      </c>
      <c r="I5460">
        <v>0</v>
      </c>
      <c r="J5460">
        <v>890</v>
      </c>
      <c r="K5460">
        <v>45320</v>
      </c>
    </row>
    <row r="5461" spans="1:11" x14ac:dyDescent="0.3">
      <c r="A5461" s="56">
        <v>45261</v>
      </c>
      <c r="B5461">
        <v>2023</v>
      </c>
      <c r="C5461">
        <v>12</v>
      </c>
      <c r="D5461">
        <v>1</v>
      </c>
      <c r="E5461" t="s">
        <v>141</v>
      </c>
      <c r="F5461">
        <v>26523</v>
      </c>
      <c r="G5461">
        <v>1718</v>
      </c>
      <c r="H5461">
        <v>5356</v>
      </c>
      <c r="I5461">
        <v>0</v>
      </c>
      <c r="J5461">
        <v>772</v>
      </c>
      <c r="K5461">
        <v>45084</v>
      </c>
    </row>
    <row r="5462" spans="1:11" x14ac:dyDescent="0.3">
      <c r="A5462" s="56">
        <v>45261</v>
      </c>
      <c r="B5462">
        <v>2023</v>
      </c>
      <c r="C5462">
        <v>12</v>
      </c>
      <c r="D5462">
        <v>1</v>
      </c>
      <c r="E5462" t="s">
        <v>142</v>
      </c>
      <c r="F5462">
        <v>26293</v>
      </c>
      <c r="G5462">
        <v>1262</v>
      </c>
      <c r="H5462">
        <v>5344</v>
      </c>
      <c r="I5462">
        <v>0</v>
      </c>
      <c r="J5462">
        <v>866</v>
      </c>
      <c r="K5462">
        <v>44280</v>
      </c>
    </row>
    <row r="5463" spans="1:11" x14ac:dyDescent="0.3">
      <c r="A5463" s="56">
        <v>45261</v>
      </c>
      <c r="B5463">
        <v>2023</v>
      </c>
      <c r="C5463">
        <v>12</v>
      </c>
      <c r="D5463">
        <v>1</v>
      </c>
      <c r="E5463" t="s">
        <v>143</v>
      </c>
      <c r="F5463">
        <v>26167</v>
      </c>
      <c r="G5463">
        <v>1143</v>
      </c>
      <c r="H5463">
        <v>5462</v>
      </c>
      <c r="I5463">
        <v>0</v>
      </c>
      <c r="J5463">
        <v>588</v>
      </c>
      <c r="K5463">
        <v>43420</v>
      </c>
    </row>
    <row r="5464" spans="1:11" x14ac:dyDescent="0.3">
      <c r="A5464" s="56">
        <v>45261</v>
      </c>
      <c r="B5464">
        <v>2023</v>
      </c>
      <c r="C5464">
        <v>12</v>
      </c>
      <c r="D5464">
        <v>1</v>
      </c>
      <c r="E5464" t="s">
        <v>144</v>
      </c>
      <c r="F5464">
        <v>25843</v>
      </c>
      <c r="G5464">
        <v>1212</v>
      </c>
      <c r="H5464">
        <v>5454</v>
      </c>
      <c r="I5464">
        <v>0</v>
      </c>
      <c r="J5464">
        <v>294</v>
      </c>
      <c r="K5464">
        <v>42524</v>
      </c>
    </row>
    <row r="5465" spans="1:11" x14ac:dyDescent="0.3">
      <c r="A5465" s="56">
        <v>45261</v>
      </c>
      <c r="B5465">
        <v>2023</v>
      </c>
      <c r="C5465">
        <v>12</v>
      </c>
      <c r="D5465">
        <v>1</v>
      </c>
      <c r="E5465" t="s">
        <v>145</v>
      </c>
      <c r="F5465">
        <v>25340</v>
      </c>
      <c r="G5465">
        <v>1178</v>
      </c>
      <c r="H5465">
        <v>5252</v>
      </c>
      <c r="I5465">
        <v>0</v>
      </c>
      <c r="J5465">
        <v>506</v>
      </c>
      <c r="K5465">
        <v>41496</v>
      </c>
    </row>
    <row r="5466" spans="1:11" x14ac:dyDescent="0.3">
      <c r="A5466" s="56">
        <v>45261</v>
      </c>
      <c r="B5466">
        <v>2023</v>
      </c>
      <c r="C5466">
        <v>12</v>
      </c>
      <c r="D5466">
        <v>1</v>
      </c>
      <c r="E5466" t="s">
        <v>146</v>
      </c>
      <c r="F5466">
        <v>24939</v>
      </c>
      <c r="G5466">
        <v>1316</v>
      </c>
      <c r="H5466">
        <v>5184</v>
      </c>
      <c r="I5466">
        <v>0</v>
      </c>
      <c r="J5466">
        <v>86</v>
      </c>
      <c r="K5466">
        <v>40542</v>
      </c>
    </row>
    <row r="5467" spans="1:11" x14ac:dyDescent="0.3">
      <c r="A5467" s="56">
        <v>45261</v>
      </c>
      <c r="B5467">
        <v>2023</v>
      </c>
      <c r="C5467">
        <v>12</v>
      </c>
      <c r="D5467">
        <v>1</v>
      </c>
      <c r="E5467" t="s">
        <v>147</v>
      </c>
      <c r="F5467">
        <v>24537</v>
      </c>
      <c r="G5467">
        <v>1268</v>
      </c>
      <c r="H5467">
        <v>4038</v>
      </c>
      <c r="I5467">
        <v>0</v>
      </c>
      <c r="J5467">
        <v>16</v>
      </c>
      <c r="K5467">
        <v>38877</v>
      </c>
    </row>
    <row r="5468" spans="1:11" x14ac:dyDescent="0.3">
      <c r="A5468" s="56">
        <v>45261</v>
      </c>
      <c r="B5468">
        <v>2023</v>
      </c>
      <c r="C5468">
        <v>12</v>
      </c>
      <c r="D5468">
        <v>1</v>
      </c>
      <c r="E5468" t="s">
        <v>148</v>
      </c>
      <c r="F5468">
        <v>23407</v>
      </c>
      <c r="G5468">
        <v>1249</v>
      </c>
      <c r="H5468">
        <v>3932</v>
      </c>
      <c r="I5468">
        <v>0</v>
      </c>
      <c r="J5468">
        <v>54</v>
      </c>
      <c r="K5468">
        <v>37660</v>
      </c>
    </row>
    <row r="5469" spans="1:11" x14ac:dyDescent="0.3">
      <c r="A5469" s="56">
        <v>45261</v>
      </c>
      <c r="B5469">
        <v>2023</v>
      </c>
      <c r="C5469">
        <v>12</v>
      </c>
      <c r="D5469">
        <v>1</v>
      </c>
      <c r="E5469" t="s">
        <v>149</v>
      </c>
      <c r="F5469">
        <v>23182</v>
      </c>
      <c r="G5469">
        <v>1166</v>
      </c>
      <c r="H5469">
        <v>2152</v>
      </c>
      <c r="I5469">
        <v>0</v>
      </c>
      <c r="J5469">
        <v>232</v>
      </c>
      <c r="K5469">
        <v>35751</v>
      </c>
    </row>
    <row r="5470" spans="1:11" x14ac:dyDescent="0.3">
      <c r="A5470" s="56">
        <v>45261</v>
      </c>
      <c r="B5470">
        <v>2023</v>
      </c>
      <c r="C5470">
        <v>12</v>
      </c>
      <c r="D5470">
        <v>1</v>
      </c>
      <c r="E5470" t="s">
        <v>150</v>
      </c>
      <c r="F5470">
        <v>22532</v>
      </c>
      <c r="G5470">
        <v>1142</v>
      </c>
      <c r="H5470">
        <v>2080</v>
      </c>
      <c r="I5470">
        <v>0</v>
      </c>
      <c r="J5470">
        <v>32</v>
      </c>
      <c r="K5470">
        <v>34411</v>
      </c>
    </row>
    <row r="5471" spans="1:11" x14ac:dyDescent="0.3">
      <c r="A5471" s="56">
        <v>45261</v>
      </c>
      <c r="B5471">
        <v>2023</v>
      </c>
      <c r="C5471">
        <v>12</v>
      </c>
      <c r="D5471">
        <v>1</v>
      </c>
      <c r="E5471" t="s">
        <v>151</v>
      </c>
      <c r="F5471">
        <v>21424</v>
      </c>
      <c r="G5471">
        <v>1237</v>
      </c>
      <c r="H5471">
        <v>1536</v>
      </c>
      <c r="I5471">
        <v>0</v>
      </c>
      <c r="J5471">
        <v>46</v>
      </c>
      <c r="K5471">
        <v>32595</v>
      </c>
    </row>
    <row r="5472" spans="1:11" x14ac:dyDescent="0.3">
      <c r="A5472" s="56">
        <v>45261</v>
      </c>
      <c r="B5472">
        <v>2023</v>
      </c>
      <c r="C5472">
        <v>12</v>
      </c>
      <c r="D5472">
        <v>1</v>
      </c>
      <c r="E5472" t="s">
        <v>152</v>
      </c>
      <c r="F5472">
        <v>20615</v>
      </c>
      <c r="G5472">
        <v>1390</v>
      </c>
      <c r="H5472">
        <v>1560</v>
      </c>
      <c r="I5472">
        <v>0</v>
      </c>
      <c r="J5472">
        <v>0</v>
      </c>
      <c r="K5472">
        <v>31872</v>
      </c>
    </row>
    <row r="5473" spans="1:11" x14ac:dyDescent="0.3">
      <c r="A5473" s="56">
        <v>45261</v>
      </c>
      <c r="B5473">
        <v>2023</v>
      </c>
      <c r="C5473">
        <v>12</v>
      </c>
      <c r="D5473">
        <v>1</v>
      </c>
      <c r="E5473" t="s">
        <v>153</v>
      </c>
      <c r="F5473">
        <v>20619</v>
      </c>
      <c r="G5473">
        <v>1329</v>
      </c>
      <c r="H5473">
        <v>1928</v>
      </c>
      <c r="I5473">
        <v>0</v>
      </c>
      <c r="J5473">
        <v>0</v>
      </c>
      <c r="K5473">
        <v>32064</v>
      </c>
    </row>
    <row r="5474" spans="1:11" x14ac:dyDescent="0.3">
      <c r="A5474" s="56">
        <v>45262</v>
      </c>
      <c r="B5474">
        <v>2023</v>
      </c>
      <c r="C5474">
        <v>12</v>
      </c>
      <c r="D5474">
        <v>2</v>
      </c>
      <c r="E5474" t="s">
        <v>106</v>
      </c>
      <c r="F5474">
        <v>20674</v>
      </c>
      <c r="G5474">
        <v>1162</v>
      </c>
      <c r="H5474">
        <v>1930</v>
      </c>
      <c r="I5474">
        <v>0</v>
      </c>
      <c r="J5474">
        <v>0</v>
      </c>
      <c r="K5474">
        <v>31966</v>
      </c>
    </row>
    <row r="5475" spans="1:11" x14ac:dyDescent="0.3">
      <c r="A5475" s="56">
        <v>45262</v>
      </c>
      <c r="B5475">
        <v>2023</v>
      </c>
      <c r="C5475">
        <v>12</v>
      </c>
      <c r="D5475">
        <v>2</v>
      </c>
      <c r="E5475" t="s">
        <v>107</v>
      </c>
      <c r="F5475">
        <v>20843</v>
      </c>
      <c r="G5475">
        <v>1105</v>
      </c>
      <c r="H5475">
        <v>1814</v>
      </c>
      <c r="I5475">
        <v>0</v>
      </c>
      <c r="J5475">
        <v>0</v>
      </c>
      <c r="K5475">
        <v>31953</v>
      </c>
    </row>
    <row r="5476" spans="1:11" x14ac:dyDescent="0.3">
      <c r="A5476" s="56">
        <v>45262</v>
      </c>
      <c r="B5476">
        <v>2023</v>
      </c>
      <c r="C5476">
        <v>12</v>
      </c>
      <c r="D5476">
        <v>2</v>
      </c>
      <c r="E5476" t="s">
        <v>108</v>
      </c>
      <c r="F5476">
        <v>20709</v>
      </c>
      <c r="G5476">
        <v>1162</v>
      </c>
      <c r="H5476">
        <v>1790</v>
      </c>
      <c r="I5476">
        <v>0</v>
      </c>
      <c r="J5476">
        <v>0</v>
      </c>
      <c r="K5476">
        <v>31800</v>
      </c>
    </row>
    <row r="5477" spans="1:11" x14ac:dyDescent="0.3">
      <c r="A5477" s="56">
        <v>45262</v>
      </c>
      <c r="B5477">
        <v>2023</v>
      </c>
      <c r="C5477">
        <v>12</v>
      </c>
      <c r="D5477">
        <v>2</v>
      </c>
      <c r="E5477" t="s">
        <v>109</v>
      </c>
      <c r="F5477">
        <v>20349</v>
      </c>
      <c r="G5477">
        <v>1312</v>
      </c>
      <c r="H5477">
        <v>1574</v>
      </c>
      <c r="I5477">
        <v>0</v>
      </c>
      <c r="J5477">
        <v>0</v>
      </c>
      <c r="K5477">
        <v>31354</v>
      </c>
    </row>
    <row r="5478" spans="1:11" x14ac:dyDescent="0.3">
      <c r="A5478" s="56">
        <v>45262</v>
      </c>
      <c r="B5478">
        <v>2023</v>
      </c>
      <c r="C5478">
        <v>12</v>
      </c>
      <c r="D5478">
        <v>2</v>
      </c>
      <c r="E5478" t="s">
        <v>110</v>
      </c>
      <c r="F5478">
        <v>20037</v>
      </c>
      <c r="G5478">
        <v>1247</v>
      </c>
      <c r="H5478">
        <v>1564</v>
      </c>
      <c r="I5478">
        <v>0</v>
      </c>
      <c r="J5478">
        <v>0</v>
      </c>
      <c r="K5478">
        <v>30975</v>
      </c>
    </row>
    <row r="5479" spans="1:11" x14ac:dyDescent="0.3">
      <c r="A5479" s="56">
        <v>45262</v>
      </c>
      <c r="B5479">
        <v>2023</v>
      </c>
      <c r="C5479">
        <v>12</v>
      </c>
      <c r="D5479">
        <v>2</v>
      </c>
      <c r="E5479" t="s">
        <v>111</v>
      </c>
      <c r="F5479">
        <v>19993</v>
      </c>
      <c r="G5479">
        <v>1117</v>
      </c>
      <c r="H5479">
        <v>1464</v>
      </c>
      <c r="I5479">
        <v>0</v>
      </c>
      <c r="J5479">
        <v>0</v>
      </c>
      <c r="K5479">
        <v>30755</v>
      </c>
    </row>
    <row r="5480" spans="1:11" x14ac:dyDescent="0.3">
      <c r="A5480" s="56">
        <v>45262</v>
      </c>
      <c r="B5480">
        <v>2023</v>
      </c>
      <c r="C5480">
        <v>12</v>
      </c>
      <c r="D5480">
        <v>2</v>
      </c>
      <c r="E5480" t="s">
        <v>112</v>
      </c>
      <c r="F5480">
        <v>19847</v>
      </c>
      <c r="G5480">
        <v>1168</v>
      </c>
      <c r="H5480">
        <v>1452</v>
      </c>
      <c r="I5480">
        <v>0</v>
      </c>
      <c r="J5480">
        <v>0</v>
      </c>
      <c r="K5480">
        <v>30353</v>
      </c>
    </row>
    <row r="5481" spans="1:11" x14ac:dyDescent="0.3">
      <c r="A5481" s="56">
        <v>45262</v>
      </c>
      <c r="B5481">
        <v>2023</v>
      </c>
      <c r="C5481">
        <v>12</v>
      </c>
      <c r="D5481">
        <v>2</v>
      </c>
      <c r="E5481" t="s">
        <v>113</v>
      </c>
      <c r="F5481">
        <v>20090</v>
      </c>
      <c r="G5481">
        <v>1142</v>
      </c>
      <c r="H5481">
        <v>1186</v>
      </c>
      <c r="I5481">
        <v>0</v>
      </c>
      <c r="J5481">
        <v>0</v>
      </c>
      <c r="K5481">
        <v>29971</v>
      </c>
    </row>
    <row r="5482" spans="1:11" x14ac:dyDescent="0.3">
      <c r="A5482" s="56">
        <v>45262</v>
      </c>
      <c r="B5482">
        <v>2023</v>
      </c>
      <c r="C5482">
        <v>12</v>
      </c>
      <c r="D5482">
        <v>2</v>
      </c>
      <c r="E5482" t="s">
        <v>114</v>
      </c>
      <c r="F5482">
        <v>19671</v>
      </c>
      <c r="G5482">
        <v>1432</v>
      </c>
      <c r="H5482">
        <v>1148</v>
      </c>
      <c r="I5482">
        <v>0</v>
      </c>
      <c r="J5482">
        <v>0</v>
      </c>
      <c r="K5482">
        <v>29728</v>
      </c>
    </row>
    <row r="5483" spans="1:11" x14ac:dyDescent="0.3">
      <c r="A5483" s="56">
        <v>45262</v>
      </c>
      <c r="B5483">
        <v>2023</v>
      </c>
      <c r="C5483">
        <v>12</v>
      </c>
      <c r="D5483">
        <v>2</v>
      </c>
      <c r="E5483" t="s">
        <v>115</v>
      </c>
      <c r="F5483">
        <v>20021</v>
      </c>
      <c r="G5483">
        <v>1551</v>
      </c>
      <c r="H5483">
        <v>292</v>
      </c>
      <c r="I5483">
        <v>0</v>
      </c>
      <c r="J5483">
        <v>0</v>
      </c>
      <c r="K5483">
        <v>29449</v>
      </c>
    </row>
    <row r="5484" spans="1:11" x14ac:dyDescent="0.3">
      <c r="A5484" s="56">
        <v>45262</v>
      </c>
      <c r="B5484">
        <v>2023</v>
      </c>
      <c r="C5484">
        <v>12</v>
      </c>
      <c r="D5484">
        <v>2</v>
      </c>
      <c r="E5484" t="s">
        <v>116</v>
      </c>
      <c r="F5484">
        <v>20259</v>
      </c>
      <c r="G5484">
        <v>1631</v>
      </c>
      <c r="H5484">
        <v>260</v>
      </c>
      <c r="I5484">
        <v>0</v>
      </c>
      <c r="J5484">
        <v>0</v>
      </c>
      <c r="K5484">
        <v>29718</v>
      </c>
    </row>
    <row r="5485" spans="1:11" x14ac:dyDescent="0.3">
      <c r="A5485" s="56">
        <v>45262</v>
      </c>
      <c r="B5485">
        <v>2023</v>
      </c>
      <c r="C5485">
        <v>12</v>
      </c>
      <c r="D5485">
        <v>2</v>
      </c>
      <c r="E5485" t="s">
        <v>117</v>
      </c>
      <c r="F5485">
        <v>20916</v>
      </c>
      <c r="G5485">
        <v>1606</v>
      </c>
      <c r="H5485">
        <v>82</v>
      </c>
      <c r="I5485">
        <v>0</v>
      </c>
      <c r="J5485">
        <v>0</v>
      </c>
      <c r="K5485">
        <v>30249</v>
      </c>
    </row>
    <row r="5486" spans="1:11" x14ac:dyDescent="0.3">
      <c r="A5486" s="56">
        <v>45262</v>
      </c>
      <c r="B5486">
        <v>2023</v>
      </c>
      <c r="C5486">
        <v>12</v>
      </c>
      <c r="D5486">
        <v>2</v>
      </c>
      <c r="E5486" t="s">
        <v>118</v>
      </c>
      <c r="F5486">
        <v>21315</v>
      </c>
      <c r="G5486">
        <v>1723</v>
      </c>
      <c r="H5486">
        <v>96</v>
      </c>
      <c r="I5486">
        <v>0</v>
      </c>
      <c r="J5486">
        <v>90</v>
      </c>
      <c r="K5486">
        <v>31018</v>
      </c>
    </row>
    <row r="5487" spans="1:11" x14ac:dyDescent="0.3">
      <c r="A5487" s="56">
        <v>45262</v>
      </c>
      <c r="B5487">
        <v>2023</v>
      </c>
      <c r="C5487">
        <v>12</v>
      </c>
      <c r="D5487">
        <v>2</v>
      </c>
      <c r="E5487" t="s">
        <v>119</v>
      </c>
      <c r="F5487">
        <v>21701</v>
      </c>
      <c r="G5487">
        <v>1826</v>
      </c>
      <c r="H5487">
        <v>702</v>
      </c>
      <c r="I5487">
        <v>0</v>
      </c>
      <c r="J5487">
        <v>108</v>
      </c>
      <c r="K5487">
        <v>32312</v>
      </c>
    </row>
    <row r="5488" spans="1:11" x14ac:dyDescent="0.3">
      <c r="A5488" s="56">
        <v>45262</v>
      </c>
      <c r="B5488">
        <v>2023</v>
      </c>
      <c r="C5488">
        <v>12</v>
      </c>
      <c r="D5488">
        <v>2</v>
      </c>
      <c r="E5488" t="s">
        <v>120</v>
      </c>
      <c r="F5488">
        <v>21924</v>
      </c>
      <c r="G5488">
        <v>1788</v>
      </c>
      <c r="H5488">
        <v>828</v>
      </c>
      <c r="I5488">
        <v>0</v>
      </c>
      <c r="J5488">
        <v>402</v>
      </c>
      <c r="K5488">
        <v>33114</v>
      </c>
    </row>
    <row r="5489" spans="1:11" x14ac:dyDescent="0.3">
      <c r="A5489" s="56">
        <v>45262</v>
      </c>
      <c r="B5489">
        <v>2023</v>
      </c>
      <c r="C5489">
        <v>12</v>
      </c>
      <c r="D5489">
        <v>2</v>
      </c>
      <c r="E5489" t="s">
        <v>121</v>
      </c>
      <c r="F5489">
        <v>22159</v>
      </c>
      <c r="G5489">
        <v>1681</v>
      </c>
      <c r="H5489">
        <v>2722</v>
      </c>
      <c r="I5489">
        <v>0</v>
      </c>
      <c r="J5489">
        <v>318</v>
      </c>
      <c r="K5489">
        <v>34864</v>
      </c>
    </row>
    <row r="5490" spans="1:11" x14ac:dyDescent="0.3">
      <c r="A5490" s="56">
        <v>45262</v>
      </c>
      <c r="B5490">
        <v>2023</v>
      </c>
      <c r="C5490">
        <v>12</v>
      </c>
      <c r="D5490">
        <v>2</v>
      </c>
      <c r="E5490" t="s">
        <v>122</v>
      </c>
      <c r="F5490">
        <v>22915</v>
      </c>
      <c r="G5490">
        <v>1397</v>
      </c>
      <c r="H5490">
        <v>2932</v>
      </c>
      <c r="I5490">
        <v>35</v>
      </c>
      <c r="J5490">
        <v>414</v>
      </c>
      <c r="K5490">
        <v>36045</v>
      </c>
    </row>
    <row r="5491" spans="1:11" x14ac:dyDescent="0.3">
      <c r="A5491" s="56">
        <v>45262</v>
      </c>
      <c r="B5491">
        <v>2023</v>
      </c>
      <c r="C5491">
        <v>12</v>
      </c>
      <c r="D5491">
        <v>2</v>
      </c>
      <c r="E5491" t="s">
        <v>123</v>
      </c>
      <c r="F5491">
        <v>22736</v>
      </c>
      <c r="G5491">
        <v>1423</v>
      </c>
      <c r="H5491">
        <v>5342</v>
      </c>
      <c r="I5491">
        <v>320</v>
      </c>
      <c r="J5491">
        <v>194</v>
      </c>
      <c r="K5491">
        <v>38148</v>
      </c>
    </row>
    <row r="5492" spans="1:11" x14ac:dyDescent="0.3">
      <c r="A5492" s="56">
        <v>45262</v>
      </c>
      <c r="B5492">
        <v>2023</v>
      </c>
      <c r="C5492">
        <v>12</v>
      </c>
      <c r="D5492">
        <v>2</v>
      </c>
      <c r="E5492" t="s">
        <v>124</v>
      </c>
      <c r="F5492">
        <v>22978</v>
      </c>
      <c r="G5492">
        <v>1696</v>
      </c>
      <c r="H5492">
        <v>5454</v>
      </c>
      <c r="I5492">
        <v>800</v>
      </c>
      <c r="J5492">
        <v>120</v>
      </c>
      <c r="K5492">
        <v>39296</v>
      </c>
    </row>
    <row r="5493" spans="1:11" x14ac:dyDescent="0.3">
      <c r="A5493" s="56">
        <v>45262</v>
      </c>
      <c r="B5493">
        <v>2023</v>
      </c>
      <c r="C5493">
        <v>12</v>
      </c>
      <c r="D5493">
        <v>2</v>
      </c>
      <c r="E5493" t="s">
        <v>125</v>
      </c>
      <c r="F5493">
        <v>23113</v>
      </c>
      <c r="G5493">
        <v>1727</v>
      </c>
      <c r="H5493">
        <v>5686</v>
      </c>
      <c r="I5493">
        <v>1304</v>
      </c>
      <c r="J5493">
        <v>326</v>
      </c>
      <c r="K5493">
        <v>40325</v>
      </c>
    </row>
    <row r="5494" spans="1:11" x14ac:dyDescent="0.3">
      <c r="A5494" s="56">
        <v>45262</v>
      </c>
      <c r="B5494">
        <v>2023</v>
      </c>
      <c r="C5494">
        <v>12</v>
      </c>
      <c r="D5494">
        <v>2</v>
      </c>
      <c r="E5494" t="s">
        <v>126</v>
      </c>
      <c r="F5494">
        <v>23276</v>
      </c>
      <c r="G5494">
        <v>1874</v>
      </c>
      <c r="H5494">
        <v>5662</v>
      </c>
      <c r="I5494">
        <v>1691</v>
      </c>
      <c r="J5494">
        <v>152</v>
      </c>
      <c r="K5494">
        <v>40783</v>
      </c>
    </row>
    <row r="5495" spans="1:11" x14ac:dyDescent="0.3">
      <c r="A5495" s="56">
        <v>45262</v>
      </c>
      <c r="B5495">
        <v>2023</v>
      </c>
      <c r="C5495">
        <v>12</v>
      </c>
      <c r="D5495">
        <v>2</v>
      </c>
      <c r="E5495" t="s">
        <v>127</v>
      </c>
      <c r="F5495">
        <v>23231</v>
      </c>
      <c r="G5495">
        <v>1972</v>
      </c>
      <c r="H5495">
        <v>5346</v>
      </c>
      <c r="I5495">
        <v>1981</v>
      </c>
      <c r="J5495">
        <v>0</v>
      </c>
      <c r="K5495">
        <v>40822</v>
      </c>
    </row>
    <row r="5496" spans="1:11" x14ac:dyDescent="0.3">
      <c r="A5496" s="56">
        <v>45262</v>
      </c>
      <c r="B5496">
        <v>2023</v>
      </c>
      <c r="C5496">
        <v>12</v>
      </c>
      <c r="D5496">
        <v>2</v>
      </c>
      <c r="E5496" t="s">
        <v>128</v>
      </c>
      <c r="F5496">
        <v>23318</v>
      </c>
      <c r="G5496">
        <v>1830</v>
      </c>
      <c r="H5496">
        <v>5288</v>
      </c>
      <c r="I5496">
        <v>2286</v>
      </c>
      <c r="J5496">
        <v>0</v>
      </c>
      <c r="K5496">
        <v>40942</v>
      </c>
    </row>
    <row r="5497" spans="1:11" x14ac:dyDescent="0.3">
      <c r="A5497" s="56">
        <v>45262</v>
      </c>
      <c r="B5497">
        <v>2023</v>
      </c>
      <c r="C5497">
        <v>12</v>
      </c>
      <c r="D5497">
        <v>2</v>
      </c>
      <c r="E5497" t="s">
        <v>129</v>
      </c>
      <c r="F5497">
        <v>23362</v>
      </c>
      <c r="G5497">
        <v>1597</v>
      </c>
      <c r="H5497">
        <v>5176</v>
      </c>
      <c r="I5497">
        <v>2423</v>
      </c>
      <c r="J5497">
        <v>266</v>
      </c>
      <c r="K5497">
        <v>41029</v>
      </c>
    </row>
    <row r="5498" spans="1:11" x14ac:dyDescent="0.3">
      <c r="A5498" s="56">
        <v>45262</v>
      </c>
      <c r="B5498">
        <v>2023</v>
      </c>
      <c r="C5498">
        <v>12</v>
      </c>
      <c r="D5498">
        <v>2</v>
      </c>
      <c r="E5498" t="s">
        <v>130</v>
      </c>
      <c r="F5498">
        <v>23288</v>
      </c>
      <c r="G5498">
        <v>1746</v>
      </c>
      <c r="H5498">
        <v>5178</v>
      </c>
      <c r="I5498">
        <v>2363</v>
      </c>
      <c r="J5498">
        <v>68</v>
      </c>
      <c r="K5498">
        <v>40968</v>
      </c>
    </row>
    <row r="5499" spans="1:11" x14ac:dyDescent="0.3">
      <c r="A5499" s="56">
        <v>45262</v>
      </c>
      <c r="B5499">
        <v>2023</v>
      </c>
      <c r="C5499">
        <v>12</v>
      </c>
      <c r="D5499">
        <v>2</v>
      </c>
      <c r="E5499" t="s">
        <v>131</v>
      </c>
      <c r="F5499">
        <v>22932</v>
      </c>
      <c r="G5499">
        <v>2104</v>
      </c>
      <c r="H5499">
        <v>5392</v>
      </c>
      <c r="I5499">
        <v>2230</v>
      </c>
      <c r="J5499">
        <v>22</v>
      </c>
      <c r="K5499">
        <v>41040</v>
      </c>
    </row>
    <row r="5500" spans="1:11" x14ac:dyDescent="0.3">
      <c r="A5500" s="56">
        <v>45262</v>
      </c>
      <c r="B5500">
        <v>2023</v>
      </c>
      <c r="C5500">
        <v>12</v>
      </c>
      <c r="D5500">
        <v>2</v>
      </c>
      <c r="E5500" t="s">
        <v>132</v>
      </c>
      <c r="F5500">
        <v>23225</v>
      </c>
      <c r="G5500">
        <v>2427</v>
      </c>
      <c r="H5500">
        <v>5430</v>
      </c>
      <c r="I5500">
        <v>1941</v>
      </c>
      <c r="J5500">
        <v>0</v>
      </c>
      <c r="K5500">
        <v>41353</v>
      </c>
    </row>
    <row r="5501" spans="1:11" x14ac:dyDescent="0.3">
      <c r="A5501" s="56">
        <v>45262</v>
      </c>
      <c r="B5501">
        <v>2023</v>
      </c>
      <c r="C5501">
        <v>12</v>
      </c>
      <c r="D5501">
        <v>2</v>
      </c>
      <c r="E5501" t="s">
        <v>133</v>
      </c>
      <c r="F5501">
        <v>23213</v>
      </c>
      <c r="G5501">
        <v>2470</v>
      </c>
      <c r="H5501">
        <v>5496</v>
      </c>
      <c r="I5501">
        <v>1622</v>
      </c>
      <c r="J5501">
        <v>0</v>
      </c>
      <c r="K5501">
        <v>41135</v>
      </c>
    </row>
    <row r="5502" spans="1:11" x14ac:dyDescent="0.3">
      <c r="A5502" s="56">
        <v>45262</v>
      </c>
      <c r="B5502">
        <v>2023</v>
      </c>
      <c r="C5502">
        <v>12</v>
      </c>
      <c r="D5502">
        <v>2</v>
      </c>
      <c r="E5502" t="s">
        <v>134</v>
      </c>
      <c r="F5502">
        <v>23190</v>
      </c>
      <c r="G5502">
        <v>2219</v>
      </c>
      <c r="H5502">
        <v>5498</v>
      </c>
      <c r="I5502">
        <v>1003</v>
      </c>
      <c r="J5502">
        <v>254</v>
      </c>
      <c r="K5502">
        <v>40508</v>
      </c>
    </row>
    <row r="5503" spans="1:11" x14ac:dyDescent="0.3">
      <c r="A5503" s="56">
        <v>45262</v>
      </c>
      <c r="B5503">
        <v>2023</v>
      </c>
      <c r="C5503">
        <v>12</v>
      </c>
      <c r="D5503">
        <v>2</v>
      </c>
      <c r="E5503" t="s">
        <v>135</v>
      </c>
      <c r="F5503">
        <v>23135</v>
      </c>
      <c r="G5503">
        <v>2224</v>
      </c>
      <c r="H5503">
        <v>5502</v>
      </c>
      <c r="I5503">
        <v>517</v>
      </c>
      <c r="J5503">
        <v>508</v>
      </c>
      <c r="K5503">
        <v>40303</v>
      </c>
    </row>
    <row r="5504" spans="1:11" x14ac:dyDescent="0.3">
      <c r="A5504" s="56">
        <v>45262</v>
      </c>
      <c r="B5504">
        <v>2023</v>
      </c>
      <c r="C5504">
        <v>12</v>
      </c>
      <c r="D5504">
        <v>2</v>
      </c>
      <c r="E5504" t="s">
        <v>136</v>
      </c>
      <c r="F5504">
        <v>23236</v>
      </c>
      <c r="G5504">
        <v>2167</v>
      </c>
      <c r="H5504">
        <v>5532</v>
      </c>
      <c r="I5504">
        <v>154</v>
      </c>
      <c r="J5504">
        <v>502</v>
      </c>
      <c r="K5504">
        <v>40339</v>
      </c>
    </row>
    <row r="5505" spans="1:11" x14ac:dyDescent="0.3">
      <c r="A5505" s="56">
        <v>45262</v>
      </c>
      <c r="B5505">
        <v>2023</v>
      </c>
      <c r="C5505">
        <v>12</v>
      </c>
      <c r="D5505">
        <v>2</v>
      </c>
      <c r="E5505" t="s">
        <v>137</v>
      </c>
      <c r="F5505">
        <v>23575</v>
      </c>
      <c r="G5505">
        <v>2238</v>
      </c>
      <c r="H5505">
        <v>6016</v>
      </c>
      <c r="I5505">
        <v>8</v>
      </c>
      <c r="J5505">
        <v>594</v>
      </c>
      <c r="K5505">
        <v>41615</v>
      </c>
    </row>
    <row r="5506" spans="1:11" x14ac:dyDescent="0.3">
      <c r="A5506" s="56">
        <v>45262</v>
      </c>
      <c r="B5506">
        <v>2023</v>
      </c>
      <c r="C5506">
        <v>12</v>
      </c>
      <c r="D5506">
        <v>2</v>
      </c>
      <c r="E5506" t="s">
        <v>138</v>
      </c>
      <c r="F5506">
        <v>23833</v>
      </c>
      <c r="G5506">
        <v>2273</v>
      </c>
      <c r="H5506">
        <v>6082</v>
      </c>
      <c r="I5506">
        <v>0</v>
      </c>
      <c r="J5506">
        <v>922</v>
      </c>
      <c r="K5506">
        <v>42945</v>
      </c>
    </row>
    <row r="5507" spans="1:11" x14ac:dyDescent="0.3">
      <c r="A5507" s="56">
        <v>45262</v>
      </c>
      <c r="B5507">
        <v>2023</v>
      </c>
      <c r="C5507">
        <v>12</v>
      </c>
      <c r="D5507">
        <v>2</v>
      </c>
      <c r="E5507" t="s">
        <v>139</v>
      </c>
      <c r="F5507">
        <v>23934</v>
      </c>
      <c r="G5507">
        <v>2169</v>
      </c>
      <c r="H5507">
        <v>6136</v>
      </c>
      <c r="I5507">
        <v>0</v>
      </c>
      <c r="J5507">
        <v>1330</v>
      </c>
      <c r="K5507">
        <v>43758</v>
      </c>
    </row>
    <row r="5508" spans="1:11" x14ac:dyDescent="0.3">
      <c r="A5508" s="56">
        <v>45262</v>
      </c>
      <c r="B5508">
        <v>2023</v>
      </c>
      <c r="C5508">
        <v>12</v>
      </c>
      <c r="D5508">
        <v>2</v>
      </c>
      <c r="E5508" t="s">
        <v>140</v>
      </c>
      <c r="F5508">
        <v>23872</v>
      </c>
      <c r="G5508">
        <v>2275</v>
      </c>
      <c r="H5508">
        <v>6158</v>
      </c>
      <c r="I5508">
        <v>0</v>
      </c>
      <c r="J5508">
        <v>1352</v>
      </c>
      <c r="K5508">
        <v>43743</v>
      </c>
    </row>
    <row r="5509" spans="1:11" x14ac:dyDescent="0.3">
      <c r="A5509" s="56">
        <v>45262</v>
      </c>
      <c r="B5509">
        <v>2023</v>
      </c>
      <c r="C5509">
        <v>12</v>
      </c>
      <c r="D5509">
        <v>2</v>
      </c>
      <c r="E5509" t="s">
        <v>141</v>
      </c>
      <c r="F5509">
        <v>23748</v>
      </c>
      <c r="G5509">
        <v>2487</v>
      </c>
      <c r="H5509">
        <v>5918</v>
      </c>
      <c r="I5509">
        <v>0</v>
      </c>
      <c r="J5509">
        <v>1212</v>
      </c>
      <c r="K5509">
        <v>43085</v>
      </c>
    </row>
    <row r="5510" spans="1:11" x14ac:dyDescent="0.3">
      <c r="A5510" s="56">
        <v>45262</v>
      </c>
      <c r="B5510">
        <v>2023</v>
      </c>
      <c r="C5510">
        <v>12</v>
      </c>
      <c r="D5510">
        <v>2</v>
      </c>
      <c r="E5510" t="s">
        <v>142</v>
      </c>
      <c r="F5510">
        <v>23559</v>
      </c>
      <c r="G5510">
        <v>2437</v>
      </c>
      <c r="H5510">
        <v>5876</v>
      </c>
      <c r="I5510">
        <v>0</v>
      </c>
      <c r="J5510">
        <v>1186</v>
      </c>
      <c r="K5510">
        <v>42411</v>
      </c>
    </row>
    <row r="5511" spans="1:11" x14ac:dyDescent="0.3">
      <c r="A5511" s="56">
        <v>45262</v>
      </c>
      <c r="B5511">
        <v>2023</v>
      </c>
      <c r="C5511">
        <v>12</v>
      </c>
      <c r="D5511">
        <v>2</v>
      </c>
      <c r="E5511" t="s">
        <v>143</v>
      </c>
      <c r="F5511">
        <v>23421</v>
      </c>
      <c r="G5511">
        <v>2469</v>
      </c>
      <c r="H5511">
        <v>5800</v>
      </c>
      <c r="I5511">
        <v>0</v>
      </c>
      <c r="J5511">
        <v>704</v>
      </c>
      <c r="K5511">
        <v>41518</v>
      </c>
    </row>
    <row r="5512" spans="1:11" x14ac:dyDescent="0.3">
      <c r="A5512" s="56">
        <v>45262</v>
      </c>
      <c r="B5512">
        <v>2023</v>
      </c>
      <c r="C5512">
        <v>12</v>
      </c>
      <c r="D5512">
        <v>2</v>
      </c>
      <c r="E5512" t="s">
        <v>144</v>
      </c>
      <c r="F5512">
        <v>23182</v>
      </c>
      <c r="G5512">
        <v>2783</v>
      </c>
      <c r="H5512">
        <v>5708</v>
      </c>
      <c r="I5512">
        <v>0</v>
      </c>
      <c r="J5512">
        <v>148</v>
      </c>
      <c r="K5512">
        <v>40636</v>
      </c>
    </row>
    <row r="5513" spans="1:11" x14ac:dyDescent="0.3">
      <c r="A5513" s="56">
        <v>45262</v>
      </c>
      <c r="B5513">
        <v>2023</v>
      </c>
      <c r="C5513">
        <v>12</v>
      </c>
      <c r="D5513">
        <v>2</v>
      </c>
      <c r="E5513" t="s">
        <v>145</v>
      </c>
      <c r="F5513">
        <v>22876</v>
      </c>
      <c r="G5513">
        <v>3233</v>
      </c>
      <c r="H5513">
        <v>4404</v>
      </c>
      <c r="I5513">
        <v>0</v>
      </c>
      <c r="J5513">
        <v>60</v>
      </c>
      <c r="K5513">
        <v>39322</v>
      </c>
    </row>
    <row r="5514" spans="1:11" x14ac:dyDescent="0.3">
      <c r="A5514" s="56">
        <v>45262</v>
      </c>
      <c r="B5514">
        <v>2023</v>
      </c>
      <c r="C5514">
        <v>12</v>
      </c>
      <c r="D5514">
        <v>2</v>
      </c>
      <c r="E5514" t="s">
        <v>146</v>
      </c>
      <c r="F5514">
        <v>22528</v>
      </c>
      <c r="G5514">
        <v>3422</v>
      </c>
      <c r="H5514">
        <v>4284</v>
      </c>
      <c r="I5514">
        <v>0</v>
      </c>
      <c r="J5514">
        <v>270</v>
      </c>
      <c r="K5514">
        <v>39121</v>
      </c>
    </row>
    <row r="5515" spans="1:11" x14ac:dyDescent="0.3">
      <c r="A5515" s="56">
        <v>45262</v>
      </c>
      <c r="B5515">
        <v>2023</v>
      </c>
      <c r="C5515">
        <v>12</v>
      </c>
      <c r="D5515">
        <v>2</v>
      </c>
      <c r="E5515" t="s">
        <v>147</v>
      </c>
      <c r="F5515">
        <v>22464</v>
      </c>
      <c r="G5515">
        <v>3290</v>
      </c>
      <c r="H5515">
        <v>2772</v>
      </c>
      <c r="I5515">
        <v>0</v>
      </c>
      <c r="J5515">
        <v>138</v>
      </c>
      <c r="K5515">
        <v>37333</v>
      </c>
    </row>
    <row r="5516" spans="1:11" x14ac:dyDescent="0.3">
      <c r="A5516" s="56">
        <v>45262</v>
      </c>
      <c r="B5516">
        <v>2023</v>
      </c>
      <c r="C5516">
        <v>12</v>
      </c>
      <c r="D5516">
        <v>2</v>
      </c>
      <c r="E5516" t="s">
        <v>148</v>
      </c>
      <c r="F5516">
        <v>20973</v>
      </c>
      <c r="G5516">
        <v>3425</v>
      </c>
      <c r="H5516">
        <v>2756</v>
      </c>
      <c r="I5516">
        <v>0</v>
      </c>
      <c r="J5516">
        <v>0</v>
      </c>
      <c r="K5516">
        <v>35821</v>
      </c>
    </row>
    <row r="5517" spans="1:11" x14ac:dyDescent="0.3">
      <c r="A5517" s="56">
        <v>45262</v>
      </c>
      <c r="B5517">
        <v>2023</v>
      </c>
      <c r="C5517">
        <v>12</v>
      </c>
      <c r="D5517">
        <v>2</v>
      </c>
      <c r="E5517" t="s">
        <v>149</v>
      </c>
      <c r="F5517">
        <v>19108</v>
      </c>
      <c r="G5517">
        <v>3543</v>
      </c>
      <c r="H5517">
        <v>3242</v>
      </c>
      <c r="I5517">
        <v>0</v>
      </c>
      <c r="J5517">
        <v>44</v>
      </c>
      <c r="K5517">
        <v>34645</v>
      </c>
    </row>
    <row r="5518" spans="1:11" x14ac:dyDescent="0.3">
      <c r="A5518" s="56">
        <v>45262</v>
      </c>
      <c r="B5518">
        <v>2023</v>
      </c>
      <c r="C5518">
        <v>12</v>
      </c>
      <c r="D5518">
        <v>2</v>
      </c>
      <c r="E5518" t="s">
        <v>150</v>
      </c>
      <c r="F5518">
        <v>17858</v>
      </c>
      <c r="G5518">
        <v>3479</v>
      </c>
      <c r="H5518">
        <v>3402</v>
      </c>
      <c r="I5518">
        <v>0</v>
      </c>
      <c r="J5518">
        <v>6</v>
      </c>
      <c r="K5518">
        <v>33451</v>
      </c>
    </row>
    <row r="5519" spans="1:11" x14ac:dyDescent="0.3">
      <c r="A5519" s="56">
        <v>45262</v>
      </c>
      <c r="B5519">
        <v>2023</v>
      </c>
      <c r="C5519">
        <v>12</v>
      </c>
      <c r="D5519">
        <v>2</v>
      </c>
      <c r="E5519" t="s">
        <v>151</v>
      </c>
      <c r="F5519">
        <v>13928</v>
      </c>
      <c r="G5519">
        <v>3399</v>
      </c>
      <c r="H5519">
        <v>6024</v>
      </c>
      <c r="I5519">
        <v>0</v>
      </c>
      <c r="J5519">
        <v>0</v>
      </c>
      <c r="K5519">
        <v>32155</v>
      </c>
    </row>
    <row r="5520" spans="1:11" x14ac:dyDescent="0.3">
      <c r="A5520" s="56">
        <v>45262</v>
      </c>
      <c r="B5520">
        <v>2023</v>
      </c>
      <c r="C5520">
        <v>12</v>
      </c>
      <c r="D5520">
        <v>2</v>
      </c>
      <c r="E5520" t="s">
        <v>152</v>
      </c>
      <c r="F5520">
        <v>12568</v>
      </c>
      <c r="G5520">
        <v>3265</v>
      </c>
      <c r="H5520">
        <v>6158</v>
      </c>
      <c r="I5520">
        <v>0</v>
      </c>
      <c r="J5520">
        <v>14</v>
      </c>
      <c r="K5520">
        <v>30805</v>
      </c>
    </row>
    <row r="5521" spans="1:11" x14ac:dyDescent="0.3">
      <c r="A5521" s="56">
        <v>45262</v>
      </c>
      <c r="B5521">
        <v>2023</v>
      </c>
      <c r="C5521">
        <v>12</v>
      </c>
      <c r="D5521">
        <v>2</v>
      </c>
      <c r="E5521" t="s">
        <v>153</v>
      </c>
      <c r="F5521">
        <v>12106</v>
      </c>
      <c r="G5521">
        <v>3216</v>
      </c>
      <c r="H5521">
        <v>6266</v>
      </c>
      <c r="I5521">
        <v>0</v>
      </c>
      <c r="J5521">
        <v>0</v>
      </c>
      <c r="K5521">
        <v>30290</v>
      </c>
    </row>
    <row r="5522" spans="1:11" x14ac:dyDescent="0.3">
      <c r="A5522" s="56">
        <v>45263</v>
      </c>
      <c r="B5522">
        <v>2023</v>
      </c>
      <c r="C5522">
        <v>12</v>
      </c>
      <c r="D5522">
        <v>3</v>
      </c>
      <c r="E5522" t="s">
        <v>106</v>
      </c>
      <c r="F5522">
        <v>11922</v>
      </c>
      <c r="G5522">
        <v>3371</v>
      </c>
      <c r="H5522">
        <v>6280</v>
      </c>
      <c r="I5522">
        <v>0</v>
      </c>
      <c r="J5522">
        <v>232</v>
      </c>
      <c r="K5522">
        <v>30682</v>
      </c>
    </row>
    <row r="5523" spans="1:11" x14ac:dyDescent="0.3">
      <c r="A5523" s="56">
        <v>45263</v>
      </c>
      <c r="B5523">
        <v>2023</v>
      </c>
      <c r="C5523">
        <v>12</v>
      </c>
      <c r="D5523">
        <v>3</v>
      </c>
      <c r="E5523" t="s">
        <v>107</v>
      </c>
      <c r="F5523">
        <v>11889</v>
      </c>
      <c r="G5523">
        <v>3684</v>
      </c>
      <c r="H5523">
        <v>6042</v>
      </c>
      <c r="I5523">
        <v>0</v>
      </c>
      <c r="J5523">
        <v>0</v>
      </c>
      <c r="K5523">
        <v>30466</v>
      </c>
    </row>
    <row r="5524" spans="1:11" x14ac:dyDescent="0.3">
      <c r="A5524" s="56">
        <v>45263</v>
      </c>
      <c r="B5524">
        <v>2023</v>
      </c>
      <c r="C5524">
        <v>12</v>
      </c>
      <c r="D5524">
        <v>3</v>
      </c>
      <c r="E5524" t="s">
        <v>108</v>
      </c>
      <c r="F5524">
        <v>11395</v>
      </c>
      <c r="G5524">
        <v>3783</v>
      </c>
      <c r="H5524">
        <v>6022</v>
      </c>
      <c r="I5524">
        <v>0</v>
      </c>
      <c r="J5524">
        <v>0</v>
      </c>
      <c r="K5524">
        <v>29974</v>
      </c>
    </row>
    <row r="5525" spans="1:11" x14ac:dyDescent="0.3">
      <c r="A5525" s="56">
        <v>45263</v>
      </c>
      <c r="B5525">
        <v>2023</v>
      </c>
      <c r="C5525">
        <v>12</v>
      </c>
      <c r="D5525">
        <v>3</v>
      </c>
      <c r="E5525" t="s">
        <v>109</v>
      </c>
      <c r="F5525">
        <v>10950</v>
      </c>
      <c r="G5525">
        <v>4187</v>
      </c>
      <c r="H5525">
        <v>5832</v>
      </c>
      <c r="I5525">
        <v>0</v>
      </c>
      <c r="J5525">
        <v>0</v>
      </c>
      <c r="K5525">
        <v>29711</v>
      </c>
    </row>
    <row r="5526" spans="1:11" x14ac:dyDescent="0.3">
      <c r="A5526" s="56">
        <v>45263</v>
      </c>
      <c r="B5526">
        <v>2023</v>
      </c>
      <c r="C5526">
        <v>12</v>
      </c>
      <c r="D5526">
        <v>3</v>
      </c>
      <c r="E5526" t="s">
        <v>110</v>
      </c>
      <c r="F5526">
        <v>10818</v>
      </c>
      <c r="G5526">
        <v>4543</v>
      </c>
      <c r="H5526">
        <v>5800</v>
      </c>
      <c r="I5526">
        <v>0</v>
      </c>
      <c r="J5526">
        <v>0</v>
      </c>
      <c r="K5526">
        <v>29957</v>
      </c>
    </row>
    <row r="5527" spans="1:11" x14ac:dyDescent="0.3">
      <c r="A5527" s="56">
        <v>45263</v>
      </c>
      <c r="B5527">
        <v>2023</v>
      </c>
      <c r="C5527">
        <v>12</v>
      </c>
      <c r="D5527">
        <v>3</v>
      </c>
      <c r="E5527" t="s">
        <v>111</v>
      </c>
      <c r="F5527">
        <v>10587</v>
      </c>
      <c r="G5527">
        <v>5190</v>
      </c>
      <c r="H5527">
        <v>5238</v>
      </c>
      <c r="I5527">
        <v>0</v>
      </c>
      <c r="J5527">
        <v>0</v>
      </c>
      <c r="K5527">
        <v>29752</v>
      </c>
    </row>
    <row r="5528" spans="1:11" x14ac:dyDescent="0.3">
      <c r="A5528" s="56">
        <v>45263</v>
      </c>
      <c r="B5528">
        <v>2023</v>
      </c>
      <c r="C5528">
        <v>12</v>
      </c>
      <c r="D5528">
        <v>3</v>
      </c>
      <c r="E5528" t="s">
        <v>112</v>
      </c>
      <c r="F5528">
        <v>9883</v>
      </c>
      <c r="G5528">
        <v>5802</v>
      </c>
      <c r="H5528">
        <v>5190</v>
      </c>
      <c r="I5528">
        <v>0</v>
      </c>
      <c r="J5528">
        <v>0</v>
      </c>
      <c r="K5528">
        <v>29611</v>
      </c>
    </row>
    <row r="5529" spans="1:11" x14ac:dyDescent="0.3">
      <c r="A5529" s="56">
        <v>45263</v>
      </c>
      <c r="B5529">
        <v>2023</v>
      </c>
      <c r="C5529">
        <v>12</v>
      </c>
      <c r="D5529">
        <v>3</v>
      </c>
      <c r="E5529" t="s">
        <v>113</v>
      </c>
      <c r="F5529">
        <v>9742</v>
      </c>
      <c r="G5529">
        <v>6462</v>
      </c>
      <c r="H5529">
        <v>4822</v>
      </c>
      <c r="I5529">
        <v>0</v>
      </c>
      <c r="J5529">
        <v>0</v>
      </c>
      <c r="K5529">
        <v>29771</v>
      </c>
    </row>
    <row r="5530" spans="1:11" x14ac:dyDescent="0.3">
      <c r="A5530" s="56">
        <v>45263</v>
      </c>
      <c r="B5530">
        <v>2023</v>
      </c>
      <c r="C5530">
        <v>12</v>
      </c>
      <c r="D5530">
        <v>3</v>
      </c>
      <c r="E5530" t="s">
        <v>114</v>
      </c>
      <c r="F5530">
        <v>9324</v>
      </c>
      <c r="G5530">
        <v>7220</v>
      </c>
      <c r="H5530">
        <v>4782</v>
      </c>
      <c r="I5530">
        <v>0</v>
      </c>
      <c r="J5530">
        <v>0</v>
      </c>
      <c r="K5530">
        <v>30084</v>
      </c>
    </row>
    <row r="5531" spans="1:11" x14ac:dyDescent="0.3">
      <c r="A5531" s="56">
        <v>45263</v>
      </c>
      <c r="B5531">
        <v>2023</v>
      </c>
      <c r="C5531">
        <v>12</v>
      </c>
      <c r="D5531">
        <v>3</v>
      </c>
      <c r="E5531" t="s">
        <v>115</v>
      </c>
      <c r="F5531">
        <v>9369</v>
      </c>
      <c r="G5531">
        <v>7746</v>
      </c>
      <c r="H5531">
        <v>3312</v>
      </c>
      <c r="I5531">
        <v>0</v>
      </c>
      <c r="J5531">
        <v>0</v>
      </c>
      <c r="K5531">
        <v>29228</v>
      </c>
    </row>
    <row r="5532" spans="1:11" x14ac:dyDescent="0.3">
      <c r="A5532" s="56">
        <v>45263</v>
      </c>
      <c r="B5532">
        <v>2023</v>
      </c>
      <c r="C5532">
        <v>12</v>
      </c>
      <c r="D5532">
        <v>3</v>
      </c>
      <c r="E5532" t="s">
        <v>116</v>
      </c>
      <c r="F5532">
        <v>9151</v>
      </c>
      <c r="G5532">
        <v>8140</v>
      </c>
      <c r="H5532">
        <v>3204</v>
      </c>
      <c r="I5532">
        <v>0</v>
      </c>
      <c r="J5532">
        <v>0</v>
      </c>
      <c r="K5532">
        <v>29277</v>
      </c>
    </row>
    <row r="5533" spans="1:11" x14ac:dyDescent="0.3">
      <c r="A5533" s="56">
        <v>45263</v>
      </c>
      <c r="B5533">
        <v>2023</v>
      </c>
      <c r="C5533">
        <v>12</v>
      </c>
      <c r="D5533">
        <v>3</v>
      </c>
      <c r="E5533" t="s">
        <v>117</v>
      </c>
      <c r="F5533">
        <v>10102</v>
      </c>
      <c r="G5533">
        <v>8286</v>
      </c>
      <c r="H5533">
        <v>2540</v>
      </c>
      <c r="I5533">
        <v>0</v>
      </c>
      <c r="J5533">
        <v>0</v>
      </c>
      <c r="K5533">
        <v>29722</v>
      </c>
    </row>
    <row r="5534" spans="1:11" x14ac:dyDescent="0.3">
      <c r="A5534" s="56">
        <v>45263</v>
      </c>
      <c r="B5534">
        <v>2023</v>
      </c>
      <c r="C5534">
        <v>12</v>
      </c>
      <c r="D5534">
        <v>3</v>
      </c>
      <c r="E5534" t="s">
        <v>118</v>
      </c>
      <c r="F5534">
        <v>10495</v>
      </c>
      <c r="G5534">
        <v>8598</v>
      </c>
      <c r="H5534">
        <v>2468</v>
      </c>
      <c r="I5534">
        <v>0</v>
      </c>
      <c r="J5534">
        <v>0</v>
      </c>
      <c r="K5534">
        <v>30459</v>
      </c>
    </row>
    <row r="5535" spans="1:11" x14ac:dyDescent="0.3">
      <c r="A5535" s="56">
        <v>45263</v>
      </c>
      <c r="B5535">
        <v>2023</v>
      </c>
      <c r="C5535">
        <v>12</v>
      </c>
      <c r="D5535">
        <v>3</v>
      </c>
      <c r="E5535" t="s">
        <v>119</v>
      </c>
      <c r="F5535">
        <v>11285</v>
      </c>
      <c r="G5535">
        <v>8904</v>
      </c>
      <c r="H5535">
        <v>1970</v>
      </c>
      <c r="I5535">
        <v>0</v>
      </c>
      <c r="J5535">
        <v>0</v>
      </c>
      <c r="K5535">
        <v>31276</v>
      </c>
    </row>
    <row r="5536" spans="1:11" x14ac:dyDescent="0.3">
      <c r="A5536" s="56">
        <v>45263</v>
      </c>
      <c r="B5536">
        <v>2023</v>
      </c>
      <c r="C5536">
        <v>12</v>
      </c>
      <c r="D5536">
        <v>3</v>
      </c>
      <c r="E5536" t="s">
        <v>120</v>
      </c>
      <c r="F5536">
        <v>12144</v>
      </c>
      <c r="G5536">
        <v>8961</v>
      </c>
      <c r="H5536">
        <v>1970</v>
      </c>
      <c r="I5536">
        <v>0</v>
      </c>
      <c r="J5536">
        <v>0</v>
      </c>
      <c r="K5536">
        <v>32264</v>
      </c>
    </row>
    <row r="5537" spans="1:11" x14ac:dyDescent="0.3">
      <c r="A5537" s="56">
        <v>45263</v>
      </c>
      <c r="B5537">
        <v>2023</v>
      </c>
      <c r="C5537">
        <v>12</v>
      </c>
      <c r="D5537">
        <v>3</v>
      </c>
      <c r="E5537" t="s">
        <v>121</v>
      </c>
      <c r="F5537">
        <v>12727</v>
      </c>
      <c r="G5537">
        <v>8936</v>
      </c>
      <c r="H5537">
        <v>2694</v>
      </c>
      <c r="I5537">
        <v>0</v>
      </c>
      <c r="J5537">
        <v>0</v>
      </c>
      <c r="K5537">
        <v>33481</v>
      </c>
    </row>
    <row r="5538" spans="1:11" x14ac:dyDescent="0.3">
      <c r="A5538" s="56">
        <v>45263</v>
      </c>
      <c r="B5538">
        <v>2023</v>
      </c>
      <c r="C5538">
        <v>12</v>
      </c>
      <c r="D5538">
        <v>3</v>
      </c>
      <c r="E5538" t="s">
        <v>122</v>
      </c>
      <c r="F5538">
        <v>13229</v>
      </c>
      <c r="G5538">
        <v>8974</v>
      </c>
      <c r="H5538">
        <v>2778</v>
      </c>
      <c r="I5538">
        <v>3</v>
      </c>
      <c r="J5538">
        <v>0</v>
      </c>
      <c r="K5538">
        <v>34227</v>
      </c>
    </row>
    <row r="5539" spans="1:11" x14ac:dyDescent="0.3">
      <c r="A5539" s="56">
        <v>45263</v>
      </c>
      <c r="B5539">
        <v>2023</v>
      </c>
      <c r="C5539">
        <v>12</v>
      </c>
      <c r="D5539">
        <v>3</v>
      </c>
      <c r="E5539" t="s">
        <v>123</v>
      </c>
      <c r="F5539">
        <v>14177</v>
      </c>
      <c r="G5539">
        <v>9001</v>
      </c>
      <c r="H5539">
        <v>3352</v>
      </c>
      <c r="I5539">
        <v>37</v>
      </c>
      <c r="J5539">
        <v>128</v>
      </c>
      <c r="K5539">
        <v>36051</v>
      </c>
    </row>
    <row r="5540" spans="1:11" x14ac:dyDescent="0.3">
      <c r="A5540" s="56">
        <v>45263</v>
      </c>
      <c r="B5540">
        <v>2023</v>
      </c>
      <c r="C5540">
        <v>12</v>
      </c>
      <c r="D5540">
        <v>3</v>
      </c>
      <c r="E5540" t="s">
        <v>124</v>
      </c>
      <c r="F5540">
        <v>15385</v>
      </c>
      <c r="G5540">
        <v>9056</v>
      </c>
      <c r="H5540">
        <v>3474</v>
      </c>
      <c r="I5540">
        <v>117</v>
      </c>
      <c r="J5540">
        <v>52</v>
      </c>
      <c r="K5540">
        <v>37276</v>
      </c>
    </row>
    <row r="5541" spans="1:11" x14ac:dyDescent="0.3">
      <c r="A5541" s="56">
        <v>45263</v>
      </c>
      <c r="B5541">
        <v>2023</v>
      </c>
      <c r="C5541">
        <v>12</v>
      </c>
      <c r="D5541">
        <v>3</v>
      </c>
      <c r="E5541" t="s">
        <v>125</v>
      </c>
      <c r="F5541">
        <v>15841</v>
      </c>
      <c r="G5541">
        <v>8923</v>
      </c>
      <c r="H5541">
        <v>4550</v>
      </c>
      <c r="I5541">
        <v>239</v>
      </c>
      <c r="J5541">
        <v>62</v>
      </c>
      <c r="K5541">
        <v>38715</v>
      </c>
    </row>
    <row r="5542" spans="1:11" x14ac:dyDescent="0.3">
      <c r="A5542" s="56">
        <v>45263</v>
      </c>
      <c r="B5542">
        <v>2023</v>
      </c>
      <c r="C5542">
        <v>12</v>
      </c>
      <c r="D5542">
        <v>3</v>
      </c>
      <c r="E5542" t="s">
        <v>126</v>
      </c>
      <c r="F5542">
        <v>16218</v>
      </c>
      <c r="G5542">
        <v>8667</v>
      </c>
      <c r="H5542">
        <v>4686</v>
      </c>
      <c r="I5542">
        <v>370</v>
      </c>
      <c r="J5542">
        <v>356</v>
      </c>
      <c r="K5542">
        <v>39436</v>
      </c>
    </row>
    <row r="5543" spans="1:11" x14ac:dyDescent="0.3">
      <c r="A5543" s="56">
        <v>45263</v>
      </c>
      <c r="B5543">
        <v>2023</v>
      </c>
      <c r="C5543">
        <v>12</v>
      </c>
      <c r="D5543">
        <v>3</v>
      </c>
      <c r="E5543" t="s">
        <v>127</v>
      </c>
      <c r="F5543">
        <v>16463</v>
      </c>
      <c r="G5543">
        <v>8564</v>
      </c>
      <c r="H5543">
        <v>5894</v>
      </c>
      <c r="I5543">
        <v>477</v>
      </c>
      <c r="J5543">
        <v>260</v>
      </c>
      <c r="K5543">
        <v>40667</v>
      </c>
    </row>
    <row r="5544" spans="1:11" x14ac:dyDescent="0.3">
      <c r="A5544" s="56">
        <v>45263</v>
      </c>
      <c r="B5544">
        <v>2023</v>
      </c>
      <c r="C5544">
        <v>12</v>
      </c>
      <c r="D5544">
        <v>3</v>
      </c>
      <c r="E5544" t="s">
        <v>128</v>
      </c>
      <c r="F5544">
        <v>17120</v>
      </c>
      <c r="G5544">
        <v>8523</v>
      </c>
      <c r="H5544">
        <v>5958</v>
      </c>
      <c r="I5544">
        <v>595</v>
      </c>
      <c r="J5544">
        <v>134</v>
      </c>
      <c r="K5544">
        <v>41314</v>
      </c>
    </row>
    <row r="5545" spans="1:11" x14ac:dyDescent="0.3">
      <c r="A5545" s="56">
        <v>45263</v>
      </c>
      <c r="B5545">
        <v>2023</v>
      </c>
      <c r="C5545">
        <v>12</v>
      </c>
      <c r="D5545">
        <v>3</v>
      </c>
      <c r="E5545" t="s">
        <v>129</v>
      </c>
      <c r="F5545">
        <v>17540</v>
      </c>
      <c r="G5545">
        <v>8197</v>
      </c>
      <c r="H5545">
        <v>6188</v>
      </c>
      <c r="I5545">
        <v>657</v>
      </c>
      <c r="J5545">
        <v>302</v>
      </c>
      <c r="K5545">
        <v>41905</v>
      </c>
    </row>
    <row r="5546" spans="1:11" x14ac:dyDescent="0.3">
      <c r="A5546" s="56">
        <v>45263</v>
      </c>
      <c r="B5546">
        <v>2023</v>
      </c>
      <c r="C5546">
        <v>12</v>
      </c>
      <c r="D5546">
        <v>3</v>
      </c>
      <c r="E5546" t="s">
        <v>130</v>
      </c>
      <c r="F5546">
        <v>17879</v>
      </c>
      <c r="G5546">
        <v>7836</v>
      </c>
      <c r="H5546">
        <v>6198</v>
      </c>
      <c r="I5546">
        <v>666</v>
      </c>
      <c r="J5546">
        <v>272</v>
      </c>
      <c r="K5546">
        <v>41879</v>
      </c>
    </row>
    <row r="5547" spans="1:11" x14ac:dyDescent="0.3">
      <c r="A5547" s="56">
        <v>45263</v>
      </c>
      <c r="B5547">
        <v>2023</v>
      </c>
      <c r="C5547">
        <v>12</v>
      </c>
      <c r="D5547">
        <v>3</v>
      </c>
      <c r="E5547" t="s">
        <v>131</v>
      </c>
      <c r="F5547">
        <v>18079</v>
      </c>
      <c r="G5547">
        <v>7482</v>
      </c>
      <c r="H5547">
        <v>6188</v>
      </c>
      <c r="I5547">
        <v>661</v>
      </c>
      <c r="J5547">
        <v>608</v>
      </c>
      <c r="K5547">
        <v>42043</v>
      </c>
    </row>
    <row r="5548" spans="1:11" x14ac:dyDescent="0.3">
      <c r="A5548" s="56">
        <v>45263</v>
      </c>
      <c r="B5548">
        <v>2023</v>
      </c>
      <c r="C5548">
        <v>12</v>
      </c>
      <c r="D5548">
        <v>3</v>
      </c>
      <c r="E5548" t="s">
        <v>132</v>
      </c>
      <c r="F5548">
        <v>18841</v>
      </c>
      <c r="G5548">
        <v>7011</v>
      </c>
      <c r="H5548">
        <v>6172</v>
      </c>
      <c r="I5548">
        <v>570</v>
      </c>
      <c r="J5548">
        <v>110</v>
      </c>
      <c r="K5548">
        <v>41730</v>
      </c>
    </row>
    <row r="5549" spans="1:11" x14ac:dyDescent="0.3">
      <c r="A5549" s="56">
        <v>45263</v>
      </c>
      <c r="B5549">
        <v>2023</v>
      </c>
      <c r="C5549">
        <v>12</v>
      </c>
      <c r="D5549">
        <v>3</v>
      </c>
      <c r="E5549" t="s">
        <v>133</v>
      </c>
      <c r="F5549">
        <v>19777</v>
      </c>
      <c r="G5549">
        <v>6765</v>
      </c>
      <c r="H5549">
        <v>5678</v>
      </c>
      <c r="I5549">
        <v>499</v>
      </c>
      <c r="J5549">
        <v>0</v>
      </c>
      <c r="K5549">
        <v>41829</v>
      </c>
    </row>
    <row r="5550" spans="1:11" x14ac:dyDescent="0.3">
      <c r="A5550" s="56">
        <v>45263</v>
      </c>
      <c r="B5550">
        <v>2023</v>
      </c>
      <c r="C5550">
        <v>12</v>
      </c>
      <c r="D5550">
        <v>3</v>
      </c>
      <c r="E5550" t="s">
        <v>134</v>
      </c>
      <c r="F5550">
        <v>20145</v>
      </c>
      <c r="G5550">
        <v>6480</v>
      </c>
      <c r="H5550">
        <v>5636</v>
      </c>
      <c r="I5550">
        <v>321</v>
      </c>
      <c r="J5550">
        <v>0</v>
      </c>
      <c r="K5550">
        <v>41757</v>
      </c>
    </row>
    <row r="5551" spans="1:11" x14ac:dyDescent="0.3">
      <c r="A5551" s="56">
        <v>45263</v>
      </c>
      <c r="B5551">
        <v>2023</v>
      </c>
      <c r="C5551">
        <v>12</v>
      </c>
      <c r="D5551">
        <v>3</v>
      </c>
      <c r="E5551" t="s">
        <v>135</v>
      </c>
      <c r="F5551">
        <v>20822</v>
      </c>
      <c r="G5551">
        <v>6255</v>
      </c>
      <c r="H5551">
        <v>4844</v>
      </c>
      <c r="I5551">
        <v>172</v>
      </c>
      <c r="J5551">
        <v>0</v>
      </c>
      <c r="K5551">
        <v>41410</v>
      </c>
    </row>
    <row r="5552" spans="1:11" x14ac:dyDescent="0.3">
      <c r="A5552" s="56">
        <v>45263</v>
      </c>
      <c r="B5552">
        <v>2023</v>
      </c>
      <c r="C5552">
        <v>12</v>
      </c>
      <c r="D5552">
        <v>3</v>
      </c>
      <c r="E5552" t="s">
        <v>136</v>
      </c>
      <c r="F5552">
        <v>21045</v>
      </c>
      <c r="G5552">
        <v>5890</v>
      </c>
      <c r="H5552">
        <v>4828</v>
      </c>
      <c r="I5552">
        <v>49</v>
      </c>
      <c r="J5552">
        <v>150</v>
      </c>
      <c r="K5552">
        <v>41300</v>
      </c>
    </row>
    <row r="5553" spans="1:11" x14ac:dyDescent="0.3">
      <c r="A5553" s="56">
        <v>45263</v>
      </c>
      <c r="B5553">
        <v>2023</v>
      </c>
      <c r="C5553">
        <v>12</v>
      </c>
      <c r="D5553">
        <v>3</v>
      </c>
      <c r="E5553" t="s">
        <v>137</v>
      </c>
      <c r="F5553">
        <v>21724</v>
      </c>
      <c r="G5553">
        <v>5820</v>
      </c>
      <c r="H5553">
        <v>4884</v>
      </c>
      <c r="I5553">
        <v>3</v>
      </c>
      <c r="J5553">
        <v>304</v>
      </c>
      <c r="K5553">
        <v>42672</v>
      </c>
    </row>
    <row r="5554" spans="1:11" x14ac:dyDescent="0.3">
      <c r="A5554" s="56">
        <v>45263</v>
      </c>
      <c r="B5554">
        <v>2023</v>
      </c>
      <c r="C5554">
        <v>12</v>
      </c>
      <c r="D5554">
        <v>3</v>
      </c>
      <c r="E5554" t="s">
        <v>138</v>
      </c>
      <c r="F5554">
        <v>21887</v>
      </c>
      <c r="G5554">
        <v>5960</v>
      </c>
      <c r="H5554">
        <v>4916</v>
      </c>
      <c r="I5554">
        <v>0</v>
      </c>
      <c r="J5554">
        <v>480</v>
      </c>
      <c r="K5554">
        <v>43507</v>
      </c>
    </row>
    <row r="5555" spans="1:11" x14ac:dyDescent="0.3">
      <c r="A5555" s="56">
        <v>45263</v>
      </c>
      <c r="B5555">
        <v>2023</v>
      </c>
      <c r="C5555">
        <v>12</v>
      </c>
      <c r="D5555">
        <v>3</v>
      </c>
      <c r="E5555" t="s">
        <v>139</v>
      </c>
      <c r="F5555">
        <v>21894</v>
      </c>
      <c r="G5555">
        <v>5891</v>
      </c>
      <c r="H5555">
        <v>5674</v>
      </c>
      <c r="I5555">
        <v>0</v>
      </c>
      <c r="J5555">
        <v>550</v>
      </c>
      <c r="K5555">
        <v>44322</v>
      </c>
    </row>
    <row r="5556" spans="1:11" x14ac:dyDescent="0.3">
      <c r="A5556" s="56">
        <v>45263</v>
      </c>
      <c r="B5556">
        <v>2023</v>
      </c>
      <c r="C5556">
        <v>12</v>
      </c>
      <c r="D5556">
        <v>3</v>
      </c>
      <c r="E5556" t="s">
        <v>140</v>
      </c>
      <c r="F5556">
        <v>21983</v>
      </c>
      <c r="G5556">
        <v>6054</v>
      </c>
      <c r="H5556">
        <v>5666</v>
      </c>
      <c r="I5556">
        <v>0</v>
      </c>
      <c r="J5556">
        <v>386</v>
      </c>
      <c r="K5556">
        <v>44327</v>
      </c>
    </row>
    <row r="5557" spans="1:11" x14ac:dyDescent="0.3">
      <c r="A5557" s="56">
        <v>45263</v>
      </c>
      <c r="B5557">
        <v>2023</v>
      </c>
      <c r="C5557">
        <v>12</v>
      </c>
      <c r="D5557">
        <v>3</v>
      </c>
      <c r="E5557" t="s">
        <v>141</v>
      </c>
      <c r="F5557">
        <v>22205</v>
      </c>
      <c r="G5557">
        <v>5968</v>
      </c>
      <c r="H5557">
        <v>4722</v>
      </c>
      <c r="I5557">
        <v>0</v>
      </c>
      <c r="J5557">
        <v>250</v>
      </c>
      <c r="K5557">
        <v>43233</v>
      </c>
    </row>
    <row r="5558" spans="1:11" x14ac:dyDescent="0.3">
      <c r="A5558" s="56">
        <v>45263</v>
      </c>
      <c r="B5558">
        <v>2023</v>
      </c>
      <c r="C5558">
        <v>12</v>
      </c>
      <c r="D5558">
        <v>3</v>
      </c>
      <c r="E5558" t="s">
        <v>142</v>
      </c>
      <c r="F5558">
        <v>21475</v>
      </c>
      <c r="G5558">
        <v>6147</v>
      </c>
      <c r="H5558">
        <v>4674</v>
      </c>
      <c r="I5558">
        <v>0</v>
      </c>
      <c r="J5558">
        <v>0</v>
      </c>
      <c r="K5558">
        <v>42015</v>
      </c>
    </row>
    <row r="5559" spans="1:11" x14ac:dyDescent="0.3">
      <c r="A5559" s="56">
        <v>45263</v>
      </c>
      <c r="B5559">
        <v>2023</v>
      </c>
      <c r="C5559">
        <v>12</v>
      </c>
      <c r="D5559">
        <v>3</v>
      </c>
      <c r="E5559" t="s">
        <v>143</v>
      </c>
      <c r="F5559">
        <v>20726</v>
      </c>
      <c r="G5559">
        <v>6490</v>
      </c>
      <c r="H5559">
        <v>4130</v>
      </c>
      <c r="I5559">
        <v>0</v>
      </c>
      <c r="J5559">
        <v>0</v>
      </c>
      <c r="K5559">
        <v>40791</v>
      </c>
    </row>
    <row r="5560" spans="1:11" x14ac:dyDescent="0.3">
      <c r="A5560" s="56">
        <v>45263</v>
      </c>
      <c r="B5560">
        <v>2023</v>
      </c>
      <c r="C5560">
        <v>12</v>
      </c>
      <c r="D5560">
        <v>3</v>
      </c>
      <c r="E5560" t="s">
        <v>144</v>
      </c>
      <c r="F5560">
        <v>19474</v>
      </c>
      <c r="G5560">
        <v>6735</v>
      </c>
      <c r="H5560">
        <v>4120</v>
      </c>
      <c r="I5560">
        <v>0</v>
      </c>
      <c r="J5560">
        <v>0</v>
      </c>
      <c r="K5560">
        <v>39671</v>
      </c>
    </row>
    <row r="5561" spans="1:11" x14ac:dyDescent="0.3">
      <c r="A5561" s="56">
        <v>45263</v>
      </c>
      <c r="B5561">
        <v>2023</v>
      </c>
      <c r="C5561">
        <v>12</v>
      </c>
      <c r="D5561">
        <v>3</v>
      </c>
      <c r="E5561" t="s">
        <v>145</v>
      </c>
      <c r="F5561">
        <v>18125</v>
      </c>
      <c r="G5561">
        <v>7027</v>
      </c>
      <c r="H5561">
        <v>4406</v>
      </c>
      <c r="I5561">
        <v>0</v>
      </c>
      <c r="J5561">
        <v>0</v>
      </c>
      <c r="K5561">
        <v>38803</v>
      </c>
    </row>
    <row r="5562" spans="1:11" x14ac:dyDescent="0.3">
      <c r="A5562" s="56">
        <v>45263</v>
      </c>
      <c r="B5562">
        <v>2023</v>
      </c>
      <c r="C5562">
        <v>12</v>
      </c>
      <c r="D5562">
        <v>3</v>
      </c>
      <c r="E5562" t="s">
        <v>146</v>
      </c>
      <c r="F5562">
        <v>16393</v>
      </c>
      <c r="G5562">
        <v>7447</v>
      </c>
      <c r="H5562">
        <v>4388</v>
      </c>
      <c r="I5562">
        <v>0</v>
      </c>
      <c r="J5562">
        <v>0</v>
      </c>
      <c r="K5562">
        <v>37442</v>
      </c>
    </row>
    <row r="5563" spans="1:11" x14ac:dyDescent="0.3">
      <c r="A5563" s="56">
        <v>45263</v>
      </c>
      <c r="B5563">
        <v>2023</v>
      </c>
      <c r="C5563">
        <v>12</v>
      </c>
      <c r="D5563">
        <v>3</v>
      </c>
      <c r="E5563" t="s">
        <v>147</v>
      </c>
      <c r="F5563">
        <v>14346</v>
      </c>
      <c r="G5563">
        <v>7788</v>
      </c>
      <c r="H5563">
        <v>4028</v>
      </c>
      <c r="I5563">
        <v>0</v>
      </c>
      <c r="J5563">
        <v>0</v>
      </c>
      <c r="K5563">
        <v>35400</v>
      </c>
    </row>
    <row r="5564" spans="1:11" x14ac:dyDescent="0.3">
      <c r="A5564" s="56">
        <v>45263</v>
      </c>
      <c r="B5564">
        <v>2023</v>
      </c>
      <c r="C5564">
        <v>12</v>
      </c>
      <c r="D5564">
        <v>3</v>
      </c>
      <c r="E5564" t="s">
        <v>148</v>
      </c>
      <c r="F5564">
        <v>12668</v>
      </c>
      <c r="G5564">
        <v>8051</v>
      </c>
      <c r="H5564">
        <v>3942</v>
      </c>
      <c r="I5564">
        <v>0</v>
      </c>
      <c r="J5564">
        <v>0</v>
      </c>
      <c r="K5564">
        <v>33907</v>
      </c>
    </row>
    <row r="5565" spans="1:11" x14ac:dyDescent="0.3">
      <c r="A5565" s="56">
        <v>45263</v>
      </c>
      <c r="B5565">
        <v>2023</v>
      </c>
      <c r="C5565">
        <v>12</v>
      </c>
      <c r="D5565">
        <v>3</v>
      </c>
      <c r="E5565" t="s">
        <v>149</v>
      </c>
      <c r="F5565">
        <v>11495</v>
      </c>
      <c r="G5565">
        <v>8353</v>
      </c>
      <c r="H5565">
        <v>3154</v>
      </c>
      <c r="I5565">
        <v>0</v>
      </c>
      <c r="J5565">
        <v>0</v>
      </c>
      <c r="K5565">
        <v>32255</v>
      </c>
    </row>
    <row r="5566" spans="1:11" x14ac:dyDescent="0.3">
      <c r="A5566" s="56">
        <v>45263</v>
      </c>
      <c r="B5566">
        <v>2023</v>
      </c>
      <c r="C5566">
        <v>12</v>
      </c>
      <c r="D5566">
        <v>3</v>
      </c>
      <c r="E5566" t="s">
        <v>150</v>
      </c>
      <c r="F5566">
        <v>10227</v>
      </c>
      <c r="G5566">
        <v>8225</v>
      </c>
      <c r="H5566">
        <v>3182</v>
      </c>
      <c r="I5566">
        <v>0</v>
      </c>
      <c r="J5566">
        <v>0</v>
      </c>
      <c r="K5566">
        <v>30743</v>
      </c>
    </row>
    <row r="5567" spans="1:11" x14ac:dyDescent="0.3">
      <c r="A5567" s="56">
        <v>45263</v>
      </c>
      <c r="B5567">
        <v>2023</v>
      </c>
      <c r="C5567">
        <v>12</v>
      </c>
      <c r="D5567">
        <v>3</v>
      </c>
      <c r="E5567" t="s">
        <v>151</v>
      </c>
      <c r="F5567">
        <v>7116</v>
      </c>
      <c r="G5567">
        <v>7643</v>
      </c>
      <c r="H5567">
        <v>5216</v>
      </c>
      <c r="I5567">
        <v>0</v>
      </c>
      <c r="J5567">
        <v>0</v>
      </c>
      <c r="K5567">
        <v>29037</v>
      </c>
    </row>
    <row r="5568" spans="1:11" x14ac:dyDescent="0.3">
      <c r="A5568" s="56">
        <v>45263</v>
      </c>
      <c r="B5568">
        <v>2023</v>
      </c>
      <c r="C5568">
        <v>12</v>
      </c>
      <c r="D5568">
        <v>3</v>
      </c>
      <c r="E5568" t="s">
        <v>152</v>
      </c>
      <c r="F5568">
        <v>6084</v>
      </c>
      <c r="G5568">
        <v>7080</v>
      </c>
      <c r="H5568">
        <v>5334</v>
      </c>
      <c r="I5568">
        <v>0</v>
      </c>
      <c r="J5568">
        <v>0</v>
      </c>
      <c r="K5568">
        <v>27555</v>
      </c>
    </row>
    <row r="5569" spans="1:11" x14ac:dyDescent="0.3">
      <c r="A5569" s="56">
        <v>45263</v>
      </c>
      <c r="B5569">
        <v>2023</v>
      </c>
      <c r="C5569">
        <v>12</v>
      </c>
      <c r="D5569">
        <v>3</v>
      </c>
      <c r="E5569" t="s">
        <v>153</v>
      </c>
      <c r="F5569">
        <v>6227</v>
      </c>
      <c r="G5569">
        <v>7038</v>
      </c>
      <c r="H5569">
        <v>5738</v>
      </c>
      <c r="I5569">
        <v>0</v>
      </c>
      <c r="J5569">
        <v>0</v>
      </c>
      <c r="K5569">
        <v>28018</v>
      </c>
    </row>
    <row r="5570" spans="1:11" x14ac:dyDescent="0.3">
      <c r="A5570" s="56">
        <v>45264</v>
      </c>
      <c r="B5570">
        <v>2023</v>
      </c>
      <c r="C5570">
        <v>12</v>
      </c>
      <c r="D5570">
        <v>4</v>
      </c>
      <c r="E5570" t="s">
        <v>106</v>
      </c>
      <c r="F5570">
        <v>6360</v>
      </c>
      <c r="G5570">
        <v>7480</v>
      </c>
      <c r="H5570">
        <v>5850</v>
      </c>
      <c r="I5570">
        <v>0</v>
      </c>
      <c r="J5570">
        <v>0</v>
      </c>
      <c r="K5570">
        <v>28863</v>
      </c>
    </row>
    <row r="5571" spans="1:11" x14ac:dyDescent="0.3">
      <c r="A5571" s="56">
        <v>45264</v>
      </c>
      <c r="B5571">
        <v>2023</v>
      </c>
      <c r="C5571">
        <v>12</v>
      </c>
      <c r="D5571">
        <v>4</v>
      </c>
      <c r="E5571" t="s">
        <v>107</v>
      </c>
      <c r="F5571">
        <v>6067</v>
      </c>
      <c r="G5571">
        <v>7825</v>
      </c>
      <c r="H5571">
        <v>6268</v>
      </c>
      <c r="I5571">
        <v>0</v>
      </c>
      <c r="J5571">
        <v>0</v>
      </c>
      <c r="K5571">
        <v>29320</v>
      </c>
    </row>
    <row r="5572" spans="1:11" x14ac:dyDescent="0.3">
      <c r="A5572" s="56">
        <v>45264</v>
      </c>
      <c r="B5572">
        <v>2023</v>
      </c>
      <c r="C5572">
        <v>12</v>
      </c>
      <c r="D5572">
        <v>4</v>
      </c>
      <c r="E5572" t="s">
        <v>108</v>
      </c>
      <c r="F5572">
        <v>5328</v>
      </c>
      <c r="G5572">
        <v>8472</v>
      </c>
      <c r="H5572">
        <v>6156</v>
      </c>
      <c r="I5572">
        <v>0</v>
      </c>
      <c r="J5572">
        <v>0</v>
      </c>
      <c r="K5572">
        <v>29015</v>
      </c>
    </row>
    <row r="5573" spans="1:11" x14ac:dyDescent="0.3">
      <c r="A5573" s="56">
        <v>45264</v>
      </c>
      <c r="B5573">
        <v>2023</v>
      </c>
      <c r="C5573">
        <v>12</v>
      </c>
      <c r="D5573">
        <v>4</v>
      </c>
      <c r="E5573" t="s">
        <v>109</v>
      </c>
      <c r="F5573">
        <v>5141</v>
      </c>
      <c r="G5573">
        <v>9227</v>
      </c>
      <c r="H5573">
        <v>5436</v>
      </c>
      <c r="I5573">
        <v>0</v>
      </c>
      <c r="J5573">
        <v>0</v>
      </c>
      <c r="K5573">
        <v>28715</v>
      </c>
    </row>
    <row r="5574" spans="1:11" x14ac:dyDescent="0.3">
      <c r="A5574" s="56">
        <v>45264</v>
      </c>
      <c r="B5574">
        <v>2023</v>
      </c>
      <c r="C5574">
        <v>12</v>
      </c>
      <c r="D5574">
        <v>4</v>
      </c>
      <c r="E5574" t="s">
        <v>110</v>
      </c>
      <c r="F5574">
        <v>5061</v>
      </c>
      <c r="G5574">
        <v>10395</v>
      </c>
      <c r="H5574">
        <v>5332</v>
      </c>
      <c r="I5574">
        <v>0</v>
      </c>
      <c r="J5574">
        <v>0</v>
      </c>
      <c r="K5574">
        <v>29396</v>
      </c>
    </row>
    <row r="5575" spans="1:11" x14ac:dyDescent="0.3">
      <c r="A5575" s="56">
        <v>45264</v>
      </c>
      <c r="B5575">
        <v>2023</v>
      </c>
      <c r="C5575">
        <v>12</v>
      </c>
      <c r="D5575">
        <v>4</v>
      </c>
      <c r="E5575" t="s">
        <v>111</v>
      </c>
      <c r="F5575">
        <v>5021</v>
      </c>
      <c r="G5575">
        <v>11102</v>
      </c>
      <c r="H5575">
        <v>4250</v>
      </c>
      <c r="I5575">
        <v>0</v>
      </c>
      <c r="J5575">
        <v>0</v>
      </c>
      <c r="K5575">
        <v>28714</v>
      </c>
    </row>
    <row r="5576" spans="1:11" x14ac:dyDescent="0.3">
      <c r="A5576" s="56">
        <v>45264</v>
      </c>
      <c r="B5576">
        <v>2023</v>
      </c>
      <c r="C5576">
        <v>12</v>
      </c>
      <c r="D5576">
        <v>4</v>
      </c>
      <c r="E5576" t="s">
        <v>112</v>
      </c>
      <c r="F5576">
        <v>4983</v>
      </c>
      <c r="G5576">
        <v>12012</v>
      </c>
      <c r="H5576">
        <v>3818</v>
      </c>
      <c r="I5576">
        <v>0</v>
      </c>
      <c r="J5576">
        <v>0</v>
      </c>
      <c r="K5576">
        <v>29059</v>
      </c>
    </row>
    <row r="5577" spans="1:11" x14ac:dyDescent="0.3">
      <c r="A5577" s="56">
        <v>45264</v>
      </c>
      <c r="B5577">
        <v>2023</v>
      </c>
      <c r="C5577">
        <v>12</v>
      </c>
      <c r="D5577">
        <v>4</v>
      </c>
      <c r="E5577" t="s">
        <v>113</v>
      </c>
      <c r="F5577">
        <v>4855</v>
      </c>
      <c r="G5577">
        <v>12216</v>
      </c>
      <c r="H5577">
        <v>1482</v>
      </c>
      <c r="I5577">
        <v>0</v>
      </c>
      <c r="J5577">
        <v>0</v>
      </c>
      <c r="K5577">
        <v>27232</v>
      </c>
    </row>
    <row r="5578" spans="1:11" x14ac:dyDescent="0.3">
      <c r="A5578" s="56">
        <v>45264</v>
      </c>
      <c r="B5578">
        <v>2023</v>
      </c>
      <c r="C5578">
        <v>12</v>
      </c>
      <c r="D5578">
        <v>4</v>
      </c>
      <c r="E5578" t="s">
        <v>114</v>
      </c>
      <c r="F5578">
        <v>4968</v>
      </c>
      <c r="G5578">
        <v>12837</v>
      </c>
      <c r="H5578">
        <v>1292</v>
      </c>
      <c r="I5578">
        <v>0</v>
      </c>
      <c r="J5578">
        <v>0</v>
      </c>
      <c r="K5578">
        <v>27995</v>
      </c>
    </row>
    <row r="5579" spans="1:11" x14ac:dyDescent="0.3">
      <c r="A5579" s="56">
        <v>45264</v>
      </c>
      <c r="B5579">
        <v>2023</v>
      </c>
      <c r="C5579">
        <v>12</v>
      </c>
      <c r="D5579">
        <v>4</v>
      </c>
      <c r="E5579" t="s">
        <v>115</v>
      </c>
      <c r="F5579">
        <v>5164</v>
      </c>
      <c r="G5579">
        <v>13290</v>
      </c>
      <c r="H5579">
        <v>68</v>
      </c>
      <c r="I5579">
        <v>0</v>
      </c>
      <c r="J5579">
        <v>0</v>
      </c>
      <c r="K5579">
        <v>27559</v>
      </c>
    </row>
    <row r="5580" spans="1:11" x14ac:dyDescent="0.3">
      <c r="A5580" s="56">
        <v>45264</v>
      </c>
      <c r="B5580">
        <v>2023</v>
      </c>
      <c r="C5580">
        <v>12</v>
      </c>
      <c r="D5580">
        <v>4</v>
      </c>
      <c r="E5580" t="s">
        <v>116</v>
      </c>
      <c r="F5580">
        <v>5796</v>
      </c>
      <c r="G5580">
        <v>13236</v>
      </c>
      <c r="H5580">
        <v>118</v>
      </c>
      <c r="I5580">
        <v>0</v>
      </c>
      <c r="J5580">
        <v>0</v>
      </c>
      <c r="K5580">
        <v>28252</v>
      </c>
    </row>
    <row r="5581" spans="1:11" x14ac:dyDescent="0.3">
      <c r="A5581" s="56">
        <v>45264</v>
      </c>
      <c r="B5581">
        <v>2023</v>
      </c>
      <c r="C5581">
        <v>12</v>
      </c>
      <c r="D5581">
        <v>4</v>
      </c>
      <c r="E5581" t="s">
        <v>117</v>
      </c>
      <c r="F5581">
        <v>6591</v>
      </c>
      <c r="G5581">
        <v>12813</v>
      </c>
      <c r="H5581">
        <v>250</v>
      </c>
      <c r="I5581">
        <v>0</v>
      </c>
      <c r="J5581">
        <v>164</v>
      </c>
      <c r="K5581">
        <v>29304</v>
      </c>
    </row>
    <row r="5582" spans="1:11" x14ac:dyDescent="0.3">
      <c r="A5582" s="56">
        <v>45264</v>
      </c>
      <c r="B5582">
        <v>2023</v>
      </c>
      <c r="C5582">
        <v>12</v>
      </c>
      <c r="D5582">
        <v>4</v>
      </c>
      <c r="E5582" t="s">
        <v>118</v>
      </c>
      <c r="F5582">
        <v>7792</v>
      </c>
      <c r="G5582">
        <v>13239</v>
      </c>
      <c r="H5582">
        <v>136</v>
      </c>
      <c r="I5582">
        <v>0</v>
      </c>
      <c r="J5582">
        <v>0</v>
      </c>
      <c r="K5582">
        <v>30848</v>
      </c>
    </row>
    <row r="5583" spans="1:11" x14ac:dyDescent="0.3">
      <c r="A5583" s="56">
        <v>45264</v>
      </c>
      <c r="B5583">
        <v>2023</v>
      </c>
      <c r="C5583">
        <v>12</v>
      </c>
      <c r="D5583">
        <v>4</v>
      </c>
      <c r="E5583" t="s">
        <v>119</v>
      </c>
      <c r="F5583">
        <v>8810</v>
      </c>
      <c r="G5583">
        <v>13629</v>
      </c>
      <c r="H5583">
        <v>16</v>
      </c>
      <c r="I5583">
        <v>0</v>
      </c>
      <c r="J5583">
        <v>0</v>
      </c>
      <c r="K5583">
        <v>32261</v>
      </c>
    </row>
    <row r="5584" spans="1:11" x14ac:dyDescent="0.3">
      <c r="A5584" s="56">
        <v>45264</v>
      </c>
      <c r="B5584">
        <v>2023</v>
      </c>
      <c r="C5584">
        <v>12</v>
      </c>
      <c r="D5584">
        <v>4</v>
      </c>
      <c r="E5584" t="s">
        <v>120</v>
      </c>
      <c r="F5584">
        <v>9709</v>
      </c>
      <c r="G5584">
        <v>13377</v>
      </c>
      <c r="H5584">
        <v>68</v>
      </c>
      <c r="I5584">
        <v>0</v>
      </c>
      <c r="J5584">
        <v>260</v>
      </c>
      <c r="K5584">
        <v>33401</v>
      </c>
    </row>
    <row r="5585" spans="1:11" x14ac:dyDescent="0.3">
      <c r="A5585" s="56">
        <v>45264</v>
      </c>
      <c r="B5585">
        <v>2023</v>
      </c>
      <c r="C5585">
        <v>12</v>
      </c>
      <c r="D5585">
        <v>4</v>
      </c>
      <c r="E5585" t="s">
        <v>121</v>
      </c>
      <c r="F5585">
        <v>10179</v>
      </c>
      <c r="G5585">
        <v>14129</v>
      </c>
      <c r="H5585">
        <v>4</v>
      </c>
      <c r="I5585">
        <v>0</v>
      </c>
      <c r="J5585">
        <v>0</v>
      </c>
      <c r="K5585">
        <v>34051</v>
      </c>
    </row>
    <row r="5586" spans="1:11" x14ac:dyDescent="0.3">
      <c r="A5586" s="56">
        <v>45264</v>
      </c>
      <c r="B5586">
        <v>2023</v>
      </c>
      <c r="C5586">
        <v>12</v>
      </c>
      <c r="D5586">
        <v>4</v>
      </c>
      <c r="E5586" t="s">
        <v>122</v>
      </c>
      <c r="F5586">
        <v>10469</v>
      </c>
      <c r="G5586">
        <v>14280</v>
      </c>
      <c r="H5586">
        <v>62</v>
      </c>
      <c r="I5586">
        <v>2</v>
      </c>
      <c r="J5586">
        <v>0</v>
      </c>
      <c r="K5586">
        <v>34562</v>
      </c>
    </row>
    <row r="5587" spans="1:11" x14ac:dyDescent="0.3">
      <c r="A5587" s="56">
        <v>45264</v>
      </c>
      <c r="B5587">
        <v>2023</v>
      </c>
      <c r="C5587">
        <v>12</v>
      </c>
      <c r="D5587">
        <v>4</v>
      </c>
      <c r="E5587" t="s">
        <v>123</v>
      </c>
      <c r="F5587">
        <v>10591</v>
      </c>
      <c r="G5587">
        <v>13933</v>
      </c>
      <c r="H5587">
        <v>116</v>
      </c>
      <c r="I5587">
        <v>49</v>
      </c>
      <c r="J5587">
        <v>162</v>
      </c>
      <c r="K5587">
        <v>34330</v>
      </c>
    </row>
    <row r="5588" spans="1:11" x14ac:dyDescent="0.3">
      <c r="A5588" s="56">
        <v>45264</v>
      </c>
      <c r="B5588">
        <v>2023</v>
      </c>
      <c r="C5588">
        <v>12</v>
      </c>
      <c r="D5588">
        <v>4</v>
      </c>
      <c r="E5588" t="s">
        <v>124</v>
      </c>
      <c r="F5588">
        <v>10697</v>
      </c>
      <c r="G5588">
        <v>13830</v>
      </c>
      <c r="H5588">
        <v>150</v>
      </c>
      <c r="I5588">
        <v>149</v>
      </c>
      <c r="J5588">
        <v>0</v>
      </c>
      <c r="K5588">
        <v>34274</v>
      </c>
    </row>
    <row r="5589" spans="1:11" x14ac:dyDescent="0.3">
      <c r="A5589" s="56">
        <v>45264</v>
      </c>
      <c r="B5589">
        <v>2023</v>
      </c>
      <c r="C5589">
        <v>12</v>
      </c>
      <c r="D5589">
        <v>4</v>
      </c>
      <c r="E5589" t="s">
        <v>125</v>
      </c>
      <c r="F5589">
        <v>10682</v>
      </c>
      <c r="G5589">
        <v>14126</v>
      </c>
      <c r="H5589">
        <v>230</v>
      </c>
      <c r="I5589">
        <v>270</v>
      </c>
      <c r="J5589">
        <v>0</v>
      </c>
      <c r="K5589">
        <v>34827</v>
      </c>
    </row>
    <row r="5590" spans="1:11" x14ac:dyDescent="0.3">
      <c r="A5590" s="56">
        <v>45264</v>
      </c>
      <c r="B5590">
        <v>2023</v>
      </c>
      <c r="C5590">
        <v>12</v>
      </c>
      <c r="D5590">
        <v>4</v>
      </c>
      <c r="E5590" t="s">
        <v>126</v>
      </c>
      <c r="F5590">
        <v>10651</v>
      </c>
      <c r="G5590">
        <v>14058</v>
      </c>
      <c r="H5590">
        <v>266</v>
      </c>
      <c r="I5590">
        <v>396</v>
      </c>
      <c r="J5590">
        <v>36</v>
      </c>
      <c r="K5590">
        <v>35166</v>
      </c>
    </row>
    <row r="5591" spans="1:11" x14ac:dyDescent="0.3">
      <c r="A5591" s="56">
        <v>45264</v>
      </c>
      <c r="B5591">
        <v>2023</v>
      </c>
      <c r="C5591">
        <v>12</v>
      </c>
      <c r="D5591">
        <v>4</v>
      </c>
      <c r="E5591" t="s">
        <v>127</v>
      </c>
      <c r="F5591">
        <v>10596</v>
      </c>
      <c r="G5591">
        <v>13746</v>
      </c>
      <c r="H5591">
        <v>1072</v>
      </c>
      <c r="I5591">
        <v>464</v>
      </c>
      <c r="J5591">
        <v>202</v>
      </c>
      <c r="K5591">
        <v>35628</v>
      </c>
    </row>
    <row r="5592" spans="1:11" x14ac:dyDescent="0.3">
      <c r="A5592" s="56">
        <v>45264</v>
      </c>
      <c r="B5592">
        <v>2023</v>
      </c>
      <c r="C5592">
        <v>12</v>
      </c>
      <c r="D5592">
        <v>4</v>
      </c>
      <c r="E5592" t="s">
        <v>128</v>
      </c>
      <c r="F5592">
        <v>10610</v>
      </c>
      <c r="G5592">
        <v>13452</v>
      </c>
      <c r="H5592">
        <v>1116</v>
      </c>
      <c r="I5592">
        <v>518</v>
      </c>
      <c r="J5592">
        <v>56</v>
      </c>
      <c r="K5592">
        <v>35313</v>
      </c>
    </row>
    <row r="5593" spans="1:11" x14ac:dyDescent="0.3">
      <c r="A5593" s="56">
        <v>45264</v>
      </c>
      <c r="B5593">
        <v>2023</v>
      </c>
      <c r="C5593">
        <v>12</v>
      </c>
      <c r="D5593">
        <v>4</v>
      </c>
      <c r="E5593" t="s">
        <v>129</v>
      </c>
      <c r="F5593">
        <v>10549</v>
      </c>
      <c r="G5593">
        <v>13416</v>
      </c>
      <c r="H5593">
        <v>1206</v>
      </c>
      <c r="I5593">
        <v>486</v>
      </c>
      <c r="J5593">
        <v>144</v>
      </c>
      <c r="K5593">
        <v>35336</v>
      </c>
    </row>
    <row r="5594" spans="1:11" x14ac:dyDescent="0.3">
      <c r="A5594" s="56">
        <v>45264</v>
      </c>
      <c r="B5594">
        <v>2023</v>
      </c>
      <c r="C5594">
        <v>12</v>
      </c>
      <c r="D5594">
        <v>4</v>
      </c>
      <c r="E5594" t="s">
        <v>130</v>
      </c>
      <c r="F5594">
        <v>10507</v>
      </c>
      <c r="G5594">
        <v>13242</v>
      </c>
      <c r="H5594">
        <v>1216</v>
      </c>
      <c r="I5594">
        <v>418</v>
      </c>
      <c r="J5594">
        <v>0</v>
      </c>
      <c r="K5594">
        <v>35032</v>
      </c>
    </row>
    <row r="5595" spans="1:11" x14ac:dyDescent="0.3">
      <c r="A5595" s="56">
        <v>45264</v>
      </c>
      <c r="B5595">
        <v>2023</v>
      </c>
      <c r="C5595">
        <v>12</v>
      </c>
      <c r="D5595">
        <v>4</v>
      </c>
      <c r="E5595" t="s">
        <v>131</v>
      </c>
      <c r="F5595">
        <v>10368</v>
      </c>
      <c r="G5595">
        <v>13062</v>
      </c>
      <c r="H5595">
        <v>1256</v>
      </c>
      <c r="I5595">
        <v>419</v>
      </c>
      <c r="J5595">
        <v>58</v>
      </c>
      <c r="K5595">
        <v>34736</v>
      </c>
    </row>
    <row r="5596" spans="1:11" x14ac:dyDescent="0.3">
      <c r="A5596" s="56">
        <v>45264</v>
      </c>
      <c r="B5596">
        <v>2023</v>
      </c>
      <c r="C5596">
        <v>12</v>
      </c>
      <c r="D5596">
        <v>4</v>
      </c>
      <c r="E5596" t="s">
        <v>132</v>
      </c>
      <c r="F5596">
        <v>10315</v>
      </c>
      <c r="G5596">
        <v>12897</v>
      </c>
      <c r="H5596">
        <v>1250</v>
      </c>
      <c r="I5596">
        <v>353</v>
      </c>
      <c r="J5596">
        <v>76</v>
      </c>
      <c r="K5596">
        <v>34339</v>
      </c>
    </row>
    <row r="5597" spans="1:11" x14ac:dyDescent="0.3">
      <c r="A5597" s="56">
        <v>45264</v>
      </c>
      <c r="B5597">
        <v>2023</v>
      </c>
      <c r="C5597">
        <v>12</v>
      </c>
      <c r="D5597">
        <v>4</v>
      </c>
      <c r="E5597" t="s">
        <v>133</v>
      </c>
      <c r="F5597">
        <v>10232</v>
      </c>
      <c r="G5597">
        <v>12727</v>
      </c>
      <c r="H5597">
        <v>1382</v>
      </c>
      <c r="I5597">
        <v>286</v>
      </c>
      <c r="J5597">
        <v>84</v>
      </c>
      <c r="K5597">
        <v>34055</v>
      </c>
    </row>
    <row r="5598" spans="1:11" x14ac:dyDescent="0.3">
      <c r="A5598" s="56">
        <v>45264</v>
      </c>
      <c r="B5598">
        <v>2023</v>
      </c>
      <c r="C5598">
        <v>12</v>
      </c>
      <c r="D5598">
        <v>4</v>
      </c>
      <c r="E5598" t="s">
        <v>134</v>
      </c>
      <c r="F5598">
        <v>10293</v>
      </c>
      <c r="G5598">
        <v>12598</v>
      </c>
      <c r="H5598">
        <v>1360</v>
      </c>
      <c r="I5598">
        <v>174</v>
      </c>
      <c r="J5598">
        <v>42</v>
      </c>
      <c r="K5598">
        <v>33915</v>
      </c>
    </row>
    <row r="5599" spans="1:11" x14ac:dyDescent="0.3">
      <c r="A5599" s="56">
        <v>45264</v>
      </c>
      <c r="B5599">
        <v>2023</v>
      </c>
      <c r="C5599">
        <v>12</v>
      </c>
      <c r="D5599">
        <v>4</v>
      </c>
      <c r="E5599" t="s">
        <v>135</v>
      </c>
      <c r="F5599">
        <v>10468</v>
      </c>
      <c r="G5599">
        <v>12973</v>
      </c>
      <c r="H5599">
        <v>1726</v>
      </c>
      <c r="I5599">
        <v>91</v>
      </c>
      <c r="J5599">
        <v>196</v>
      </c>
      <c r="K5599">
        <v>34932</v>
      </c>
    </row>
    <row r="5600" spans="1:11" x14ac:dyDescent="0.3">
      <c r="A5600" s="56">
        <v>45264</v>
      </c>
      <c r="B5600">
        <v>2023</v>
      </c>
      <c r="C5600">
        <v>12</v>
      </c>
      <c r="D5600">
        <v>4</v>
      </c>
      <c r="E5600" t="s">
        <v>136</v>
      </c>
      <c r="F5600">
        <v>10750</v>
      </c>
      <c r="G5600">
        <v>13144</v>
      </c>
      <c r="H5600">
        <v>1754</v>
      </c>
      <c r="I5600">
        <v>28</v>
      </c>
      <c r="J5600">
        <v>890</v>
      </c>
      <c r="K5600">
        <v>36144</v>
      </c>
    </row>
    <row r="5601" spans="1:11" x14ac:dyDescent="0.3">
      <c r="A5601" s="56">
        <v>45264</v>
      </c>
      <c r="B5601">
        <v>2023</v>
      </c>
      <c r="C5601">
        <v>12</v>
      </c>
      <c r="D5601">
        <v>4</v>
      </c>
      <c r="E5601" t="s">
        <v>137</v>
      </c>
      <c r="F5601">
        <v>11271</v>
      </c>
      <c r="G5601">
        <v>12735</v>
      </c>
      <c r="H5601">
        <v>2620</v>
      </c>
      <c r="I5601">
        <v>1</v>
      </c>
      <c r="J5601">
        <v>428</v>
      </c>
      <c r="K5601">
        <v>36055</v>
      </c>
    </row>
    <row r="5602" spans="1:11" x14ac:dyDescent="0.3">
      <c r="A5602" s="56">
        <v>45264</v>
      </c>
      <c r="B5602">
        <v>2023</v>
      </c>
      <c r="C5602">
        <v>12</v>
      </c>
      <c r="D5602">
        <v>4</v>
      </c>
      <c r="E5602" t="s">
        <v>138</v>
      </c>
      <c r="F5602">
        <v>11765</v>
      </c>
      <c r="G5602">
        <v>13242</v>
      </c>
      <c r="H5602">
        <v>2644</v>
      </c>
      <c r="I5602">
        <v>0</v>
      </c>
      <c r="J5602">
        <v>402</v>
      </c>
      <c r="K5602">
        <v>38223</v>
      </c>
    </row>
    <row r="5603" spans="1:11" x14ac:dyDescent="0.3">
      <c r="A5603" s="56">
        <v>45264</v>
      </c>
      <c r="B5603">
        <v>2023</v>
      </c>
      <c r="C5603">
        <v>12</v>
      </c>
      <c r="D5603">
        <v>4</v>
      </c>
      <c r="E5603" t="s">
        <v>139</v>
      </c>
      <c r="F5603">
        <v>12252</v>
      </c>
      <c r="G5603">
        <v>13352</v>
      </c>
      <c r="H5603">
        <v>2570</v>
      </c>
      <c r="I5603">
        <v>0</v>
      </c>
      <c r="J5603">
        <v>662</v>
      </c>
      <c r="K5603">
        <v>38869</v>
      </c>
    </row>
    <row r="5604" spans="1:11" x14ac:dyDescent="0.3">
      <c r="A5604" s="56">
        <v>45264</v>
      </c>
      <c r="B5604">
        <v>2023</v>
      </c>
      <c r="C5604">
        <v>12</v>
      </c>
      <c r="D5604">
        <v>4</v>
      </c>
      <c r="E5604" t="s">
        <v>140</v>
      </c>
      <c r="F5604">
        <v>12455</v>
      </c>
      <c r="G5604">
        <v>13767</v>
      </c>
      <c r="H5604">
        <v>2562</v>
      </c>
      <c r="I5604">
        <v>0</v>
      </c>
      <c r="J5604">
        <v>510</v>
      </c>
      <c r="K5604">
        <v>39207</v>
      </c>
    </row>
    <row r="5605" spans="1:11" x14ac:dyDescent="0.3">
      <c r="A5605" s="56">
        <v>45264</v>
      </c>
      <c r="B5605">
        <v>2023</v>
      </c>
      <c r="C5605">
        <v>12</v>
      </c>
      <c r="D5605">
        <v>4</v>
      </c>
      <c r="E5605" t="s">
        <v>141</v>
      </c>
      <c r="F5605">
        <v>12590</v>
      </c>
      <c r="G5605">
        <v>13745</v>
      </c>
      <c r="H5605">
        <v>2040</v>
      </c>
      <c r="I5605">
        <v>0</v>
      </c>
      <c r="J5605">
        <v>764</v>
      </c>
      <c r="K5605">
        <v>38831</v>
      </c>
    </row>
    <row r="5606" spans="1:11" x14ac:dyDescent="0.3">
      <c r="A5606" s="56">
        <v>45264</v>
      </c>
      <c r="B5606">
        <v>2023</v>
      </c>
      <c r="C5606">
        <v>12</v>
      </c>
      <c r="D5606">
        <v>4</v>
      </c>
      <c r="E5606" t="s">
        <v>142</v>
      </c>
      <c r="F5606">
        <v>12586</v>
      </c>
      <c r="G5606">
        <v>13812</v>
      </c>
      <c r="H5606">
        <v>2024</v>
      </c>
      <c r="I5606">
        <v>0</v>
      </c>
      <c r="J5606">
        <v>278</v>
      </c>
      <c r="K5606">
        <v>38110</v>
      </c>
    </row>
    <row r="5607" spans="1:11" x14ac:dyDescent="0.3">
      <c r="A5607" s="56">
        <v>45264</v>
      </c>
      <c r="B5607">
        <v>2023</v>
      </c>
      <c r="C5607">
        <v>12</v>
      </c>
      <c r="D5607">
        <v>4</v>
      </c>
      <c r="E5607" t="s">
        <v>143</v>
      </c>
      <c r="F5607">
        <v>12504</v>
      </c>
      <c r="G5607">
        <v>13776</v>
      </c>
      <c r="H5607">
        <v>2532</v>
      </c>
      <c r="I5607">
        <v>0</v>
      </c>
      <c r="J5607">
        <v>0</v>
      </c>
      <c r="K5607">
        <v>38063</v>
      </c>
    </row>
    <row r="5608" spans="1:11" x14ac:dyDescent="0.3">
      <c r="A5608" s="56">
        <v>45264</v>
      </c>
      <c r="B5608">
        <v>2023</v>
      </c>
      <c r="C5608">
        <v>12</v>
      </c>
      <c r="D5608">
        <v>4</v>
      </c>
      <c r="E5608" t="s">
        <v>144</v>
      </c>
      <c r="F5608">
        <v>12347</v>
      </c>
      <c r="G5608">
        <v>13654</v>
      </c>
      <c r="H5608">
        <v>2574</v>
      </c>
      <c r="I5608">
        <v>0</v>
      </c>
      <c r="J5608">
        <v>0</v>
      </c>
      <c r="K5608">
        <v>37735</v>
      </c>
    </row>
    <row r="5609" spans="1:11" x14ac:dyDescent="0.3">
      <c r="A5609" s="56">
        <v>45264</v>
      </c>
      <c r="B5609">
        <v>2023</v>
      </c>
      <c r="C5609">
        <v>12</v>
      </c>
      <c r="D5609">
        <v>4</v>
      </c>
      <c r="E5609" t="s">
        <v>145</v>
      </c>
      <c r="F5609">
        <v>11995</v>
      </c>
      <c r="G5609">
        <v>13611</v>
      </c>
      <c r="H5609">
        <v>2942</v>
      </c>
      <c r="I5609">
        <v>0</v>
      </c>
      <c r="J5609">
        <v>0</v>
      </c>
      <c r="K5609">
        <v>37634</v>
      </c>
    </row>
    <row r="5610" spans="1:11" x14ac:dyDescent="0.3">
      <c r="A5610" s="56">
        <v>45264</v>
      </c>
      <c r="B5610">
        <v>2023</v>
      </c>
      <c r="C5610">
        <v>12</v>
      </c>
      <c r="D5610">
        <v>4</v>
      </c>
      <c r="E5610" t="s">
        <v>146</v>
      </c>
      <c r="F5610">
        <v>11625</v>
      </c>
      <c r="G5610">
        <v>13850</v>
      </c>
      <c r="H5610">
        <v>3002</v>
      </c>
      <c r="I5610">
        <v>0</v>
      </c>
      <c r="J5610">
        <v>0</v>
      </c>
      <c r="K5610">
        <v>37540</v>
      </c>
    </row>
    <row r="5611" spans="1:11" x14ac:dyDescent="0.3">
      <c r="A5611" s="56">
        <v>45264</v>
      </c>
      <c r="B5611">
        <v>2023</v>
      </c>
      <c r="C5611">
        <v>12</v>
      </c>
      <c r="D5611">
        <v>4</v>
      </c>
      <c r="E5611" t="s">
        <v>147</v>
      </c>
      <c r="F5611">
        <v>10951</v>
      </c>
      <c r="G5611">
        <v>13914</v>
      </c>
      <c r="H5611">
        <v>3768</v>
      </c>
      <c r="I5611">
        <v>0</v>
      </c>
      <c r="J5611">
        <v>88</v>
      </c>
      <c r="K5611">
        <v>37728</v>
      </c>
    </row>
    <row r="5612" spans="1:11" x14ac:dyDescent="0.3">
      <c r="A5612" s="56">
        <v>45264</v>
      </c>
      <c r="B5612">
        <v>2023</v>
      </c>
      <c r="C5612">
        <v>12</v>
      </c>
      <c r="D5612">
        <v>4</v>
      </c>
      <c r="E5612" t="s">
        <v>148</v>
      </c>
      <c r="F5612">
        <v>10198</v>
      </c>
      <c r="G5612">
        <v>13864</v>
      </c>
      <c r="H5612">
        <v>3784</v>
      </c>
      <c r="I5612">
        <v>0</v>
      </c>
      <c r="J5612">
        <v>0</v>
      </c>
      <c r="K5612">
        <v>36796</v>
      </c>
    </row>
    <row r="5613" spans="1:11" x14ac:dyDescent="0.3">
      <c r="A5613" s="56">
        <v>45264</v>
      </c>
      <c r="B5613">
        <v>2023</v>
      </c>
      <c r="C5613">
        <v>12</v>
      </c>
      <c r="D5613">
        <v>4</v>
      </c>
      <c r="E5613" t="s">
        <v>149</v>
      </c>
      <c r="F5613">
        <v>9281</v>
      </c>
      <c r="G5613">
        <v>14066</v>
      </c>
      <c r="H5613">
        <v>2646</v>
      </c>
      <c r="I5613">
        <v>0</v>
      </c>
      <c r="J5613">
        <v>0</v>
      </c>
      <c r="K5613">
        <v>34903</v>
      </c>
    </row>
    <row r="5614" spans="1:11" x14ac:dyDescent="0.3">
      <c r="A5614" s="56">
        <v>45264</v>
      </c>
      <c r="B5614">
        <v>2023</v>
      </c>
      <c r="C5614">
        <v>12</v>
      </c>
      <c r="D5614">
        <v>4</v>
      </c>
      <c r="E5614" t="s">
        <v>150</v>
      </c>
      <c r="F5614">
        <v>7566</v>
      </c>
      <c r="G5614">
        <v>14080</v>
      </c>
      <c r="H5614">
        <v>2646</v>
      </c>
      <c r="I5614">
        <v>0</v>
      </c>
      <c r="J5614">
        <v>0</v>
      </c>
      <c r="K5614">
        <v>33184</v>
      </c>
    </row>
    <row r="5615" spans="1:11" x14ac:dyDescent="0.3">
      <c r="A5615" s="56">
        <v>45264</v>
      </c>
      <c r="B5615">
        <v>2023</v>
      </c>
      <c r="C5615">
        <v>12</v>
      </c>
      <c r="D5615">
        <v>4</v>
      </c>
      <c r="E5615" t="s">
        <v>151</v>
      </c>
      <c r="F5615">
        <v>5578</v>
      </c>
      <c r="G5615">
        <v>14046</v>
      </c>
      <c r="H5615">
        <v>3694</v>
      </c>
      <c r="I5615">
        <v>0</v>
      </c>
      <c r="J5615">
        <v>0</v>
      </c>
      <c r="K5615">
        <v>32053</v>
      </c>
    </row>
    <row r="5616" spans="1:11" x14ac:dyDescent="0.3">
      <c r="A5616" s="56">
        <v>45264</v>
      </c>
      <c r="B5616">
        <v>2023</v>
      </c>
      <c r="C5616">
        <v>12</v>
      </c>
      <c r="D5616">
        <v>4</v>
      </c>
      <c r="E5616" t="s">
        <v>152</v>
      </c>
      <c r="F5616">
        <v>5041</v>
      </c>
      <c r="G5616">
        <v>14034</v>
      </c>
      <c r="H5616">
        <v>3730</v>
      </c>
      <c r="I5616">
        <v>0</v>
      </c>
      <c r="J5616">
        <v>0</v>
      </c>
      <c r="K5616">
        <v>31188</v>
      </c>
    </row>
    <row r="5617" spans="1:11" x14ac:dyDescent="0.3">
      <c r="A5617" s="56">
        <v>45264</v>
      </c>
      <c r="B5617">
        <v>2023</v>
      </c>
      <c r="C5617">
        <v>12</v>
      </c>
      <c r="D5617">
        <v>4</v>
      </c>
      <c r="E5617" t="s">
        <v>153</v>
      </c>
      <c r="F5617">
        <v>5257</v>
      </c>
      <c r="G5617">
        <v>13918</v>
      </c>
      <c r="H5617">
        <v>3254</v>
      </c>
      <c r="I5617">
        <v>0</v>
      </c>
      <c r="J5617">
        <v>0</v>
      </c>
      <c r="K5617">
        <v>31043</v>
      </c>
    </row>
    <row r="5618" spans="1:11" x14ac:dyDescent="0.3">
      <c r="A5618" s="56">
        <v>45265</v>
      </c>
      <c r="B5618">
        <v>2023</v>
      </c>
      <c r="C5618">
        <v>12</v>
      </c>
      <c r="D5618">
        <v>5</v>
      </c>
      <c r="E5618" t="s">
        <v>106</v>
      </c>
      <c r="F5618">
        <v>5585</v>
      </c>
      <c r="G5618">
        <v>13744</v>
      </c>
      <c r="H5618">
        <v>3230</v>
      </c>
      <c r="I5618">
        <v>0</v>
      </c>
      <c r="J5618">
        <v>0</v>
      </c>
      <c r="K5618">
        <v>31288</v>
      </c>
    </row>
    <row r="5619" spans="1:11" x14ac:dyDescent="0.3">
      <c r="A5619" s="56">
        <v>45265</v>
      </c>
      <c r="B5619">
        <v>2023</v>
      </c>
      <c r="C5619">
        <v>12</v>
      </c>
      <c r="D5619">
        <v>5</v>
      </c>
      <c r="E5619" t="s">
        <v>107</v>
      </c>
      <c r="F5619">
        <v>4990</v>
      </c>
      <c r="G5619">
        <v>13760</v>
      </c>
      <c r="H5619">
        <v>3394</v>
      </c>
      <c r="I5619">
        <v>0</v>
      </c>
      <c r="J5619">
        <v>0</v>
      </c>
      <c r="K5619">
        <v>30909</v>
      </c>
    </row>
    <row r="5620" spans="1:11" x14ac:dyDescent="0.3">
      <c r="A5620" s="56">
        <v>45265</v>
      </c>
      <c r="B5620">
        <v>2023</v>
      </c>
      <c r="C5620">
        <v>12</v>
      </c>
      <c r="D5620">
        <v>5</v>
      </c>
      <c r="E5620" t="s">
        <v>108</v>
      </c>
      <c r="F5620">
        <v>4748</v>
      </c>
      <c r="G5620">
        <v>13688</v>
      </c>
      <c r="H5620">
        <v>3410</v>
      </c>
      <c r="I5620">
        <v>0</v>
      </c>
      <c r="J5620">
        <v>0</v>
      </c>
      <c r="K5620">
        <v>30346</v>
      </c>
    </row>
    <row r="5621" spans="1:11" x14ac:dyDescent="0.3">
      <c r="A5621" s="56">
        <v>45265</v>
      </c>
      <c r="B5621">
        <v>2023</v>
      </c>
      <c r="C5621">
        <v>12</v>
      </c>
      <c r="D5621">
        <v>5</v>
      </c>
      <c r="E5621" t="s">
        <v>109</v>
      </c>
      <c r="F5621">
        <v>4737</v>
      </c>
      <c r="G5621">
        <v>13413</v>
      </c>
      <c r="H5621">
        <v>3386</v>
      </c>
      <c r="I5621">
        <v>0</v>
      </c>
      <c r="J5621">
        <v>0</v>
      </c>
      <c r="K5621">
        <v>29720</v>
      </c>
    </row>
    <row r="5622" spans="1:11" x14ac:dyDescent="0.3">
      <c r="A5622" s="56">
        <v>45265</v>
      </c>
      <c r="B5622">
        <v>2023</v>
      </c>
      <c r="C5622">
        <v>12</v>
      </c>
      <c r="D5622">
        <v>5</v>
      </c>
      <c r="E5622" t="s">
        <v>110</v>
      </c>
      <c r="F5622">
        <v>4813</v>
      </c>
      <c r="G5622">
        <v>13270</v>
      </c>
      <c r="H5622">
        <v>3378</v>
      </c>
      <c r="I5622">
        <v>0</v>
      </c>
      <c r="J5622">
        <v>0</v>
      </c>
      <c r="K5622">
        <v>29589</v>
      </c>
    </row>
    <row r="5623" spans="1:11" x14ac:dyDescent="0.3">
      <c r="A5623" s="56">
        <v>45265</v>
      </c>
      <c r="B5623">
        <v>2023</v>
      </c>
      <c r="C5623">
        <v>12</v>
      </c>
      <c r="D5623">
        <v>5</v>
      </c>
      <c r="E5623" t="s">
        <v>111</v>
      </c>
      <c r="F5623">
        <v>4943</v>
      </c>
      <c r="G5623">
        <v>13214</v>
      </c>
      <c r="H5623">
        <v>3510</v>
      </c>
      <c r="I5623">
        <v>0</v>
      </c>
      <c r="J5623">
        <v>0</v>
      </c>
      <c r="K5623">
        <v>29549</v>
      </c>
    </row>
    <row r="5624" spans="1:11" x14ac:dyDescent="0.3">
      <c r="A5624" s="56">
        <v>45265</v>
      </c>
      <c r="B5624">
        <v>2023</v>
      </c>
      <c r="C5624">
        <v>12</v>
      </c>
      <c r="D5624">
        <v>5</v>
      </c>
      <c r="E5624" t="s">
        <v>112</v>
      </c>
      <c r="F5624">
        <v>5081</v>
      </c>
      <c r="G5624">
        <v>12452</v>
      </c>
      <c r="H5624">
        <v>3454</v>
      </c>
      <c r="I5624">
        <v>0</v>
      </c>
      <c r="J5624">
        <v>0</v>
      </c>
      <c r="K5624">
        <v>29242</v>
      </c>
    </row>
    <row r="5625" spans="1:11" x14ac:dyDescent="0.3">
      <c r="A5625" s="56">
        <v>45265</v>
      </c>
      <c r="B5625">
        <v>2023</v>
      </c>
      <c r="C5625">
        <v>12</v>
      </c>
      <c r="D5625">
        <v>5</v>
      </c>
      <c r="E5625" t="s">
        <v>113</v>
      </c>
      <c r="F5625">
        <v>5171</v>
      </c>
      <c r="G5625">
        <v>12140</v>
      </c>
      <c r="H5625">
        <v>2198</v>
      </c>
      <c r="I5625">
        <v>0</v>
      </c>
      <c r="J5625">
        <v>0</v>
      </c>
      <c r="K5625">
        <v>28133</v>
      </c>
    </row>
    <row r="5626" spans="1:11" x14ac:dyDescent="0.3">
      <c r="A5626" s="56">
        <v>45265</v>
      </c>
      <c r="B5626">
        <v>2023</v>
      </c>
      <c r="C5626">
        <v>12</v>
      </c>
      <c r="D5626">
        <v>5</v>
      </c>
      <c r="E5626" t="s">
        <v>114</v>
      </c>
      <c r="F5626">
        <v>5552</v>
      </c>
      <c r="G5626">
        <v>11738</v>
      </c>
      <c r="H5626">
        <v>2162</v>
      </c>
      <c r="I5626">
        <v>0</v>
      </c>
      <c r="J5626">
        <v>0</v>
      </c>
      <c r="K5626">
        <v>28366</v>
      </c>
    </row>
    <row r="5627" spans="1:11" x14ac:dyDescent="0.3">
      <c r="A5627" s="56">
        <v>45265</v>
      </c>
      <c r="B5627">
        <v>2023</v>
      </c>
      <c r="C5627">
        <v>12</v>
      </c>
      <c r="D5627">
        <v>5</v>
      </c>
      <c r="E5627" t="s">
        <v>115</v>
      </c>
      <c r="F5627">
        <v>5983</v>
      </c>
      <c r="G5627">
        <v>11341</v>
      </c>
      <c r="H5627">
        <v>1376</v>
      </c>
      <c r="I5627">
        <v>0</v>
      </c>
      <c r="J5627">
        <v>0</v>
      </c>
      <c r="K5627">
        <v>27393</v>
      </c>
    </row>
    <row r="5628" spans="1:11" x14ac:dyDescent="0.3">
      <c r="A5628" s="56">
        <v>45265</v>
      </c>
      <c r="B5628">
        <v>2023</v>
      </c>
      <c r="C5628">
        <v>12</v>
      </c>
      <c r="D5628">
        <v>5</v>
      </c>
      <c r="E5628" t="s">
        <v>116</v>
      </c>
      <c r="F5628">
        <v>6849</v>
      </c>
      <c r="G5628">
        <v>10889</v>
      </c>
      <c r="H5628">
        <v>1280</v>
      </c>
      <c r="I5628">
        <v>0</v>
      </c>
      <c r="J5628">
        <v>86</v>
      </c>
      <c r="K5628">
        <v>27527</v>
      </c>
    </row>
    <row r="5629" spans="1:11" x14ac:dyDescent="0.3">
      <c r="A5629" s="56">
        <v>45265</v>
      </c>
      <c r="B5629">
        <v>2023</v>
      </c>
      <c r="C5629">
        <v>12</v>
      </c>
      <c r="D5629">
        <v>5</v>
      </c>
      <c r="E5629" t="s">
        <v>117</v>
      </c>
      <c r="F5629">
        <v>7854</v>
      </c>
      <c r="G5629">
        <v>10755</v>
      </c>
      <c r="H5629">
        <v>10</v>
      </c>
      <c r="I5629">
        <v>0</v>
      </c>
      <c r="J5629">
        <v>406</v>
      </c>
      <c r="K5629">
        <v>27410</v>
      </c>
    </row>
    <row r="5630" spans="1:11" x14ac:dyDescent="0.3">
      <c r="A5630" s="56">
        <v>45265</v>
      </c>
      <c r="B5630">
        <v>2023</v>
      </c>
      <c r="C5630">
        <v>12</v>
      </c>
      <c r="D5630">
        <v>5</v>
      </c>
      <c r="E5630" t="s">
        <v>118</v>
      </c>
      <c r="F5630">
        <v>9257</v>
      </c>
      <c r="G5630">
        <v>10604</v>
      </c>
      <c r="H5630">
        <v>0</v>
      </c>
      <c r="I5630">
        <v>0</v>
      </c>
      <c r="J5630">
        <v>210</v>
      </c>
      <c r="K5630">
        <v>28642</v>
      </c>
    </row>
    <row r="5631" spans="1:11" x14ac:dyDescent="0.3">
      <c r="A5631" s="56">
        <v>45265</v>
      </c>
      <c r="B5631">
        <v>2023</v>
      </c>
      <c r="C5631">
        <v>12</v>
      </c>
      <c r="D5631">
        <v>5</v>
      </c>
      <c r="E5631" t="s">
        <v>119</v>
      </c>
      <c r="F5631">
        <v>10495</v>
      </c>
      <c r="G5631">
        <v>10227</v>
      </c>
      <c r="H5631">
        <v>88</v>
      </c>
      <c r="I5631">
        <v>0</v>
      </c>
      <c r="J5631">
        <v>0</v>
      </c>
      <c r="K5631">
        <v>29902</v>
      </c>
    </row>
    <row r="5632" spans="1:11" x14ac:dyDescent="0.3">
      <c r="A5632" s="56">
        <v>45265</v>
      </c>
      <c r="B5632">
        <v>2023</v>
      </c>
      <c r="C5632">
        <v>12</v>
      </c>
      <c r="D5632">
        <v>5</v>
      </c>
      <c r="E5632" t="s">
        <v>120</v>
      </c>
      <c r="F5632">
        <v>11637</v>
      </c>
      <c r="G5632">
        <v>10054</v>
      </c>
      <c r="H5632">
        <v>120</v>
      </c>
      <c r="I5632">
        <v>0</v>
      </c>
      <c r="J5632">
        <v>34</v>
      </c>
      <c r="K5632">
        <v>31085</v>
      </c>
    </row>
    <row r="5633" spans="1:11" x14ac:dyDescent="0.3">
      <c r="A5633" s="56">
        <v>45265</v>
      </c>
      <c r="B5633">
        <v>2023</v>
      </c>
      <c r="C5633">
        <v>12</v>
      </c>
      <c r="D5633">
        <v>5</v>
      </c>
      <c r="E5633" t="s">
        <v>121</v>
      </c>
      <c r="F5633">
        <v>12387</v>
      </c>
      <c r="G5633">
        <v>9657</v>
      </c>
      <c r="H5633">
        <v>720</v>
      </c>
      <c r="I5633">
        <v>0</v>
      </c>
      <c r="J5633">
        <v>122</v>
      </c>
      <c r="K5633">
        <v>32275</v>
      </c>
    </row>
    <row r="5634" spans="1:11" x14ac:dyDescent="0.3">
      <c r="A5634" s="56">
        <v>45265</v>
      </c>
      <c r="B5634">
        <v>2023</v>
      </c>
      <c r="C5634">
        <v>12</v>
      </c>
      <c r="D5634">
        <v>5</v>
      </c>
      <c r="E5634" t="s">
        <v>122</v>
      </c>
      <c r="F5634">
        <v>13011</v>
      </c>
      <c r="G5634">
        <v>9743</v>
      </c>
      <c r="H5634">
        <v>798</v>
      </c>
      <c r="I5634">
        <v>13</v>
      </c>
      <c r="J5634">
        <v>200</v>
      </c>
      <c r="K5634">
        <v>33138</v>
      </c>
    </row>
    <row r="5635" spans="1:11" x14ac:dyDescent="0.3">
      <c r="A5635" s="56">
        <v>45265</v>
      </c>
      <c r="B5635">
        <v>2023</v>
      </c>
      <c r="C5635">
        <v>12</v>
      </c>
      <c r="D5635">
        <v>5</v>
      </c>
      <c r="E5635" t="s">
        <v>123</v>
      </c>
      <c r="F5635">
        <v>13539</v>
      </c>
      <c r="G5635">
        <v>9503</v>
      </c>
      <c r="H5635">
        <v>2306</v>
      </c>
      <c r="I5635">
        <v>54</v>
      </c>
      <c r="J5635">
        <v>78</v>
      </c>
      <c r="K5635">
        <v>34780</v>
      </c>
    </row>
    <row r="5636" spans="1:11" x14ac:dyDescent="0.3">
      <c r="A5636" s="56">
        <v>45265</v>
      </c>
      <c r="B5636">
        <v>2023</v>
      </c>
      <c r="C5636">
        <v>12</v>
      </c>
      <c r="D5636">
        <v>5</v>
      </c>
      <c r="E5636" t="s">
        <v>124</v>
      </c>
      <c r="F5636">
        <v>14036</v>
      </c>
      <c r="G5636">
        <v>9332</v>
      </c>
      <c r="H5636">
        <v>2398</v>
      </c>
      <c r="I5636">
        <v>199</v>
      </c>
      <c r="J5636">
        <v>0</v>
      </c>
      <c r="K5636">
        <v>35181</v>
      </c>
    </row>
    <row r="5637" spans="1:11" x14ac:dyDescent="0.3">
      <c r="A5637" s="56">
        <v>45265</v>
      </c>
      <c r="B5637">
        <v>2023</v>
      </c>
      <c r="C5637">
        <v>12</v>
      </c>
      <c r="D5637">
        <v>5</v>
      </c>
      <c r="E5637" t="s">
        <v>125</v>
      </c>
      <c r="F5637">
        <v>14432</v>
      </c>
      <c r="G5637">
        <v>9158</v>
      </c>
      <c r="H5637">
        <v>2044</v>
      </c>
      <c r="I5637">
        <v>461</v>
      </c>
      <c r="J5637">
        <v>0</v>
      </c>
      <c r="K5637">
        <v>35343</v>
      </c>
    </row>
    <row r="5638" spans="1:11" x14ac:dyDescent="0.3">
      <c r="A5638" s="56">
        <v>45265</v>
      </c>
      <c r="B5638">
        <v>2023</v>
      </c>
      <c r="C5638">
        <v>12</v>
      </c>
      <c r="D5638">
        <v>5</v>
      </c>
      <c r="E5638" t="s">
        <v>126</v>
      </c>
      <c r="F5638">
        <v>14820</v>
      </c>
      <c r="G5638">
        <v>8982</v>
      </c>
      <c r="H5638">
        <v>2074</v>
      </c>
      <c r="I5638">
        <v>747</v>
      </c>
      <c r="J5638">
        <v>24</v>
      </c>
      <c r="K5638">
        <v>35832</v>
      </c>
    </row>
    <row r="5639" spans="1:11" x14ac:dyDescent="0.3">
      <c r="A5639" s="56">
        <v>45265</v>
      </c>
      <c r="B5639">
        <v>2023</v>
      </c>
      <c r="C5639">
        <v>12</v>
      </c>
      <c r="D5639">
        <v>5</v>
      </c>
      <c r="E5639" t="s">
        <v>127</v>
      </c>
      <c r="F5639">
        <v>15198</v>
      </c>
      <c r="G5639">
        <v>8795</v>
      </c>
      <c r="H5639">
        <v>3366</v>
      </c>
      <c r="I5639">
        <v>1007</v>
      </c>
      <c r="J5639">
        <v>72</v>
      </c>
      <c r="K5639">
        <v>37577</v>
      </c>
    </row>
    <row r="5640" spans="1:11" x14ac:dyDescent="0.3">
      <c r="A5640" s="56">
        <v>45265</v>
      </c>
      <c r="B5640">
        <v>2023</v>
      </c>
      <c r="C5640">
        <v>12</v>
      </c>
      <c r="D5640">
        <v>5</v>
      </c>
      <c r="E5640" t="s">
        <v>128</v>
      </c>
      <c r="F5640">
        <v>15647</v>
      </c>
      <c r="G5640">
        <v>8616</v>
      </c>
      <c r="H5640">
        <v>3406</v>
      </c>
      <c r="I5640">
        <v>1116</v>
      </c>
      <c r="J5640">
        <v>12</v>
      </c>
      <c r="K5640">
        <v>37820</v>
      </c>
    </row>
    <row r="5641" spans="1:11" x14ac:dyDescent="0.3">
      <c r="A5641" s="56">
        <v>45265</v>
      </c>
      <c r="B5641">
        <v>2023</v>
      </c>
      <c r="C5641">
        <v>12</v>
      </c>
      <c r="D5641">
        <v>5</v>
      </c>
      <c r="E5641" t="s">
        <v>129</v>
      </c>
      <c r="F5641">
        <v>16007</v>
      </c>
      <c r="G5641">
        <v>8439</v>
      </c>
      <c r="H5641">
        <v>3702</v>
      </c>
      <c r="I5641">
        <v>1289</v>
      </c>
      <c r="J5641">
        <v>4</v>
      </c>
      <c r="K5641">
        <v>38462</v>
      </c>
    </row>
    <row r="5642" spans="1:11" x14ac:dyDescent="0.3">
      <c r="A5642" s="56">
        <v>45265</v>
      </c>
      <c r="B5642">
        <v>2023</v>
      </c>
      <c r="C5642">
        <v>12</v>
      </c>
      <c r="D5642">
        <v>5</v>
      </c>
      <c r="E5642" t="s">
        <v>130</v>
      </c>
      <c r="F5642">
        <v>16382</v>
      </c>
      <c r="G5642">
        <v>8266</v>
      </c>
      <c r="H5642">
        <v>3760</v>
      </c>
      <c r="I5642">
        <v>1434</v>
      </c>
      <c r="J5642">
        <v>0</v>
      </c>
      <c r="K5642">
        <v>38906</v>
      </c>
    </row>
    <row r="5643" spans="1:11" x14ac:dyDescent="0.3">
      <c r="A5643" s="56">
        <v>45265</v>
      </c>
      <c r="B5643">
        <v>2023</v>
      </c>
      <c r="C5643">
        <v>12</v>
      </c>
      <c r="D5643">
        <v>5</v>
      </c>
      <c r="E5643" t="s">
        <v>131</v>
      </c>
      <c r="F5643">
        <v>16668</v>
      </c>
      <c r="G5643">
        <v>8076</v>
      </c>
      <c r="H5643">
        <v>3704</v>
      </c>
      <c r="I5643">
        <v>1435</v>
      </c>
      <c r="J5643">
        <v>0</v>
      </c>
      <c r="K5643">
        <v>39044</v>
      </c>
    </row>
    <row r="5644" spans="1:11" x14ac:dyDescent="0.3">
      <c r="A5644" s="56">
        <v>45265</v>
      </c>
      <c r="B5644">
        <v>2023</v>
      </c>
      <c r="C5644">
        <v>12</v>
      </c>
      <c r="D5644">
        <v>5</v>
      </c>
      <c r="E5644" t="s">
        <v>132</v>
      </c>
      <c r="F5644">
        <v>17047</v>
      </c>
      <c r="G5644">
        <v>7880</v>
      </c>
      <c r="H5644">
        <v>3672</v>
      </c>
      <c r="I5644">
        <v>1388</v>
      </c>
      <c r="J5644">
        <v>30</v>
      </c>
      <c r="K5644">
        <v>39091</v>
      </c>
    </row>
    <row r="5645" spans="1:11" x14ac:dyDescent="0.3">
      <c r="A5645" s="56">
        <v>45265</v>
      </c>
      <c r="B5645">
        <v>2023</v>
      </c>
      <c r="C5645">
        <v>12</v>
      </c>
      <c r="D5645">
        <v>5</v>
      </c>
      <c r="E5645" t="s">
        <v>133</v>
      </c>
      <c r="F5645">
        <v>17395</v>
      </c>
      <c r="G5645">
        <v>7692</v>
      </c>
      <c r="H5645">
        <v>3598</v>
      </c>
      <c r="I5645">
        <v>1122</v>
      </c>
      <c r="J5645">
        <v>18</v>
      </c>
      <c r="K5645">
        <v>39006</v>
      </c>
    </row>
    <row r="5646" spans="1:11" x14ac:dyDescent="0.3">
      <c r="A5646" s="56">
        <v>45265</v>
      </c>
      <c r="B5646">
        <v>2023</v>
      </c>
      <c r="C5646">
        <v>12</v>
      </c>
      <c r="D5646">
        <v>5</v>
      </c>
      <c r="E5646" t="s">
        <v>134</v>
      </c>
      <c r="F5646">
        <v>17842</v>
      </c>
      <c r="G5646">
        <v>7512</v>
      </c>
      <c r="H5646">
        <v>3566</v>
      </c>
      <c r="I5646">
        <v>908</v>
      </c>
      <c r="J5646">
        <v>0</v>
      </c>
      <c r="K5646">
        <v>38206</v>
      </c>
    </row>
    <row r="5647" spans="1:11" x14ac:dyDescent="0.3">
      <c r="A5647" s="56">
        <v>45265</v>
      </c>
      <c r="B5647">
        <v>2023</v>
      </c>
      <c r="C5647">
        <v>12</v>
      </c>
      <c r="D5647">
        <v>5</v>
      </c>
      <c r="E5647" t="s">
        <v>135</v>
      </c>
      <c r="F5647">
        <v>18416</v>
      </c>
      <c r="G5647">
        <v>7331</v>
      </c>
      <c r="H5647">
        <v>3656</v>
      </c>
      <c r="I5647">
        <v>571</v>
      </c>
      <c r="J5647">
        <v>854</v>
      </c>
      <c r="K5647">
        <v>39982</v>
      </c>
    </row>
    <row r="5648" spans="1:11" x14ac:dyDescent="0.3">
      <c r="A5648" s="56">
        <v>45265</v>
      </c>
      <c r="B5648">
        <v>2023</v>
      </c>
      <c r="C5648">
        <v>12</v>
      </c>
      <c r="D5648">
        <v>5</v>
      </c>
      <c r="E5648" t="s">
        <v>136</v>
      </c>
      <c r="F5648">
        <v>19102</v>
      </c>
      <c r="G5648">
        <v>7159</v>
      </c>
      <c r="H5648">
        <v>3708</v>
      </c>
      <c r="I5648">
        <v>182</v>
      </c>
      <c r="J5648">
        <v>808</v>
      </c>
      <c r="K5648">
        <v>39522</v>
      </c>
    </row>
    <row r="5649" spans="1:11" x14ac:dyDescent="0.3">
      <c r="A5649" s="56">
        <v>45265</v>
      </c>
      <c r="B5649">
        <v>2023</v>
      </c>
      <c r="C5649">
        <v>12</v>
      </c>
      <c r="D5649">
        <v>5</v>
      </c>
      <c r="E5649" t="s">
        <v>137</v>
      </c>
      <c r="F5649">
        <v>20033</v>
      </c>
      <c r="G5649">
        <v>7009</v>
      </c>
      <c r="H5649">
        <v>4462</v>
      </c>
      <c r="I5649">
        <v>10</v>
      </c>
      <c r="J5649">
        <v>1072</v>
      </c>
      <c r="K5649">
        <v>42329</v>
      </c>
    </row>
    <row r="5650" spans="1:11" x14ac:dyDescent="0.3">
      <c r="A5650" s="56">
        <v>45265</v>
      </c>
      <c r="B5650">
        <v>2023</v>
      </c>
      <c r="C5650">
        <v>12</v>
      </c>
      <c r="D5650">
        <v>5</v>
      </c>
      <c r="E5650" t="s">
        <v>138</v>
      </c>
      <c r="F5650">
        <v>20906</v>
      </c>
      <c r="G5650">
        <v>6867</v>
      </c>
      <c r="H5650">
        <v>4490</v>
      </c>
      <c r="I5650">
        <v>0</v>
      </c>
      <c r="J5650">
        <v>1114</v>
      </c>
      <c r="K5650">
        <v>43591</v>
      </c>
    </row>
    <row r="5651" spans="1:11" x14ac:dyDescent="0.3">
      <c r="A5651" s="56">
        <v>45265</v>
      </c>
      <c r="B5651">
        <v>2023</v>
      </c>
      <c r="C5651">
        <v>12</v>
      </c>
      <c r="D5651">
        <v>5</v>
      </c>
      <c r="E5651" t="s">
        <v>139</v>
      </c>
      <c r="F5651">
        <v>21876</v>
      </c>
      <c r="G5651">
        <v>6745</v>
      </c>
      <c r="H5651">
        <v>4008</v>
      </c>
      <c r="I5651">
        <v>0</v>
      </c>
      <c r="J5651">
        <v>1114</v>
      </c>
      <c r="K5651">
        <v>43923</v>
      </c>
    </row>
    <row r="5652" spans="1:11" x14ac:dyDescent="0.3">
      <c r="A5652" s="56">
        <v>45265</v>
      </c>
      <c r="B5652">
        <v>2023</v>
      </c>
      <c r="C5652">
        <v>12</v>
      </c>
      <c r="D5652">
        <v>5</v>
      </c>
      <c r="E5652" t="s">
        <v>140</v>
      </c>
      <c r="F5652">
        <v>22509</v>
      </c>
      <c r="G5652">
        <v>6632</v>
      </c>
      <c r="H5652">
        <v>4190</v>
      </c>
      <c r="I5652">
        <v>0</v>
      </c>
      <c r="J5652">
        <v>1114</v>
      </c>
      <c r="K5652">
        <v>44746</v>
      </c>
    </row>
    <row r="5653" spans="1:11" x14ac:dyDescent="0.3">
      <c r="A5653" s="56">
        <v>45265</v>
      </c>
      <c r="B5653">
        <v>2023</v>
      </c>
      <c r="C5653">
        <v>12</v>
      </c>
      <c r="D5653">
        <v>5</v>
      </c>
      <c r="E5653" t="s">
        <v>141</v>
      </c>
      <c r="F5653">
        <v>22959</v>
      </c>
      <c r="G5653">
        <v>6518</v>
      </c>
      <c r="H5653">
        <v>5132</v>
      </c>
      <c r="I5653">
        <v>0</v>
      </c>
      <c r="J5653">
        <v>1060</v>
      </c>
      <c r="K5653">
        <v>45551</v>
      </c>
    </row>
    <row r="5654" spans="1:11" x14ac:dyDescent="0.3">
      <c r="A5654" s="56">
        <v>45265</v>
      </c>
      <c r="B5654">
        <v>2023</v>
      </c>
      <c r="C5654">
        <v>12</v>
      </c>
      <c r="D5654">
        <v>5</v>
      </c>
      <c r="E5654" t="s">
        <v>142</v>
      </c>
      <c r="F5654">
        <v>23198</v>
      </c>
      <c r="G5654">
        <v>6402</v>
      </c>
      <c r="H5654">
        <v>5180</v>
      </c>
      <c r="I5654">
        <v>0</v>
      </c>
      <c r="J5654">
        <v>1002</v>
      </c>
      <c r="K5654">
        <v>45307</v>
      </c>
    </row>
    <row r="5655" spans="1:11" x14ac:dyDescent="0.3">
      <c r="A5655" s="56">
        <v>45265</v>
      </c>
      <c r="B5655">
        <v>2023</v>
      </c>
      <c r="C5655">
        <v>12</v>
      </c>
      <c r="D5655">
        <v>5</v>
      </c>
      <c r="E5655" t="s">
        <v>143</v>
      </c>
      <c r="F5655">
        <v>23241</v>
      </c>
      <c r="G5655">
        <v>6285</v>
      </c>
      <c r="H5655">
        <v>5434</v>
      </c>
      <c r="I5655">
        <v>0</v>
      </c>
      <c r="J5655">
        <v>1088</v>
      </c>
      <c r="K5655">
        <v>45563</v>
      </c>
    </row>
    <row r="5656" spans="1:11" x14ac:dyDescent="0.3">
      <c r="A5656" s="56">
        <v>45265</v>
      </c>
      <c r="B5656">
        <v>2023</v>
      </c>
      <c r="C5656">
        <v>12</v>
      </c>
      <c r="D5656">
        <v>5</v>
      </c>
      <c r="E5656" t="s">
        <v>144</v>
      </c>
      <c r="F5656">
        <v>23210</v>
      </c>
      <c r="G5656">
        <v>6168</v>
      </c>
      <c r="H5656">
        <v>5356</v>
      </c>
      <c r="I5656">
        <v>0</v>
      </c>
      <c r="J5656">
        <v>836</v>
      </c>
      <c r="K5656">
        <v>44876</v>
      </c>
    </row>
    <row r="5657" spans="1:11" x14ac:dyDescent="0.3">
      <c r="A5657" s="56">
        <v>45265</v>
      </c>
      <c r="B5657">
        <v>2023</v>
      </c>
      <c r="C5657">
        <v>12</v>
      </c>
      <c r="D5657">
        <v>5</v>
      </c>
      <c r="E5657" t="s">
        <v>145</v>
      </c>
      <c r="F5657">
        <v>22995</v>
      </c>
      <c r="G5657">
        <v>6053</v>
      </c>
      <c r="H5657">
        <v>3100</v>
      </c>
      <c r="I5657">
        <v>0</v>
      </c>
      <c r="J5657">
        <v>594</v>
      </c>
      <c r="K5657">
        <v>42104</v>
      </c>
    </row>
    <row r="5658" spans="1:11" x14ac:dyDescent="0.3">
      <c r="A5658" s="56">
        <v>45265</v>
      </c>
      <c r="B5658">
        <v>2023</v>
      </c>
      <c r="C5658">
        <v>12</v>
      </c>
      <c r="D5658">
        <v>5</v>
      </c>
      <c r="E5658" t="s">
        <v>146</v>
      </c>
      <c r="F5658">
        <v>22773</v>
      </c>
      <c r="G5658">
        <v>5794</v>
      </c>
      <c r="H5658">
        <v>2914</v>
      </c>
      <c r="I5658">
        <v>0</v>
      </c>
      <c r="J5658">
        <v>76</v>
      </c>
      <c r="K5658">
        <v>40805</v>
      </c>
    </row>
    <row r="5659" spans="1:11" x14ac:dyDescent="0.3">
      <c r="A5659" s="56">
        <v>45265</v>
      </c>
      <c r="B5659">
        <v>2023</v>
      </c>
      <c r="C5659">
        <v>12</v>
      </c>
      <c r="D5659">
        <v>5</v>
      </c>
      <c r="E5659" t="s">
        <v>147</v>
      </c>
      <c r="F5659">
        <v>22236</v>
      </c>
      <c r="G5659">
        <v>5743</v>
      </c>
      <c r="H5659">
        <v>942</v>
      </c>
      <c r="I5659">
        <v>0</v>
      </c>
      <c r="J5659">
        <v>162</v>
      </c>
      <c r="K5659">
        <v>38224</v>
      </c>
    </row>
    <row r="5660" spans="1:11" x14ac:dyDescent="0.3">
      <c r="A5660" s="56">
        <v>45265</v>
      </c>
      <c r="B5660">
        <v>2023</v>
      </c>
      <c r="C5660">
        <v>12</v>
      </c>
      <c r="D5660">
        <v>5</v>
      </c>
      <c r="E5660" t="s">
        <v>148</v>
      </c>
      <c r="F5660">
        <v>21558</v>
      </c>
      <c r="G5660">
        <v>5514</v>
      </c>
      <c r="H5660">
        <v>802</v>
      </c>
      <c r="I5660">
        <v>0</v>
      </c>
      <c r="J5660">
        <v>202</v>
      </c>
      <c r="K5660">
        <v>37121</v>
      </c>
    </row>
    <row r="5661" spans="1:11" x14ac:dyDescent="0.3">
      <c r="A5661" s="56">
        <v>45265</v>
      </c>
      <c r="B5661">
        <v>2023</v>
      </c>
      <c r="C5661">
        <v>12</v>
      </c>
      <c r="D5661">
        <v>5</v>
      </c>
      <c r="E5661" t="s">
        <v>149</v>
      </c>
      <c r="F5661">
        <v>19820</v>
      </c>
      <c r="G5661">
        <v>5032</v>
      </c>
      <c r="H5661">
        <v>918</v>
      </c>
      <c r="I5661">
        <v>0</v>
      </c>
      <c r="J5661">
        <v>0</v>
      </c>
      <c r="K5661">
        <v>34860</v>
      </c>
    </row>
    <row r="5662" spans="1:11" x14ac:dyDescent="0.3">
      <c r="A5662" s="56">
        <v>45265</v>
      </c>
      <c r="B5662">
        <v>2023</v>
      </c>
      <c r="C5662">
        <v>12</v>
      </c>
      <c r="D5662">
        <v>5</v>
      </c>
      <c r="E5662" t="s">
        <v>150</v>
      </c>
      <c r="F5662">
        <v>18516</v>
      </c>
      <c r="G5662">
        <v>4802</v>
      </c>
      <c r="H5662">
        <v>858</v>
      </c>
      <c r="I5662">
        <v>0</v>
      </c>
      <c r="J5662">
        <v>30</v>
      </c>
      <c r="K5662">
        <v>33325</v>
      </c>
    </row>
    <row r="5663" spans="1:11" x14ac:dyDescent="0.3">
      <c r="A5663" s="56">
        <v>45265</v>
      </c>
      <c r="B5663">
        <v>2023</v>
      </c>
      <c r="C5663">
        <v>12</v>
      </c>
      <c r="D5663">
        <v>5</v>
      </c>
      <c r="E5663" t="s">
        <v>151</v>
      </c>
      <c r="F5663">
        <v>18295</v>
      </c>
      <c r="G5663">
        <v>4839</v>
      </c>
      <c r="H5663">
        <v>66</v>
      </c>
      <c r="I5663">
        <v>0</v>
      </c>
      <c r="J5663">
        <v>0</v>
      </c>
      <c r="K5663">
        <v>32312</v>
      </c>
    </row>
    <row r="5664" spans="1:11" x14ac:dyDescent="0.3">
      <c r="A5664" s="56">
        <v>45265</v>
      </c>
      <c r="B5664">
        <v>2023</v>
      </c>
      <c r="C5664">
        <v>12</v>
      </c>
      <c r="D5664">
        <v>5</v>
      </c>
      <c r="E5664" t="s">
        <v>152</v>
      </c>
      <c r="F5664">
        <v>17635</v>
      </c>
      <c r="G5664">
        <v>4440</v>
      </c>
      <c r="H5664">
        <v>44</v>
      </c>
      <c r="I5664">
        <v>0</v>
      </c>
      <c r="J5664">
        <v>0</v>
      </c>
      <c r="K5664">
        <v>31242</v>
      </c>
    </row>
    <row r="5665" spans="1:11" x14ac:dyDescent="0.3">
      <c r="A5665" s="56">
        <v>45265</v>
      </c>
      <c r="B5665">
        <v>2023</v>
      </c>
      <c r="C5665">
        <v>12</v>
      </c>
      <c r="D5665">
        <v>5</v>
      </c>
      <c r="E5665" t="s">
        <v>153</v>
      </c>
      <c r="F5665">
        <v>17335</v>
      </c>
      <c r="G5665">
        <v>4614</v>
      </c>
      <c r="H5665">
        <v>64</v>
      </c>
      <c r="I5665">
        <v>0</v>
      </c>
      <c r="J5665">
        <v>0</v>
      </c>
      <c r="K5665">
        <v>31146</v>
      </c>
    </row>
    <row r="5666" spans="1:11" x14ac:dyDescent="0.3">
      <c r="A5666" s="56">
        <v>45266</v>
      </c>
      <c r="B5666">
        <v>2023</v>
      </c>
      <c r="C5666">
        <v>12</v>
      </c>
      <c r="D5666">
        <v>6</v>
      </c>
      <c r="E5666" t="s">
        <v>106</v>
      </c>
      <c r="F5666">
        <v>17937</v>
      </c>
      <c r="G5666">
        <v>4363</v>
      </c>
      <c r="H5666">
        <v>138</v>
      </c>
      <c r="I5666">
        <v>0</v>
      </c>
      <c r="J5666">
        <v>0</v>
      </c>
      <c r="K5666">
        <v>31624</v>
      </c>
    </row>
    <row r="5667" spans="1:11" x14ac:dyDescent="0.3">
      <c r="A5667" s="56">
        <v>45266</v>
      </c>
      <c r="B5667">
        <v>2023</v>
      </c>
      <c r="C5667">
        <v>12</v>
      </c>
      <c r="D5667">
        <v>6</v>
      </c>
      <c r="E5667" t="s">
        <v>107</v>
      </c>
      <c r="F5667">
        <v>17957</v>
      </c>
      <c r="G5667">
        <v>4158</v>
      </c>
      <c r="H5667">
        <v>192</v>
      </c>
      <c r="I5667">
        <v>0</v>
      </c>
      <c r="J5667">
        <v>0</v>
      </c>
      <c r="K5667">
        <v>31503</v>
      </c>
    </row>
    <row r="5668" spans="1:11" x14ac:dyDescent="0.3">
      <c r="A5668" s="56">
        <v>45266</v>
      </c>
      <c r="B5668">
        <v>2023</v>
      </c>
      <c r="C5668">
        <v>12</v>
      </c>
      <c r="D5668">
        <v>6</v>
      </c>
      <c r="E5668" t="s">
        <v>108</v>
      </c>
      <c r="F5668">
        <v>17766</v>
      </c>
      <c r="G5668">
        <v>4307</v>
      </c>
      <c r="H5668">
        <v>278</v>
      </c>
      <c r="I5668">
        <v>0</v>
      </c>
      <c r="J5668">
        <v>0</v>
      </c>
      <c r="K5668">
        <v>31482</v>
      </c>
    </row>
    <row r="5669" spans="1:11" x14ac:dyDescent="0.3">
      <c r="A5669" s="56">
        <v>45266</v>
      </c>
      <c r="B5669">
        <v>2023</v>
      </c>
      <c r="C5669">
        <v>12</v>
      </c>
      <c r="D5669">
        <v>6</v>
      </c>
      <c r="E5669" t="s">
        <v>109</v>
      </c>
      <c r="F5669">
        <v>17281</v>
      </c>
      <c r="G5669">
        <v>4546</v>
      </c>
      <c r="H5669">
        <v>170</v>
      </c>
      <c r="I5669">
        <v>0</v>
      </c>
      <c r="J5669">
        <v>0</v>
      </c>
      <c r="K5669">
        <v>31055</v>
      </c>
    </row>
    <row r="5670" spans="1:11" x14ac:dyDescent="0.3">
      <c r="A5670" s="56">
        <v>45266</v>
      </c>
      <c r="B5670">
        <v>2023</v>
      </c>
      <c r="C5670">
        <v>12</v>
      </c>
      <c r="D5670">
        <v>6</v>
      </c>
      <c r="E5670" t="s">
        <v>110</v>
      </c>
      <c r="F5670">
        <v>16768</v>
      </c>
      <c r="G5670">
        <v>4424</v>
      </c>
      <c r="H5670">
        <v>260</v>
      </c>
      <c r="I5670">
        <v>0</v>
      </c>
      <c r="J5670">
        <v>0</v>
      </c>
      <c r="K5670">
        <v>30473</v>
      </c>
    </row>
    <row r="5671" spans="1:11" x14ac:dyDescent="0.3">
      <c r="A5671" s="56">
        <v>45266</v>
      </c>
      <c r="B5671">
        <v>2023</v>
      </c>
      <c r="C5671">
        <v>12</v>
      </c>
      <c r="D5671">
        <v>6</v>
      </c>
      <c r="E5671" t="s">
        <v>111</v>
      </c>
      <c r="F5671">
        <v>17026</v>
      </c>
      <c r="G5671">
        <v>4244</v>
      </c>
      <c r="H5671">
        <v>354</v>
      </c>
      <c r="I5671">
        <v>0</v>
      </c>
      <c r="J5671">
        <v>0</v>
      </c>
      <c r="K5671">
        <v>30709</v>
      </c>
    </row>
    <row r="5672" spans="1:11" x14ac:dyDescent="0.3">
      <c r="A5672" s="56">
        <v>45266</v>
      </c>
      <c r="B5672">
        <v>2023</v>
      </c>
      <c r="C5672">
        <v>12</v>
      </c>
      <c r="D5672">
        <v>6</v>
      </c>
      <c r="E5672" t="s">
        <v>112</v>
      </c>
      <c r="F5672">
        <v>17085</v>
      </c>
      <c r="G5672">
        <v>4130</v>
      </c>
      <c r="H5672">
        <v>326</v>
      </c>
      <c r="I5672">
        <v>0</v>
      </c>
      <c r="J5672">
        <v>0</v>
      </c>
      <c r="K5672">
        <v>30576</v>
      </c>
    </row>
    <row r="5673" spans="1:11" x14ac:dyDescent="0.3">
      <c r="A5673" s="56">
        <v>45266</v>
      </c>
      <c r="B5673">
        <v>2023</v>
      </c>
      <c r="C5673">
        <v>12</v>
      </c>
      <c r="D5673">
        <v>6</v>
      </c>
      <c r="E5673" t="s">
        <v>113</v>
      </c>
      <c r="F5673">
        <v>18253</v>
      </c>
      <c r="G5673">
        <v>4270</v>
      </c>
      <c r="H5673">
        <v>550</v>
      </c>
      <c r="I5673">
        <v>0</v>
      </c>
      <c r="J5673">
        <v>0</v>
      </c>
      <c r="K5673">
        <v>32113</v>
      </c>
    </row>
    <row r="5674" spans="1:11" x14ac:dyDescent="0.3">
      <c r="A5674" s="56">
        <v>45266</v>
      </c>
      <c r="B5674">
        <v>2023</v>
      </c>
      <c r="C5674">
        <v>12</v>
      </c>
      <c r="D5674">
        <v>6</v>
      </c>
      <c r="E5674" t="s">
        <v>114</v>
      </c>
      <c r="F5674">
        <v>17849</v>
      </c>
      <c r="G5674">
        <v>4488</v>
      </c>
      <c r="H5674">
        <v>632</v>
      </c>
      <c r="I5674">
        <v>0</v>
      </c>
      <c r="J5674">
        <v>0</v>
      </c>
      <c r="K5674">
        <v>32002</v>
      </c>
    </row>
    <row r="5675" spans="1:11" x14ac:dyDescent="0.3">
      <c r="A5675" s="56">
        <v>45266</v>
      </c>
      <c r="B5675">
        <v>2023</v>
      </c>
      <c r="C5675">
        <v>12</v>
      </c>
      <c r="D5675">
        <v>6</v>
      </c>
      <c r="E5675" t="s">
        <v>115</v>
      </c>
      <c r="F5675">
        <v>17946</v>
      </c>
      <c r="G5675">
        <v>4677</v>
      </c>
      <c r="H5675">
        <v>844</v>
      </c>
      <c r="I5675">
        <v>0</v>
      </c>
      <c r="J5675">
        <v>0</v>
      </c>
      <c r="K5675">
        <v>32507</v>
      </c>
    </row>
    <row r="5676" spans="1:11" x14ac:dyDescent="0.3">
      <c r="A5676" s="56">
        <v>45266</v>
      </c>
      <c r="B5676">
        <v>2023</v>
      </c>
      <c r="C5676">
        <v>12</v>
      </c>
      <c r="D5676">
        <v>6</v>
      </c>
      <c r="E5676" t="s">
        <v>116</v>
      </c>
      <c r="F5676">
        <v>18468</v>
      </c>
      <c r="G5676">
        <v>4713</v>
      </c>
      <c r="H5676">
        <v>792</v>
      </c>
      <c r="I5676">
        <v>0</v>
      </c>
      <c r="J5676">
        <v>0</v>
      </c>
      <c r="K5676">
        <v>32991</v>
      </c>
    </row>
    <row r="5677" spans="1:11" x14ac:dyDescent="0.3">
      <c r="A5677" s="56">
        <v>45266</v>
      </c>
      <c r="B5677">
        <v>2023</v>
      </c>
      <c r="C5677">
        <v>12</v>
      </c>
      <c r="D5677">
        <v>6</v>
      </c>
      <c r="E5677" t="s">
        <v>117</v>
      </c>
      <c r="F5677">
        <v>19140</v>
      </c>
      <c r="G5677">
        <v>4929</v>
      </c>
      <c r="H5677">
        <v>884</v>
      </c>
      <c r="I5677">
        <v>0</v>
      </c>
      <c r="J5677">
        <v>170</v>
      </c>
      <c r="K5677">
        <v>34145</v>
      </c>
    </row>
    <row r="5678" spans="1:11" x14ac:dyDescent="0.3">
      <c r="A5678" s="56">
        <v>45266</v>
      </c>
      <c r="B5678">
        <v>2023</v>
      </c>
      <c r="C5678">
        <v>12</v>
      </c>
      <c r="D5678">
        <v>6</v>
      </c>
      <c r="E5678" t="s">
        <v>118</v>
      </c>
      <c r="F5678">
        <v>20267</v>
      </c>
      <c r="G5678">
        <v>4954</v>
      </c>
      <c r="H5678">
        <v>904</v>
      </c>
      <c r="I5678">
        <v>0</v>
      </c>
      <c r="J5678">
        <v>4</v>
      </c>
      <c r="K5678">
        <v>35405</v>
      </c>
    </row>
    <row r="5679" spans="1:11" x14ac:dyDescent="0.3">
      <c r="A5679" s="56">
        <v>45266</v>
      </c>
      <c r="B5679">
        <v>2023</v>
      </c>
      <c r="C5679">
        <v>12</v>
      </c>
      <c r="D5679">
        <v>6</v>
      </c>
      <c r="E5679" t="s">
        <v>119</v>
      </c>
      <c r="F5679">
        <v>21382</v>
      </c>
      <c r="G5679">
        <v>4927</v>
      </c>
      <c r="H5679">
        <v>904</v>
      </c>
      <c r="I5679">
        <v>0</v>
      </c>
      <c r="J5679">
        <v>262</v>
      </c>
      <c r="K5679">
        <v>37034</v>
      </c>
    </row>
    <row r="5680" spans="1:11" x14ac:dyDescent="0.3">
      <c r="A5680" s="56">
        <v>45266</v>
      </c>
      <c r="B5680">
        <v>2023</v>
      </c>
      <c r="C5680">
        <v>12</v>
      </c>
      <c r="D5680">
        <v>6</v>
      </c>
      <c r="E5680" t="s">
        <v>120</v>
      </c>
      <c r="F5680">
        <v>22327</v>
      </c>
      <c r="G5680">
        <v>4814</v>
      </c>
      <c r="H5680">
        <v>904</v>
      </c>
      <c r="I5680">
        <v>0</v>
      </c>
      <c r="J5680">
        <v>498</v>
      </c>
      <c r="K5680">
        <v>38607</v>
      </c>
    </row>
    <row r="5681" spans="1:11" x14ac:dyDescent="0.3">
      <c r="A5681" s="56">
        <v>45266</v>
      </c>
      <c r="B5681">
        <v>2023</v>
      </c>
      <c r="C5681">
        <v>12</v>
      </c>
      <c r="D5681">
        <v>6</v>
      </c>
      <c r="E5681" t="s">
        <v>121</v>
      </c>
      <c r="F5681">
        <v>22777</v>
      </c>
      <c r="G5681">
        <v>5010</v>
      </c>
      <c r="H5681">
        <v>904</v>
      </c>
      <c r="I5681">
        <v>0</v>
      </c>
      <c r="J5681">
        <v>474</v>
      </c>
      <c r="K5681">
        <v>39324</v>
      </c>
    </row>
    <row r="5682" spans="1:11" x14ac:dyDescent="0.3">
      <c r="A5682" s="56">
        <v>45266</v>
      </c>
      <c r="B5682">
        <v>2023</v>
      </c>
      <c r="C5682">
        <v>12</v>
      </c>
      <c r="D5682">
        <v>6</v>
      </c>
      <c r="E5682" t="s">
        <v>122</v>
      </c>
      <c r="F5682">
        <v>22981</v>
      </c>
      <c r="G5682">
        <v>5253</v>
      </c>
      <c r="H5682">
        <v>888</v>
      </c>
      <c r="I5682">
        <v>60</v>
      </c>
      <c r="J5682">
        <v>528</v>
      </c>
      <c r="K5682">
        <v>40122</v>
      </c>
    </row>
    <row r="5683" spans="1:11" x14ac:dyDescent="0.3">
      <c r="A5683" s="56">
        <v>45266</v>
      </c>
      <c r="B5683">
        <v>2023</v>
      </c>
      <c r="C5683">
        <v>12</v>
      </c>
      <c r="D5683">
        <v>6</v>
      </c>
      <c r="E5683" t="s">
        <v>123</v>
      </c>
      <c r="F5683">
        <v>23060</v>
      </c>
      <c r="G5683">
        <v>5380</v>
      </c>
      <c r="H5683">
        <v>1266</v>
      </c>
      <c r="I5683">
        <v>555</v>
      </c>
      <c r="J5683">
        <v>536</v>
      </c>
      <c r="K5683">
        <v>41212</v>
      </c>
    </row>
    <row r="5684" spans="1:11" x14ac:dyDescent="0.3">
      <c r="A5684" s="56">
        <v>45266</v>
      </c>
      <c r="B5684">
        <v>2023</v>
      </c>
      <c r="C5684">
        <v>12</v>
      </c>
      <c r="D5684">
        <v>6</v>
      </c>
      <c r="E5684" t="s">
        <v>124</v>
      </c>
      <c r="F5684">
        <v>23028</v>
      </c>
      <c r="G5684">
        <v>5424</v>
      </c>
      <c r="H5684">
        <v>1294</v>
      </c>
      <c r="I5684">
        <v>1509</v>
      </c>
      <c r="J5684">
        <v>380</v>
      </c>
      <c r="K5684">
        <v>41848</v>
      </c>
    </row>
    <row r="5685" spans="1:11" x14ac:dyDescent="0.3">
      <c r="A5685" s="56">
        <v>45266</v>
      </c>
      <c r="B5685">
        <v>2023</v>
      </c>
      <c r="C5685">
        <v>12</v>
      </c>
      <c r="D5685">
        <v>6</v>
      </c>
      <c r="E5685" t="s">
        <v>125</v>
      </c>
      <c r="F5685">
        <v>22719</v>
      </c>
      <c r="G5685">
        <v>4748</v>
      </c>
      <c r="H5685">
        <v>1006</v>
      </c>
      <c r="I5685">
        <v>2422</v>
      </c>
      <c r="J5685">
        <v>248</v>
      </c>
      <c r="K5685">
        <v>40305</v>
      </c>
    </row>
    <row r="5686" spans="1:11" x14ac:dyDescent="0.3">
      <c r="A5686" s="56">
        <v>45266</v>
      </c>
      <c r="B5686">
        <v>2023</v>
      </c>
      <c r="C5686">
        <v>12</v>
      </c>
      <c r="D5686">
        <v>6</v>
      </c>
      <c r="E5686" t="s">
        <v>126</v>
      </c>
      <c r="F5686">
        <v>22563</v>
      </c>
      <c r="G5686">
        <v>5419</v>
      </c>
      <c r="H5686">
        <v>1034</v>
      </c>
      <c r="I5686">
        <v>3123</v>
      </c>
      <c r="J5686">
        <v>256</v>
      </c>
      <c r="K5686">
        <v>42318</v>
      </c>
    </row>
    <row r="5687" spans="1:11" x14ac:dyDescent="0.3">
      <c r="A5687" s="56">
        <v>45266</v>
      </c>
      <c r="B5687">
        <v>2023</v>
      </c>
      <c r="C5687">
        <v>12</v>
      </c>
      <c r="D5687">
        <v>6</v>
      </c>
      <c r="E5687" t="s">
        <v>127</v>
      </c>
      <c r="F5687">
        <v>22164</v>
      </c>
      <c r="G5687">
        <v>5724</v>
      </c>
      <c r="H5687">
        <v>1440</v>
      </c>
      <c r="I5687">
        <v>3594</v>
      </c>
      <c r="J5687">
        <v>0</v>
      </c>
      <c r="K5687">
        <v>42428</v>
      </c>
    </row>
    <row r="5688" spans="1:11" x14ac:dyDescent="0.3">
      <c r="A5688" s="56">
        <v>45266</v>
      </c>
      <c r="B5688">
        <v>2023</v>
      </c>
      <c r="C5688">
        <v>12</v>
      </c>
      <c r="D5688">
        <v>6</v>
      </c>
      <c r="E5688" t="s">
        <v>128</v>
      </c>
      <c r="F5688">
        <v>21994</v>
      </c>
      <c r="G5688">
        <v>5928</v>
      </c>
      <c r="H5688">
        <v>1351</v>
      </c>
      <c r="I5688">
        <v>3906</v>
      </c>
      <c r="J5688">
        <v>28</v>
      </c>
      <c r="K5688">
        <v>42184</v>
      </c>
    </row>
    <row r="5689" spans="1:11" x14ac:dyDescent="0.3">
      <c r="A5689" s="56">
        <v>45266</v>
      </c>
      <c r="B5689">
        <v>2023</v>
      </c>
      <c r="C5689">
        <v>12</v>
      </c>
      <c r="D5689">
        <v>6</v>
      </c>
      <c r="E5689" t="s">
        <v>129</v>
      </c>
      <c r="F5689">
        <v>21546</v>
      </c>
      <c r="G5689">
        <v>6148</v>
      </c>
      <c r="H5689">
        <v>1246</v>
      </c>
      <c r="I5689">
        <v>3914</v>
      </c>
      <c r="J5689">
        <v>0</v>
      </c>
      <c r="K5689">
        <v>41843</v>
      </c>
    </row>
    <row r="5690" spans="1:11" x14ac:dyDescent="0.3">
      <c r="A5690" s="56">
        <v>45266</v>
      </c>
      <c r="B5690">
        <v>2023</v>
      </c>
      <c r="C5690">
        <v>12</v>
      </c>
      <c r="D5690">
        <v>6</v>
      </c>
      <c r="E5690" t="s">
        <v>130</v>
      </c>
      <c r="F5690">
        <v>21172</v>
      </c>
      <c r="G5690">
        <v>6419</v>
      </c>
      <c r="H5690">
        <v>1183</v>
      </c>
      <c r="I5690">
        <v>3754</v>
      </c>
      <c r="J5690">
        <v>40</v>
      </c>
      <c r="K5690">
        <v>41245</v>
      </c>
    </row>
    <row r="5691" spans="1:11" x14ac:dyDescent="0.3">
      <c r="A5691" s="56">
        <v>45266</v>
      </c>
      <c r="B5691">
        <v>2023</v>
      </c>
      <c r="C5691">
        <v>12</v>
      </c>
      <c r="D5691">
        <v>6</v>
      </c>
      <c r="E5691" t="s">
        <v>131</v>
      </c>
      <c r="F5691">
        <v>20658</v>
      </c>
      <c r="G5691">
        <v>6714</v>
      </c>
      <c r="H5691">
        <v>1268</v>
      </c>
      <c r="I5691">
        <v>3533</v>
      </c>
      <c r="J5691">
        <v>388</v>
      </c>
      <c r="K5691">
        <v>41175</v>
      </c>
    </row>
    <row r="5692" spans="1:11" x14ac:dyDescent="0.3">
      <c r="A5692" s="56">
        <v>45266</v>
      </c>
      <c r="B5692">
        <v>2023</v>
      </c>
      <c r="C5692">
        <v>12</v>
      </c>
      <c r="D5692">
        <v>6</v>
      </c>
      <c r="E5692" t="s">
        <v>132</v>
      </c>
      <c r="F5692">
        <v>20286</v>
      </c>
      <c r="G5692">
        <v>6921</v>
      </c>
      <c r="H5692">
        <v>1361</v>
      </c>
      <c r="I5692">
        <v>3009</v>
      </c>
      <c r="J5692">
        <v>310</v>
      </c>
      <c r="K5692">
        <v>40505</v>
      </c>
    </row>
    <row r="5693" spans="1:11" x14ac:dyDescent="0.3">
      <c r="A5693" s="56">
        <v>45266</v>
      </c>
      <c r="B5693">
        <v>2023</v>
      </c>
      <c r="C5693">
        <v>12</v>
      </c>
      <c r="D5693">
        <v>6</v>
      </c>
      <c r="E5693" t="s">
        <v>133</v>
      </c>
      <c r="F5693">
        <v>19960</v>
      </c>
      <c r="G5693">
        <v>7196</v>
      </c>
      <c r="H5693">
        <v>957</v>
      </c>
      <c r="I5693">
        <v>2366</v>
      </c>
      <c r="J5693">
        <v>182</v>
      </c>
      <c r="K5693">
        <v>39538</v>
      </c>
    </row>
    <row r="5694" spans="1:11" x14ac:dyDescent="0.3">
      <c r="A5694" s="56">
        <v>45266</v>
      </c>
      <c r="B5694">
        <v>2023</v>
      </c>
      <c r="C5694">
        <v>12</v>
      </c>
      <c r="D5694">
        <v>6</v>
      </c>
      <c r="E5694" t="s">
        <v>134</v>
      </c>
      <c r="F5694">
        <v>19745</v>
      </c>
      <c r="G5694">
        <v>7555</v>
      </c>
      <c r="H5694">
        <v>980</v>
      </c>
      <c r="I5694">
        <v>1593</v>
      </c>
      <c r="J5694">
        <v>602</v>
      </c>
      <c r="K5694">
        <v>39555</v>
      </c>
    </row>
    <row r="5695" spans="1:11" x14ac:dyDescent="0.3">
      <c r="A5695" s="56">
        <v>45266</v>
      </c>
      <c r="B5695">
        <v>2023</v>
      </c>
      <c r="C5695">
        <v>12</v>
      </c>
      <c r="D5695">
        <v>6</v>
      </c>
      <c r="E5695" t="s">
        <v>135</v>
      </c>
      <c r="F5695">
        <v>19668</v>
      </c>
      <c r="G5695">
        <v>7836</v>
      </c>
      <c r="H5695">
        <v>1262</v>
      </c>
      <c r="I5695">
        <v>687</v>
      </c>
      <c r="J5695">
        <v>1186</v>
      </c>
      <c r="K5695">
        <v>40153</v>
      </c>
    </row>
    <row r="5696" spans="1:11" x14ac:dyDescent="0.3">
      <c r="A5696" s="56">
        <v>45266</v>
      </c>
      <c r="B5696">
        <v>2023</v>
      </c>
      <c r="C5696">
        <v>12</v>
      </c>
      <c r="D5696">
        <v>6</v>
      </c>
      <c r="E5696" t="s">
        <v>136</v>
      </c>
      <c r="F5696">
        <v>19595</v>
      </c>
      <c r="G5696">
        <v>8016</v>
      </c>
      <c r="H5696">
        <v>1339</v>
      </c>
      <c r="I5696">
        <v>153</v>
      </c>
      <c r="J5696">
        <v>1316</v>
      </c>
      <c r="K5696">
        <v>40200</v>
      </c>
    </row>
    <row r="5697" spans="1:11" x14ac:dyDescent="0.3">
      <c r="A5697" s="56">
        <v>45266</v>
      </c>
      <c r="B5697">
        <v>2023</v>
      </c>
      <c r="C5697">
        <v>12</v>
      </c>
      <c r="D5697">
        <v>6</v>
      </c>
      <c r="E5697" t="s">
        <v>137</v>
      </c>
      <c r="F5697">
        <v>19719</v>
      </c>
      <c r="G5697">
        <v>8268</v>
      </c>
      <c r="H5697">
        <v>1653</v>
      </c>
      <c r="I5697">
        <v>4</v>
      </c>
      <c r="J5697">
        <v>1230</v>
      </c>
      <c r="K5697">
        <v>40695</v>
      </c>
    </row>
    <row r="5698" spans="1:11" x14ac:dyDescent="0.3">
      <c r="A5698" s="56">
        <v>45266</v>
      </c>
      <c r="B5698">
        <v>2023</v>
      </c>
      <c r="C5698">
        <v>12</v>
      </c>
      <c r="D5698">
        <v>6</v>
      </c>
      <c r="E5698" t="s">
        <v>138</v>
      </c>
      <c r="F5698">
        <v>19901</v>
      </c>
      <c r="G5698">
        <v>8542</v>
      </c>
      <c r="H5698">
        <v>1764</v>
      </c>
      <c r="I5698">
        <v>0</v>
      </c>
      <c r="J5698">
        <v>1314</v>
      </c>
      <c r="K5698">
        <v>41754</v>
      </c>
    </row>
    <row r="5699" spans="1:11" x14ac:dyDescent="0.3">
      <c r="A5699" s="56">
        <v>45266</v>
      </c>
      <c r="B5699">
        <v>2023</v>
      </c>
      <c r="C5699">
        <v>12</v>
      </c>
      <c r="D5699">
        <v>6</v>
      </c>
      <c r="E5699" t="s">
        <v>139</v>
      </c>
      <c r="F5699">
        <v>20020</v>
      </c>
      <c r="G5699">
        <v>8816</v>
      </c>
      <c r="H5699">
        <v>1976</v>
      </c>
      <c r="I5699">
        <v>0</v>
      </c>
      <c r="J5699">
        <v>1104</v>
      </c>
      <c r="K5699">
        <v>42285</v>
      </c>
    </row>
    <row r="5700" spans="1:11" x14ac:dyDescent="0.3">
      <c r="A5700" s="56">
        <v>45266</v>
      </c>
      <c r="B5700">
        <v>2023</v>
      </c>
      <c r="C5700">
        <v>12</v>
      </c>
      <c r="D5700">
        <v>6</v>
      </c>
      <c r="E5700" t="s">
        <v>140</v>
      </c>
      <c r="F5700">
        <v>19831</v>
      </c>
      <c r="G5700">
        <v>9398</v>
      </c>
      <c r="H5700">
        <v>2102</v>
      </c>
      <c r="I5700">
        <v>0</v>
      </c>
      <c r="J5700">
        <v>1122</v>
      </c>
      <c r="K5700">
        <v>42538</v>
      </c>
    </row>
    <row r="5701" spans="1:11" x14ac:dyDescent="0.3">
      <c r="A5701" s="56">
        <v>45266</v>
      </c>
      <c r="B5701">
        <v>2023</v>
      </c>
      <c r="C5701">
        <v>12</v>
      </c>
      <c r="D5701">
        <v>6</v>
      </c>
      <c r="E5701" t="s">
        <v>141</v>
      </c>
      <c r="F5701">
        <v>19528</v>
      </c>
      <c r="G5701">
        <v>9816</v>
      </c>
      <c r="H5701">
        <v>2151</v>
      </c>
      <c r="I5701">
        <v>0</v>
      </c>
      <c r="J5701">
        <v>1142</v>
      </c>
      <c r="K5701">
        <v>42093</v>
      </c>
    </row>
    <row r="5702" spans="1:11" x14ac:dyDescent="0.3">
      <c r="A5702" s="56">
        <v>45266</v>
      </c>
      <c r="B5702">
        <v>2023</v>
      </c>
      <c r="C5702">
        <v>12</v>
      </c>
      <c r="D5702">
        <v>6</v>
      </c>
      <c r="E5702" t="s">
        <v>142</v>
      </c>
      <c r="F5702">
        <v>19088</v>
      </c>
      <c r="G5702">
        <v>9874</v>
      </c>
      <c r="H5702">
        <v>2034</v>
      </c>
      <c r="I5702">
        <v>0</v>
      </c>
      <c r="J5702">
        <v>1196</v>
      </c>
      <c r="K5702">
        <v>41625</v>
      </c>
    </row>
    <row r="5703" spans="1:11" x14ac:dyDescent="0.3">
      <c r="A5703" s="56">
        <v>45266</v>
      </c>
      <c r="B5703">
        <v>2023</v>
      </c>
      <c r="C5703">
        <v>12</v>
      </c>
      <c r="D5703">
        <v>6</v>
      </c>
      <c r="E5703" t="s">
        <v>143</v>
      </c>
      <c r="F5703">
        <v>18494</v>
      </c>
      <c r="G5703">
        <v>9910</v>
      </c>
      <c r="H5703">
        <v>2064</v>
      </c>
      <c r="I5703">
        <v>0</v>
      </c>
      <c r="J5703">
        <v>1062</v>
      </c>
      <c r="K5703">
        <v>40832</v>
      </c>
    </row>
    <row r="5704" spans="1:11" x14ac:dyDescent="0.3">
      <c r="A5704" s="56">
        <v>45266</v>
      </c>
      <c r="B5704">
        <v>2023</v>
      </c>
      <c r="C5704">
        <v>12</v>
      </c>
      <c r="D5704">
        <v>6</v>
      </c>
      <c r="E5704" t="s">
        <v>144</v>
      </c>
      <c r="F5704">
        <v>17783</v>
      </c>
      <c r="G5704">
        <v>10153</v>
      </c>
      <c r="H5704">
        <v>1664</v>
      </c>
      <c r="I5704">
        <v>0</v>
      </c>
      <c r="J5704">
        <v>384</v>
      </c>
      <c r="K5704">
        <v>39138</v>
      </c>
    </row>
    <row r="5705" spans="1:11" x14ac:dyDescent="0.3">
      <c r="A5705" s="56">
        <v>45266</v>
      </c>
      <c r="B5705">
        <v>2023</v>
      </c>
      <c r="C5705">
        <v>12</v>
      </c>
      <c r="D5705">
        <v>6</v>
      </c>
      <c r="E5705" t="s">
        <v>145</v>
      </c>
      <c r="F5705">
        <v>17030</v>
      </c>
      <c r="G5705">
        <v>10171</v>
      </c>
      <c r="H5705">
        <v>536</v>
      </c>
      <c r="I5705">
        <v>0</v>
      </c>
      <c r="J5705">
        <v>308</v>
      </c>
      <c r="K5705">
        <v>37252</v>
      </c>
    </row>
    <row r="5706" spans="1:11" x14ac:dyDescent="0.3">
      <c r="A5706" s="56">
        <v>45266</v>
      </c>
      <c r="B5706">
        <v>2023</v>
      </c>
      <c r="C5706">
        <v>12</v>
      </c>
      <c r="D5706">
        <v>6</v>
      </c>
      <c r="E5706" t="s">
        <v>146</v>
      </c>
      <c r="F5706">
        <v>16302</v>
      </c>
      <c r="G5706">
        <v>10413</v>
      </c>
      <c r="H5706">
        <v>402</v>
      </c>
      <c r="I5706">
        <v>0</v>
      </c>
      <c r="J5706">
        <v>144</v>
      </c>
      <c r="K5706">
        <v>36434</v>
      </c>
    </row>
    <row r="5707" spans="1:11" x14ac:dyDescent="0.3">
      <c r="A5707" s="56">
        <v>45266</v>
      </c>
      <c r="B5707">
        <v>2023</v>
      </c>
      <c r="C5707">
        <v>12</v>
      </c>
      <c r="D5707">
        <v>6</v>
      </c>
      <c r="E5707" t="s">
        <v>147</v>
      </c>
      <c r="F5707">
        <v>15280</v>
      </c>
      <c r="G5707">
        <v>10716</v>
      </c>
      <c r="H5707">
        <v>151</v>
      </c>
      <c r="I5707">
        <v>0</v>
      </c>
      <c r="J5707">
        <v>130</v>
      </c>
      <c r="K5707">
        <v>35560</v>
      </c>
    </row>
    <row r="5708" spans="1:11" x14ac:dyDescent="0.3">
      <c r="A5708" s="56">
        <v>45266</v>
      </c>
      <c r="B5708">
        <v>2023</v>
      </c>
      <c r="C5708">
        <v>12</v>
      </c>
      <c r="D5708">
        <v>6</v>
      </c>
      <c r="E5708" t="s">
        <v>148</v>
      </c>
      <c r="F5708">
        <v>14196</v>
      </c>
      <c r="G5708">
        <v>11171</v>
      </c>
      <c r="H5708">
        <v>82</v>
      </c>
      <c r="I5708">
        <v>0</v>
      </c>
      <c r="J5708">
        <v>0</v>
      </c>
      <c r="K5708">
        <v>34482</v>
      </c>
    </row>
    <row r="5709" spans="1:11" x14ac:dyDescent="0.3">
      <c r="A5709" s="56">
        <v>45266</v>
      </c>
      <c r="B5709">
        <v>2023</v>
      </c>
      <c r="C5709">
        <v>12</v>
      </c>
      <c r="D5709">
        <v>6</v>
      </c>
      <c r="E5709" t="s">
        <v>149</v>
      </c>
      <c r="F5709">
        <v>12834</v>
      </c>
      <c r="G5709">
        <v>11560</v>
      </c>
      <c r="H5709">
        <v>72</v>
      </c>
      <c r="I5709">
        <v>0</v>
      </c>
      <c r="J5709">
        <v>0</v>
      </c>
      <c r="K5709">
        <v>33340</v>
      </c>
    </row>
    <row r="5710" spans="1:11" x14ac:dyDescent="0.3">
      <c r="A5710" s="56">
        <v>45266</v>
      </c>
      <c r="B5710">
        <v>2023</v>
      </c>
      <c r="C5710">
        <v>12</v>
      </c>
      <c r="D5710">
        <v>6</v>
      </c>
      <c r="E5710" t="s">
        <v>150</v>
      </c>
      <c r="F5710">
        <v>11527</v>
      </c>
      <c r="G5710">
        <v>11948</v>
      </c>
      <c r="H5710">
        <v>19</v>
      </c>
      <c r="I5710">
        <v>0</v>
      </c>
      <c r="J5710">
        <v>0</v>
      </c>
      <c r="K5710">
        <v>32367</v>
      </c>
    </row>
    <row r="5711" spans="1:11" x14ac:dyDescent="0.3">
      <c r="A5711" s="56">
        <v>45266</v>
      </c>
      <c r="B5711">
        <v>2023</v>
      </c>
      <c r="C5711">
        <v>12</v>
      </c>
      <c r="D5711">
        <v>6</v>
      </c>
      <c r="E5711" t="s">
        <v>151</v>
      </c>
      <c r="F5711">
        <v>10301</v>
      </c>
      <c r="G5711">
        <v>12482</v>
      </c>
      <c r="H5711">
        <v>205</v>
      </c>
      <c r="I5711">
        <v>0</v>
      </c>
      <c r="J5711">
        <v>0</v>
      </c>
      <c r="K5711">
        <v>31985</v>
      </c>
    </row>
    <row r="5712" spans="1:11" x14ac:dyDescent="0.3">
      <c r="A5712" s="56">
        <v>45266</v>
      </c>
      <c r="B5712">
        <v>2023</v>
      </c>
      <c r="C5712">
        <v>12</v>
      </c>
      <c r="D5712">
        <v>6</v>
      </c>
      <c r="E5712" t="s">
        <v>152</v>
      </c>
      <c r="F5712">
        <v>9326</v>
      </c>
      <c r="G5712">
        <v>12988</v>
      </c>
      <c r="H5712">
        <v>203</v>
      </c>
      <c r="I5712">
        <v>0</v>
      </c>
      <c r="J5712">
        <v>0</v>
      </c>
      <c r="K5712">
        <v>31544</v>
      </c>
    </row>
    <row r="5713" spans="1:11" x14ac:dyDescent="0.3">
      <c r="A5713" s="56">
        <v>45266</v>
      </c>
      <c r="B5713">
        <v>2023</v>
      </c>
      <c r="C5713">
        <v>12</v>
      </c>
      <c r="D5713">
        <v>6</v>
      </c>
      <c r="E5713" t="s">
        <v>153</v>
      </c>
      <c r="F5713">
        <v>8638</v>
      </c>
      <c r="G5713">
        <v>13421</v>
      </c>
      <c r="H5713">
        <v>5</v>
      </c>
      <c r="I5713">
        <v>0</v>
      </c>
      <c r="J5713">
        <v>0</v>
      </c>
      <c r="K5713">
        <v>31084</v>
      </c>
    </row>
    <row r="5714" spans="1:11" x14ac:dyDescent="0.3">
      <c r="A5714" s="56">
        <v>45267</v>
      </c>
      <c r="B5714">
        <v>2023</v>
      </c>
      <c r="C5714">
        <v>12</v>
      </c>
      <c r="D5714">
        <v>7</v>
      </c>
      <c r="E5714" t="s">
        <v>106</v>
      </c>
      <c r="F5714">
        <v>8361</v>
      </c>
      <c r="G5714">
        <v>13807</v>
      </c>
      <c r="H5714">
        <v>68</v>
      </c>
      <c r="I5714">
        <v>0</v>
      </c>
      <c r="J5714">
        <v>0</v>
      </c>
      <c r="K5714">
        <v>31413</v>
      </c>
    </row>
    <row r="5715" spans="1:11" x14ac:dyDescent="0.3">
      <c r="A5715" s="56">
        <v>45267</v>
      </c>
      <c r="B5715">
        <v>2023</v>
      </c>
      <c r="C5715">
        <v>12</v>
      </c>
      <c r="D5715">
        <v>7</v>
      </c>
      <c r="E5715" t="s">
        <v>107</v>
      </c>
      <c r="F5715">
        <v>8182</v>
      </c>
      <c r="G5715">
        <v>13927</v>
      </c>
      <c r="H5715">
        <v>58</v>
      </c>
      <c r="I5715">
        <v>0</v>
      </c>
      <c r="J5715">
        <v>0</v>
      </c>
      <c r="K5715">
        <v>31186</v>
      </c>
    </row>
    <row r="5716" spans="1:11" x14ac:dyDescent="0.3">
      <c r="A5716" s="56">
        <v>45267</v>
      </c>
      <c r="B5716">
        <v>2023</v>
      </c>
      <c r="C5716">
        <v>12</v>
      </c>
      <c r="D5716">
        <v>7</v>
      </c>
      <c r="E5716" t="s">
        <v>108</v>
      </c>
      <c r="F5716">
        <v>7856</v>
      </c>
      <c r="G5716">
        <v>14295</v>
      </c>
      <c r="H5716">
        <v>48</v>
      </c>
      <c r="I5716">
        <v>0</v>
      </c>
      <c r="J5716">
        <v>0</v>
      </c>
      <c r="K5716">
        <v>31179</v>
      </c>
    </row>
    <row r="5717" spans="1:11" x14ac:dyDescent="0.3">
      <c r="A5717" s="56">
        <v>45267</v>
      </c>
      <c r="B5717">
        <v>2023</v>
      </c>
      <c r="C5717">
        <v>12</v>
      </c>
      <c r="D5717">
        <v>7</v>
      </c>
      <c r="E5717" t="s">
        <v>109</v>
      </c>
      <c r="F5717">
        <v>7593</v>
      </c>
      <c r="G5717">
        <v>15031</v>
      </c>
      <c r="H5717">
        <v>58</v>
      </c>
      <c r="I5717">
        <v>0</v>
      </c>
      <c r="J5717">
        <v>0</v>
      </c>
      <c r="K5717">
        <v>31659</v>
      </c>
    </row>
    <row r="5718" spans="1:11" x14ac:dyDescent="0.3">
      <c r="A5718" s="56">
        <v>45267</v>
      </c>
      <c r="B5718">
        <v>2023</v>
      </c>
      <c r="C5718">
        <v>12</v>
      </c>
      <c r="D5718">
        <v>7</v>
      </c>
      <c r="E5718" t="s">
        <v>110</v>
      </c>
      <c r="F5718">
        <v>7120</v>
      </c>
      <c r="G5718">
        <v>15454</v>
      </c>
      <c r="H5718">
        <v>36</v>
      </c>
      <c r="I5718">
        <v>0</v>
      </c>
      <c r="J5718">
        <v>0</v>
      </c>
      <c r="K5718">
        <v>31567</v>
      </c>
    </row>
    <row r="5719" spans="1:11" x14ac:dyDescent="0.3">
      <c r="A5719" s="56">
        <v>45267</v>
      </c>
      <c r="B5719">
        <v>2023</v>
      </c>
      <c r="C5719">
        <v>12</v>
      </c>
      <c r="D5719">
        <v>7</v>
      </c>
      <c r="E5719" t="s">
        <v>111</v>
      </c>
      <c r="F5719">
        <v>7072</v>
      </c>
      <c r="G5719">
        <v>15901</v>
      </c>
      <c r="H5719">
        <v>206</v>
      </c>
      <c r="I5719">
        <v>0</v>
      </c>
      <c r="J5719">
        <v>0</v>
      </c>
      <c r="K5719">
        <v>32170</v>
      </c>
    </row>
    <row r="5720" spans="1:11" x14ac:dyDescent="0.3">
      <c r="A5720" s="56">
        <v>45267</v>
      </c>
      <c r="B5720">
        <v>2023</v>
      </c>
      <c r="C5720">
        <v>12</v>
      </c>
      <c r="D5720">
        <v>7</v>
      </c>
      <c r="E5720" t="s">
        <v>112</v>
      </c>
      <c r="F5720">
        <v>7106</v>
      </c>
      <c r="G5720">
        <v>16046</v>
      </c>
      <c r="H5720">
        <v>138</v>
      </c>
      <c r="I5720">
        <v>0</v>
      </c>
      <c r="J5720">
        <v>0</v>
      </c>
      <c r="K5720">
        <v>32274</v>
      </c>
    </row>
    <row r="5721" spans="1:11" x14ac:dyDescent="0.3">
      <c r="A5721" s="56">
        <v>45267</v>
      </c>
      <c r="B5721">
        <v>2023</v>
      </c>
      <c r="C5721">
        <v>12</v>
      </c>
      <c r="D5721">
        <v>7</v>
      </c>
      <c r="E5721" t="s">
        <v>113</v>
      </c>
      <c r="F5721">
        <v>7398</v>
      </c>
      <c r="G5721">
        <v>16835</v>
      </c>
      <c r="H5721">
        <v>380</v>
      </c>
      <c r="I5721">
        <v>0</v>
      </c>
      <c r="J5721">
        <v>0</v>
      </c>
      <c r="K5721">
        <v>33604</v>
      </c>
    </row>
    <row r="5722" spans="1:11" x14ac:dyDescent="0.3">
      <c r="A5722" s="56">
        <v>45267</v>
      </c>
      <c r="B5722">
        <v>2023</v>
      </c>
      <c r="C5722">
        <v>12</v>
      </c>
      <c r="D5722">
        <v>7</v>
      </c>
      <c r="E5722" t="s">
        <v>114</v>
      </c>
      <c r="F5722">
        <v>7144</v>
      </c>
      <c r="G5722">
        <v>17261</v>
      </c>
      <c r="H5722">
        <v>524</v>
      </c>
      <c r="I5722">
        <v>0</v>
      </c>
      <c r="J5722">
        <v>0</v>
      </c>
      <c r="K5722">
        <v>33917</v>
      </c>
    </row>
    <row r="5723" spans="1:11" x14ac:dyDescent="0.3">
      <c r="A5723" s="56">
        <v>45267</v>
      </c>
      <c r="B5723">
        <v>2023</v>
      </c>
      <c r="C5723">
        <v>12</v>
      </c>
      <c r="D5723">
        <v>7</v>
      </c>
      <c r="E5723" t="s">
        <v>115</v>
      </c>
      <c r="F5723">
        <v>6731</v>
      </c>
      <c r="G5723">
        <v>17800</v>
      </c>
      <c r="H5723">
        <v>686</v>
      </c>
      <c r="I5723">
        <v>0</v>
      </c>
      <c r="J5723">
        <v>0</v>
      </c>
      <c r="K5723">
        <v>34246</v>
      </c>
    </row>
    <row r="5724" spans="1:11" x14ac:dyDescent="0.3">
      <c r="A5724" s="56">
        <v>45267</v>
      </c>
      <c r="B5724">
        <v>2023</v>
      </c>
      <c r="C5724">
        <v>12</v>
      </c>
      <c r="D5724">
        <v>7</v>
      </c>
      <c r="E5724" t="s">
        <v>116</v>
      </c>
      <c r="F5724">
        <v>7026</v>
      </c>
      <c r="G5724">
        <v>18277</v>
      </c>
      <c r="H5724">
        <v>726</v>
      </c>
      <c r="I5724">
        <v>0</v>
      </c>
      <c r="J5724">
        <v>0</v>
      </c>
      <c r="K5724">
        <v>35077</v>
      </c>
    </row>
    <row r="5725" spans="1:11" x14ac:dyDescent="0.3">
      <c r="A5725" s="56">
        <v>45267</v>
      </c>
      <c r="B5725">
        <v>2023</v>
      </c>
      <c r="C5725">
        <v>12</v>
      </c>
      <c r="D5725">
        <v>7</v>
      </c>
      <c r="E5725" t="s">
        <v>117</v>
      </c>
      <c r="F5725">
        <v>8736</v>
      </c>
      <c r="G5725">
        <v>18793</v>
      </c>
      <c r="H5725">
        <v>740</v>
      </c>
      <c r="I5725">
        <v>0</v>
      </c>
      <c r="J5725">
        <v>0</v>
      </c>
      <c r="K5725">
        <v>37281</v>
      </c>
    </row>
    <row r="5726" spans="1:11" x14ac:dyDescent="0.3">
      <c r="A5726" s="56">
        <v>45267</v>
      </c>
      <c r="B5726">
        <v>2023</v>
      </c>
      <c r="C5726">
        <v>12</v>
      </c>
      <c r="D5726">
        <v>7</v>
      </c>
      <c r="E5726" t="s">
        <v>118</v>
      </c>
      <c r="F5726">
        <v>10977</v>
      </c>
      <c r="G5726">
        <v>19435</v>
      </c>
      <c r="H5726">
        <v>596</v>
      </c>
      <c r="I5726">
        <v>0</v>
      </c>
      <c r="J5726">
        <v>0</v>
      </c>
      <c r="K5726">
        <v>40086</v>
      </c>
    </row>
    <row r="5727" spans="1:11" x14ac:dyDescent="0.3">
      <c r="A5727" s="56">
        <v>45267</v>
      </c>
      <c r="B5727">
        <v>2023</v>
      </c>
      <c r="C5727">
        <v>12</v>
      </c>
      <c r="D5727">
        <v>7</v>
      </c>
      <c r="E5727" t="s">
        <v>119</v>
      </c>
      <c r="F5727">
        <v>13880</v>
      </c>
      <c r="G5727">
        <v>19861</v>
      </c>
      <c r="H5727">
        <v>420</v>
      </c>
      <c r="I5727">
        <v>0</v>
      </c>
      <c r="J5727">
        <v>98</v>
      </c>
      <c r="K5727">
        <v>43357</v>
      </c>
    </row>
    <row r="5728" spans="1:11" x14ac:dyDescent="0.3">
      <c r="A5728" s="56">
        <v>45267</v>
      </c>
      <c r="B5728">
        <v>2023</v>
      </c>
      <c r="C5728">
        <v>12</v>
      </c>
      <c r="D5728">
        <v>7</v>
      </c>
      <c r="E5728" t="s">
        <v>120</v>
      </c>
      <c r="F5728">
        <v>15329</v>
      </c>
      <c r="G5728">
        <v>20246</v>
      </c>
      <c r="H5728">
        <v>244</v>
      </c>
      <c r="I5728">
        <v>0</v>
      </c>
      <c r="J5728">
        <v>130</v>
      </c>
      <c r="K5728">
        <v>45099</v>
      </c>
    </row>
    <row r="5729" spans="1:11" x14ac:dyDescent="0.3">
      <c r="A5729" s="56">
        <v>45267</v>
      </c>
      <c r="B5729">
        <v>2023</v>
      </c>
      <c r="C5729">
        <v>12</v>
      </c>
      <c r="D5729">
        <v>7</v>
      </c>
      <c r="E5729" t="s">
        <v>121</v>
      </c>
      <c r="F5729">
        <v>16173</v>
      </c>
      <c r="G5729">
        <v>20493</v>
      </c>
      <c r="H5729">
        <v>112</v>
      </c>
      <c r="I5729">
        <v>0</v>
      </c>
      <c r="J5729">
        <v>0</v>
      </c>
      <c r="K5729">
        <v>46009</v>
      </c>
    </row>
    <row r="5730" spans="1:11" x14ac:dyDescent="0.3">
      <c r="A5730" s="56">
        <v>45267</v>
      </c>
      <c r="B5730">
        <v>2023</v>
      </c>
      <c r="C5730">
        <v>12</v>
      </c>
      <c r="D5730">
        <v>7</v>
      </c>
      <c r="E5730" t="s">
        <v>122</v>
      </c>
      <c r="F5730">
        <v>16112</v>
      </c>
      <c r="G5730">
        <v>20775</v>
      </c>
      <c r="H5730">
        <v>156</v>
      </c>
      <c r="I5730">
        <v>0</v>
      </c>
      <c r="J5730">
        <v>0</v>
      </c>
      <c r="K5730">
        <v>46435</v>
      </c>
    </row>
    <row r="5731" spans="1:11" x14ac:dyDescent="0.3">
      <c r="A5731" s="56">
        <v>45267</v>
      </c>
      <c r="B5731">
        <v>2023</v>
      </c>
      <c r="C5731">
        <v>12</v>
      </c>
      <c r="D5731">
        <v>7</v>
      </c>
      <c r="E5731" t="s">
        <v>123</v>
      </c>
      <c r="F5731">
        <v>16972</v>
      </c>
      <c r="G5731">
        <v>20850</v>
      </c>
      <c r="H5731">
        <v>314</v>
      </c>
      <c r="I5731">
        <v>33</v>
      </c>
      <c r="J5731">
        <v>86</v>
      </c>
      <c r="K5731">
        <v>47661</v>
      </c>
    </row>
    <row r="5732" spans="1:11" x14ac:dyDescent="0.3">
      <c r="A5732" s="56">
        <v>45267</v>
      </c>
      <c r="B5732">
        <v>2023</v>
      </c>
      <c r="C5732">
        <v>12</v>
      </c>
      <c r="D5732">
        <v>7</v>
      </c>
      <c r="E5732" t="s">
        <v>124</v>
      </c>
      <c r="F5732">
        <v>17472</v>
      </c>
      <c r="G5732">
        <v>20974</v>
      </c>
      <c r="H5732">
        <v>306</v>
      </c>
      <c r="I5732">
        <v>132</v>
      </c>
      <c r="J5732">
        <v>214</v>
      </c>
      <c r="K5732">
        <v>48141</v>
      </c>
    </row>
    <row r="5733" spans="1:11" x14ac:dyDescent="0.3">
      <c r="A5733" s="56">
        <v>45267</v>
      </c>
      <c r="B5733">
        <v>2023</v>
      </c>
      <c r="C5733">
        <v>12</v>
      </c>
      <c r="D5733">
        <v>7</v>
      </c>
      <c r="E5733" t="s">
        <v>125</v>
      </c>
      <c r="F5733">
        <v>17849</v>
      </c>
      <c r="G5733">
        <v>21010</v>
      </c>
      <c r="H5733">
        <v>404</v>
      </c>
      <c r="I5733">
        <v>237</v>
      </c>
      <c r="J5733">
        <v>280</v>
      </c>
      <c r="K5733">
        <v>48706</v>
      </c>
    </row>
    <row r="5734" spans="1:11" x14ac:dyDescent="0.3">
      <c r="A5734" s="56">
        <v>45267</v>
      </c>
      <c r="B5734">
        <v>2023</v>
      </c>
      <c r="C5734">
        <v>12</v>
      </c>
      <c r="D5734">
        <v>7</v>
      </c>
      <c r="E5734" t="s">
        <v>126</v>
      </c>
      <c r="F5734">
        <v>17589</v>
      </c>
      <c r="G5734">
        <v>21100</v>
      </c>
      <c r="H5734">
        <v>410</v>
      </c>
      <c r="I5734">
        <v>296</v>
      </c>
      <c r="J5734">
        <v>160</v>
      </c>
      <c r="K5734">
        <v>48788</v>
      </c>
    </row>
    <row r="5735" spans="1:11" x14ac:dyDescent="0.3">
      <c r="A5735" s="56">
        <v>45267</v>
      </c>
      <c r="B5735">
        <v>2023</v>
      </c>
      <c r="C5735">
        <v>12</v>
      </c>
      <c r="D5735">
        <v>7</v>
      </c>
      <c r="E5735" t="s">
        <v>127</v>
      </c>
      <c r="F5735">
        <v>17349</v>
      </c>
      <c r="G5735">
        <v>21051</v>
      </c>
      <c r="H5735">
        <v>644</v>
      </c>
      <c r="I5735">
        <v>324</v>
      </c>
      <c r="J5735">
        <v>24</v>
      </c>
      <c r="K5735">
        <v>49045</v>
      </c>
    </row>
    <row r="5736" spans="1:11" x14ac:dyDescent="0.3">
      <c r="A5736" s="56">
        <v>45267</v>
      </c>
      <c r="B5736">
        <v>2023</v>
      </c>
      <c r="C5736">
        <v>12</v>
      </c>
      <c r="D5736">
        <v>7</v>
      </c>
      <c r="E5736" t="s">
        <v>128</v>
      </c>
      <c r="F5736">
        <v>17390</v>
      </c>
      <c r="G5736">
        <v>20953</v>
      </c>
      <c r="H5736">
        <v>648</v>
      </c>
      <c r="I5736">
        <v>421</v>
      </c>
      <c r="J5736">
        <v>94</v>
      </c>
      <c r="K5736">
        <v>49227</v>
      </c>
    </row>
    <row r="5737" spans="1:11" x14ac:dyDescent="0.3">
      <c r="A5737" s="56">
        <v>45267</v>
      </c>
      <c r="B5737">
        <v>2023</v>
      </c>
      <c r="C5737">
        <v>12</v>
      </c>
      <c r="D5737">
        <v>7</v>
      </c>
      <c r="E5737" t="s">
        <v>129</v>
      </c>
      <c r="F5737">
        <v>17187</v>
      </c>
      <c r="G5737">
        <v>21271</v>
      </c>
      <c r="H5737">
        <v>954</v>
      </c>
      <c r="I5737">
        <v>411</v>
      </c>
      <c r="J5737">
        <v>110</v>
      </c>
      <c r="K5737">
        <v>49027</v>
      </c>
    </row>
    <row r="5738" spans="1:11" x14ac:dyDescent="0.3">
      <c r="A5738" s="56">
        <v>45267</v>
      </c>
      <c r="B5738">
        <v>2023</v>
      </c>
      <c r="C5738">
        <v>12</v>
      </c>
      <c r="D5738">
        <v>7</v>
      </c>
      <c r="E5738" t="s">
        <v>130</v>
      </c>
      <c r="F5738">
        <v>17602</v>
      </c>
      <c r="G5738">
        <v>21443</v>
      </c>
      <c r="H5738">
        <v>938</v>
      </c>
      <c r="I5738">
        <v>406</v>
      </c>
      <c r="J5738">
        <v>0</v>
      </c>
      <c r="K5738">
        <v>49488</v>
      </c>
    </row>
    <row r="5739" spans="1:11" x14ac:dyDescent="0.3">
      <c r="A5739" s="56">
        <v>45267</v>
      </c>
      <c r="B5739">
        <v>2023</v>
      </c>
      <c r="C5739">
        <v>12</v>
      </c>
      <c r="D5739">
        <v>7</v>
      </c>
      <c r="E5739" t="s">
        <v>131</v>
      </c>
      <c r="F5739">
        <v>17523</v>
      </c>
      <c r="G5739">
        <v>21401</v>
      </c>
      <c r="H5739">
        <v>690</v>
      </c>
      <c r="I5739">
        <v>356</v>
      </c>
      <c r="J5739">
        <v>4</v>
      </c>
      <c r="K5739">
        <v>49297</v>
      </c>
    </row>
    <row r="5740" spans="1:11" x14ac:dyDescent="0.3">
      <c r="A5740" s="56">
        <v>45267</v>
      </c>
      <c r="B5740">
        <v>2023</v>
      </c>
      <c r="C5740">
        <v>12</v>
      </c>
      <c r="D5740">
        <v>7</v>
      </c>
      <c r="E5740" t="s">
        <v>132</v>
      </c>
      <c r="F5740">
        <v>17642</v>
      </c>
      <c r="G5740">
        <v>21297</v>
      </c>
      <c r="H5740">
        <v>684</v>
      </c>
      <c r="I5740">
        <v>290</v>
      </c>
      <c r="J5740">
        <v>0</v>
      </c>
      <c r="K5740">
        <v>49121</v>
      </c>
    </row>
    <row r="5741" spans="1:11" x14ac:dyDescent="0.3">
      <c r="A5741" s="56">
        <v>45267</v>
      </c>
      <c r="B5741">
        <v>2023</v>
      </c>
      <c r="C5741">
        <v>12</v>
      </c>
      <c r="D5741">
        <v>7</v>
      </c>
      <c r="E5741" t="s">
        <v>133</v>
      </c>
      <c r="F5741">
        <v>17750</v>
      </c>
      <c r="G5741">
        <v>21195</v>
      </c>
      <c r="H5741">
        <v>0</v>
      </c>
      <c r="I5741">
        <v>195</v>
      </c>
      <c r="J5741">
        <v>0</v>
      </c>
      <c r="K5741">
        <v>48716</v>
      </c>
    </row>
    <row r="5742" spans="1:11" x14ac:dyDescent="0.3">
      <c r="A5742" s="56">
        <v>45267</v>
      </c>
      <c r="B5742">
        <v>2023</v>
      </c>
      <c r="C5742">
        <v>12</v>
      </c>
      <c r="D5742">
        <v>7</v>
      </c>
      <c r="E5742" t="s">
        <v>134</v>
      </c>
      <c r="F5742">
        <v>17970</v>
      </c>
      <c r="G5742">
        <v>21005</v>
      </c>
      <c r="H5742">
        <v>0</v>
      </c>
      <c r="I5742">
        <v>86</v>
      </c>
      <c r="J5742">
        <v>0</v>
      </c>
      <c r="K5742">
        <v>48445</v>
      </c>
    </row>
    <row r="5743" spans="1:11" x14ac:dyDescent="0.3">
      <c r="A5743" s="56">
        <v>45267</v>
      </c>
      <c r="B5743">
        <v>2023</v>
      </c>
      <c r="C5743">
        <v>12</v>
      </c>
      <c r="D5743">
        <v>7</v>
      </c>
      <c r="E5743" t="s">
        <v>135</v>
      </c>
      <c r="F5743">
        <v>18189</v>
      </c>
      <c r="G5743">
        <v>21214</v>
      </c>
      <c r="H5743">
        <v>0</v>
      </c>
      <c r="I5743">
        <v>29</v>
      </c>
      <c r="J5743">
        <v>518</v>
      </c>
      <c r="K5743">
        <v>49269</v>
      </c>
    </row>
    <row r="5744" spans="1:11" x14ac:dyDescent="0.3">
      <c r="A5744" s="56">
        <v>45267</v>
      </c>
      <c r="B5744">
        <v>2023</v>
      </c>
      <c r="C5744">
        <v>12</v>
      </c>
      <c r="D5744">
        <v>7</v>
      </c>
      <c r="E5744" t="s">
        <v>136</v>
      </c>
      <c r="F5744">
        <v>18322</v>
      </c>
      <c r="G5744">
        <v>21311</v>
      </c>
      <c r="H5744">
        <v>0</v>
      </c>
      <c r="I5744">
        <v>5</v>
      </c>
      <c r="J5744">
        <v>724</v>
      </c>
      <c r="K5744">
        <v>49988</v>
      </c>
    </row>
    <row r="5745" spans="1:11" x14ac:dyDescent="0.3">
      <c r="A5745" s="56">
        <v>45267</v>
      </c>
      <c r="B5745">
        <v>2023</v>
      </c>
      <c r="C5745">
        <v>12</v>
      </c>
      <c r="D5745">
        <v>7</v>
      </c>
      <c r="E5745" t="s">
        <v>137</v>
      </c>
      <c r="F5745">
        <v>18531</v>
      </c>
      <c r="G5745">
        <v>21153</v>
      </c>
      <c r="H5745">
        <v>0</v>
      </c>
      <c r="I5745">
        <v>0</v>
      </c>
      <c r="J5745">
        <v>712</v>
      </c>
      <c r="K5745">
        <v>50081</v>
      </c>
    </row>
    <row r="5746" spans="1:11" x14ac:dyDescent="0.3">
      <c r="A5746" s="56">
        <v>45267</v>
      </c>
      <c r="B5746">
        <v>2023</v>
      </c>
      <c r="C5746">
        <v>12</v>
      </c>
      <c r="D5746">
        <v>7</v>
      </c>
      <c r="E5746" t="s">
        <v>138</v>
      </c>
      <c r="F5746">
        <v>18859</v>
      </c>
      <c r="G5746">
        <v>21056</v>
      </c>
      <c r="H5746">
        <v>0</v>
      </c>
      <c r="I5746">
        <v>0</v>
      </c>
      <c r="J5746">
        <v>506</v>
      </c>
      <c r="K5746">
        <v>50463</v>
      </c>
    </row>
    <row r="5747" spans="1:11" x14ac:dyDescent="0.3">
      <c r="A5747" s="56">
        <v>45267</v>
      </c>
      <c r="B5747">
        <v>2023</v>
      </c>
      <c r="C5747">
        <v>12</v>
      </c>
      <c r="D5747">
        <v>7</v>
      </c>
      <c r="E5747" t="s">
        <v>139</v>
      </c>
      <c r="F5747">
        <v>19210</v>
      </c>
      <c r="G5747">
        <v>20835</v>
      </c>
      <c r="H5747">
        <v>0</v>
      </c>
      <c r="I5747">
        <v>0</v>
      </c>
      <c r="J5747">
        <v>556</v>
      </c>
      <c r="K5747">
        <v>50787</v>
      </c>
    </row>
    <row r="5748" spans="1:11" x14ac:dyDescent="0.3">
      <c r="A5748" s="56">
        <v>45267</v>
      </c>
      <c r="B5748">
        <v>2023</v>
      </c>
      <c r="C5748">
        <v>12</v>
      </c>
      <c r="D5748">
        <v>7</v>
      </c>
      <c r="E5748" t="s">
        <v>140</v>
      </c>
      <c r="F5748">
        <v>19358</v>
      </c>
      <c r="G5748">
        <v>20857</v>
      </c>
      <c r="H5748">
        <v>0</v>
      </c>
      <c r="I5748">
        <v>0</v>
      </c>
      <c r="J5748">
        <v>570</v>
      </c>
      <c r="K5748">
        <v>50725</v>
      </c>
    </row>
    <row r="5749" spans="1:11" x14ac:dyDescent="0.3">
      <c r="A5749" s="56">
        <v>45267</v>
      </c>
      <c r="B5749">
        <v>2023</v>
      </c>
      <c r="C5749">
        <v>12</v>
      </c>
      <c r="D5749">
        <v>7</v>
      </c>
      <c r="E5749" t="s">
        <v>141</v>
      </c>
      <c r="F5749">
        <v>19159</v>
      </c>
      <c r="G5749">
        <v>20615</v>
      </c>
      <c r="H5749">
        <v>0</v>
      </c>
      <c r="I5749">
        <v>0</v>
      </c>
      <c r="J5749">
        <v>504</v>
      </c>
      <c r="K5749">
        <v>49834</v>
      </c>
    </row>
    <row r="5750" spans="1:11" x14ac:dyDescent="0.3">
      <c r="A5750" s="56">
        <v>45267</v>
      </c>
      <c r="B5750">
        <v>2023</v>
      </c>
      <c r="C5750">
        <v>12</v>
      </c>
      <c r="D5750">
        <v>7</v>
      </c>
      <c r="E5750" t="s">
        <v>142</v>
      </c>
      <c r="F5750">
        <v>18782</v>
      </c>
      <c r="G5750">
        <v>20370</v>
      </c>
      <c r="H5750">
        <v>0</v>
      </c>
      <c r="I5750">
        <v>0</v>
      </c>
      <c r="J5750">
        <v>422</v>
      </c>
      <c r="K5750">
        <v>49004</v>
      </c>
    </row>
    <row r="5751" spans="1:11" x14ac:dyDescent="0.3">
      <c r="A5751" s="56">
        <v>45267</v>
      </c>
      <c r="B5751">
        <v>2023</v>
      </c>
      <c r="C5751">
        <v>12</v>
      </c>
      <c r="D5751">
        <v>7</v>
      </c>
      <c r="E5751" t="s">
        <v>143</v>
      </c>
      <c r="F5751">
        <v>16857</v>
      </c>
      <c r="G5751">
        <v>20025</v>
      </c>
      <c r="H5751">
        <v>0</v>
      </c>
      <c r="I5751">
        <v>0</v>
      </c>
      <c r="J5751">
        <v>0</v>
      </c>
      <c r="K5751">
        <v>46124</v>
      </c>
    </row>
    <row r="5752" spans="1:11" x14ac:dyDescent="0.3">
      <c r="A5752" s="56">
        <v>45267</v>
      </c>
      <c r="B5752">
        <v>2023</v>
      </c>
      <c r="C5752">
        <v>12</v>
      </c>
      <c r="D5752">
        <v>7</v>
      </c>
      <c r="E5752" t="s">
        <v>144</v>
      </c>
      <c r="F5752">
        <v>15347</v>
      </c>
      <c r="G5752">
        <v>19580</v>
      </c>
      <c r="H5752">
        <v>0</v>
      </c>
      <c r="I5752">
        <v>0</v>
      </c>
      <c r="J5752">
        <v>0</v>
      </c>
      <c r="K5752">
        <v>44158</v>
      </c>
    </row>
    <row r="5753" spans="1:11" x14ac:dyDescent="0.3">
      <c r="A5753" s="56">
        <v>45267</v>
      </c>
      <c r="B5753">
        <v>2023</v>
      </c>
      <c r="C5753">
        <v>12</v>
      </c>
      <c r="D5753">
        <v>7</v>
      </c>
      <c r="E5753" t="s">
        <v>145</v>
      </c>
      <c r="F5753">
        <v>12963</v>
      </c>
      <c r="G5753">
        <v>18789</v>
      </c>
      <c r="H5753">
        <v>980</v>
      </c>
      <c r="I5753">
        <v>0</v>
      </c>
      <c r="J5753">
        <v>0</v>
      </c>
      <c r="K5753">
        <v>41876</v>
      </c>
    </row>
    <row r="5754" spans="1:11" x14ac:dyDescent="0.3">
      <c r="A5754" s="56">
        <v>45267</v>
      </c>
      <c r="B5754">
        <v>2023</v>
      </c>
      <c r="C5754">
        <v>12</v>
      </c>
      <c r="D5754">
        <v>7</v>
      </c>
      <c r="E5754" t="s">
        <v>146</v>
      </c>
      <c r="F5754">
        <v>11411</v>
      </c>
      <c r="G5754">
        <v>18434</v>
      </c>
      <c r="H5754">
        <v>1100</v>
      </c>
      <c r="I5754">
        <v>0</v>
      </c>
      <c r="J5754">
        <v>0</v>
      </c>
      <c r="K5754">
        <v>40109</v>
      </c>
    </row>
    <row r="5755" spans="1:11" x14ac:dyDescent="0.3">
      <c r="A5755" s="56">
        <v>45267</v>
      </c>
      <c r="B5755">
        <v>2023</v>
      </c>
      <c r="C5755">
        <v>12</v>
      </c>
      <c r="D5755">
        <v>7</v>
      </c>
      <c r="E5755" t="s">
        <v>147</v>
      </c>
      <c r="F5755">
        <v>9302</v>
      </c>
      <c r="G5755">
        <v>18159</v>
      </c>
      <c r="H5755">
        <v>1568</v>
      </c>
      <c r="I5755">
        <v>0</v>
      </c>
      <c r="J5755">
        <v>0</v>
      </c>
      <c r="K5755">
        <v>38293</v>
      </c>
    </row>
    <row r="5756" spans="1:11" x14ac:dyDescent="0.3">
      <c r="A5756" s="56">
        <v>45267</v>
      </c>
      <c r="B5756">
        <v>2023</v>
      </c>
      <c r="C5756">
        <v>12</v>
      </c>
      <c r="D5756">
        <v>7</v>
      </c>
      <c r="E5756" t="s">
        <v>148</v>
      </c>
      <c r="F5756">
        <v>7876</v>
      </c>
      <c r="G5756">
        <v>17574</v>
      </c>
      <c r="H5756">
        <v>1578</v>
      </c>
      <c r="I5756">
        <v>0</v>
      </c>
      <c r="J5756">
        <v>0</v>
      </c>
      <c r="K5756">
        <v>36305</v>
      </c>
    </row>
    <row r="5757" spans="1:11" x14ac:dyDescent="0.3">
      <c r="A5757" s="56">
        <v>45267</v>
      </c>
      <c r="B5757">
        <v>2023</v>
      </c>
      <c r="C5757">
        <v>12</v>
      </c>
      <c r="D5757">
        <v>7</v>
      </c>
      <c r="E5757" t="s">
        <v>149</v>
      </c>
      <c r="F5757">
        <v>6980</v>
      </c>
      <c r="G5757">
        <v>17291</v>
      </c>
      <c r="H5757">
        <v>1862</v>
      </c>
      <c r="I5757">
        <v>0</v>
      </c>
      <c r="J5757">
        <v>0</v>
      </c>
      <c r="K5757">
        <v>35316</v>
      </c>
    </row>
    <row r="5758" spans="1:11" x14ac:dyDescent="0.3">
      <c r="A5758" s="56">
        <v>45267</v>
      </c>
      <c r="B5758">
        <v>2023</v>
      </c>
      <c r="C5758">
        <v>12</v>
      </c>
      <c r="D5758">
        <v>7</v>
      </c>
      <c r="E5758" t="s">
        <v>150</v>
      </c>
      <c r="F5758">
        <v>5679</v>
      </c>
      <c r="G5758">
        <v>16637</v>
      </c>
      <c r="H5758">
        <v>1504</v>
      </c>
      <c r="I5758">
        <v>0</v>
      </c>
      <c r="J5758">
        <v>70</v>
      </c>
      <c r="K5758">
        <v>33084</v>
      </c>
    </row>
    <row r="5759" spans="1:11" x14ac:dyDescent="0.3">
      <c r="A5759" s="56">
        <v>45267</v>
      </c>
      <c r="B5759">
        <v>2023</v>
      </c>
      <c r="C5759">
        <v>12</v>
      </c>
      <c r="D5759">
        <v>7</v>
      </c>
      <c r="E5759" t="s">
        <v>151</v>
      </c>
      <c r="F5759">
        <v>3786</v>
      </c>
      <c r="G5759">
        <v>16034</v>
      </c>
      <c r="H5759">
        <v>2390</v>
      </c>
      <c r="I5759">
        <v>0</v>
      </c>
      <c r="J5759">
        <v>0</v>
      </c>
      <c r="K5759">
        <v>31305</v>
      </c>
    </row>
    <row r="5760" spans="1:11" x14ac:dyDescent="0.3">
      <c r="A5760" s="56">
        <v>45267</v>
      </c>
      <c r="B5760">
        <v>2023</v>
      </c>
      <c r="C5760">
        <v>12</v>
      </c>
      <c r="D5760">
        <v>7</v>
      </c>
      <c r="E5760" t="s">
        <v>152</v>
      </c>
      <c r="F5760">
        <v>3161</v>
      </c>
      <c r="G5760">
        <v>15524</v>
      </c>
      <c r="H5760">
        <v>2494</v>
      </c>
      <c r="I5760">
        <v>0</v>
      </c>
      <c r="J5760">
        <v>0</v>
      </c>
      <c r="K5760">
        <v>30159</v>
      </c>
    </row>
    <row r="5761" spans="1:11" x14ac:dyDescent="0.3">
      <c r="A5761" s="56">
        <v>45267</v>
      </c>
      <c r="B5761">
        <v>2023</v>
      </c>
      <c r="C5761">
        <v>12</v>
      </c>
      <c r="D5761">
        <v>7</v>
      </c>
      <c r="E5761" t="s">
        <v>153</v>
      </c>
      <c r="F5761">
        <v>3655</v>
      </c>
      <c r="G5761">
        <v>15244</v>
      </c>
      <c r="H5761">
        <v>2296</v>
      </c>
      <c r="I5761">
        <v>0</v>
      </c>
      <c r="J5761">
        <v>0</v>
      </c>
      <c r="K5761">
        <v>30352</v>
      </c>
    </row>
    <row r="5762" spans="1:11" x14ac:dyDescent="0.3">
      <c r="A5762" s="56">
        <v>45268</v>
      </c>
      <c r="B5762">
        <v>2023</v>
      </c>
      <c r="C5762">
        <v>12</v>
      </c>
      <c r="D5762">
        <v>8</v>
      </c>
      <c r="E5762" t="s">
        <v>106</v>
      </c>
      <c r="F5762">
        <v>3844</v>
      </c>
      <c r="G5762">
        <v>14764</v>
      </c>
      <c r="H5762">
        <v>2558</v>
      </c>
      <c r="I5762">
        <v>0</v>
      </c>
      <c r="J5762">
        <v>0</v>
      </c>
      <c r="K5762">
        <v>30419</v>
      </c>
    </row>
    <row r="5763" spans="1:11" x14ac:dyDescent="0.3">
      <c r="A5763" s="56">
        <v>45268</v>
      </c>
      <c r="B5763">
        <v>2023</v>
      </c>
      <c r="C5763">
        <v>12</v>
      </c>
      <c r="D5763">
        <v>8</v>
      </c>
      <c r="E5763" t="s">
        <v>107</v>
      </c>
      <c r="F5763">
        <v>4258</v>
      </c>
      <c r="G5763">
        <v>14257</v>
      </c>
      <c r="H5763">
        <v>3538</v>
      </c>
      <c r="I5763">
        <v>0</v>
      </c>
      <c r="J5763">
        <v>0</v>
      </c>
      <c r="K5763">
        <v>31216</v>
      </c>
    </row>
    <row r="5764" spans="1:11" x14ac:dyDescent="0.3">
      <c r="A5764" s="56">
        <v>45268</v>
      </c>
      <c r="B5764">
        <v>2023</v>
      </c>
      <c r="C5764">
        <v>12</v>
      </c>
      <c r="D5764">
        <v>8</v>
      </c>
      <c r="E5764" t="s">
        <v>108</v>
      </c>
      <c r="F5764">
        <v>4501</v>
      </c>
      <c r="G5764">
        <v>13660</v>
      </c>
      <c r="H5764">
        <v>3588</v>
      </c>
      <c r="I5764">
        <v>0</v>
      </c>
      <c r="J5764">
        <v>0</v>
      </c>
      <c r="K5764">
        <v>30865</v>
      </c>
    </row>
    <row r="5765" spans="1:11" x14ac:dyDescent="0.3">
      <c r="A5765" s="56">
        <v>45268</v>
      </c>
      <c r="B5765">
        <v>2023</v>
      </c>
      <c r="C5765">
        <v>12</v>
      </c>
      <c r="D5765">
        <v>8</v>
      </c>
      <c r="E5765" t="s">
        <v>109</v>
      </c>
      <c r="F5765">
        <v>4625</v>
      </c>
      <c r="G5765">
        <v>13071</v>
      </c>
      <c r="H5765">
        <v>3988</v>
      </c>
      <c r="I5765">
        <v>0</v>
      </c>
      <c r="J5765">
        <v>0</v>
      </c>
      <c r="K5765">
        <v>30786</v>
      </c>
    </row>
    <row r="5766" spans="1:11" x14ac:dyDescent="0.3">
      <c r="A5766" s="56">
        <v>45268</v>
      </c>
      <c r="B5766">
        <v>2023</v>
      </c>
      <c r="C5766">
        <v>12</v>
      </c>
      <c r="D5766">
        <v>8</v>
      </c>
      <c r="E5766" t="s">
        <v>110</v>
      </c>
      <c r="F5766">
        <v>4864</v>
      </c>
      <c r="G5766">
        <v>12549</v>
      </c>
      <c r="H5766">
        <v>4068</v>
      </c>
      <c r="I5766">
        <v>0</v>
      </c>
      <c r="J5766">
        <v>0</v>
      </c>
      <c r="K5766">
        <v>30460</v>
      </c>
    </row>
    <row r="5767" spans="1:11" x14ac:dyDescent="0.3">
      <c r="A5767" s="56">
        <v>45268</v>
      </c>
      <c r="B5767">
        <v>2023</v>
      </c>
      <c r="C5767">
        <v>12</v>
      </c>
      <c r="D5767">
        <v>8</v>
      </c>
      <c r="E5767" t="s">
        <v>111</v>
      </c>
      <c r="F5767">
        <v>5153</v>
      </c>
      <c r="G5767">
        <v>12097</v>
      </c>
      <c r="H5767">
        <v>4252</v>
      </c>
      <c r="I5767">
        <v>0</v>
      </c>
      <c r="J5767">
        <v>0</v>
      </c>
      <c r="K5767">
        <v>30308</v>
      </c>
    </row>
    <row r="5768" spans="1:11" x14ac:dyDescent="0.3">
      <c r="A5768" s="56">
        <v>45268</v>
      </c>
      <c r="B5768">
        <v>2023</v>
      </c>
      <c r="C5768">
        <v>12</v>
      </c>
      <c r="D5768">
        <v>8</v>
      </c>
      <c r="E5768" t="s">
        <v>112</v>
      </c>
      <c r="F5768">
        <v>5456</v>
      </c>
      <c r="G5768">
        <v>11890</v>
      </c>
      <c r="H5768">
        <v>4188</v>
      </c>
      <c r="I5768">
        <v>0</v>
      </c>
      <c r="J5768">
        <v>0</v>
      </c>
      <c r="K5768">
        <v>30208</v>
      </c>
    </row>
    <row r="5769" spans="1:11" x14ac:dyDescent="0.3">
      <c r="A5769" s="56">
        <v>45268</v>
      </c>
      <c r="B5769">
        <v>2023</v>
      </c>
      <c r="C5769">
        <v>12</v>
      </c>
      <c r="D5769">
        <v>8</v>
      </c>
      <c r="E5769" t="s">
        <v>113</v>
      </c>
      <c r="F5769">
        <v>5700</v>
      </c>
      <c r="G5769">
        <v>11515</v>
      </c>
      <c r="H5769">
        <v>3660</v>
      </c>
      <c r="I5769">
        <v>0</v>
      </c>
      <c r="J5769">
        <v>0</v>
      </c>
      <c r="K5769">
        <v>29531</v>
      </c>
    </row>
    <row r="5770" spans="1:11" x14ac:dyDescent="0.3">
      <c r="A5770" s="56">
        <v>45268</v>
      </c>
      <c r="B5770">
        <v>2023</v>
      </c>
      <c r="C5770">
        <v>12</v>
      </c>
      <c r="D5770">
        <v>8</v>
      </c>
      <c r="E5770" t="s">
        <v>114</v>
      </c>
      <c r="F5770">
        <v>6196</v>
      </c>
      <c r="G5770">
        <v>10970</v>
      </c>
      <c r="H5770">
        <v>3616</v>
      </c>
      <c r="I5770">
        <v>0</v>
      </c>
      <c r="J5770">
        <v>0</v>
      </c>
      <c r="K5770">
        <v>29659</v>
      </c>
    </row>
    <row r="5771" spans="1:11" x14ac:dyDescent="0.3">
      <c r="A5771" s="56">
        <v>45268</v>
      </c>
      <c r="B5771">
        <v>2023</v>
      </c>
      <c r="C5771">
        <v>12</v>
      </c>
      <c r="D5771">
        <v>8</v>
      </c>
      <c r="E5771" t="s">
        <v>115</v>
      </c>
      <c r="F5771">
        <v>6750</v>
      </c>
      <c r="G5771">
        <v>10848</v>
      </c>
      <c r="H5771">
        <v>2608</v>
      </c>
      <c r="I5771">
        <v>0</v>
      </c>
      <c r="J5771">
        <v>0</v>
      </c>
      <c r="K5771">
        <v>29359</v>
      </c>
    </row>
    <row r="5772" spans="1:11" x14ac:dyDescent="0.3">
      <c r="A5772" s="56">
        <v>45268</v>
      </c>
      <c r="B5772">
        <v>2023</v>
      </c>
      <c r="C5772">
        <v>12</v>
      </c>
      <c r="D5772">
        <v>8</v>
      </c>
      <c r="E5772" t="s">
        <v>116</v>
      </c>
      <c r="F5772">
        <v>7728</v>
      </c>
      <c r="G5772">
        <v>9870</v>
      </c>
      <c r="H5772">
        <v>2308</v>
      </c>
      <c r="I5772">
        <v>0</v>
      </c>
      <c r="J5772">
        <v>0</v>
      </c>
      <c r="K5772">
        <v>28974</v>
      </c>
    </row>
    <row r="5773" spans="1:11" x14ac:dyDescent="0.3">
      <c r="A5773" s="56">
        <v>45268</v>
      </c>
      <c r="B5773">
        <v>2023</v>
      </c>
      <c r="C5773">
        <v>12</v>
      </c>
      <c r="D5773">
        <v>8</v>
      </c>
      <c r="E5773" t="s">
        <v>117</v>
      </c>
      <c r="F5773">
        <v>8846</v>
      </c>
      <c r="G5773">
        <v>9240</v>
      </c>
      <c r="H5773">
        <v>830</v>
      </c>
      <c r="I5773">
        <v>0</v>
      </c>
      <c r="J5773">
        <v>198</v>
      </c>
      <c r="K5773">
        <v>28519</v>
      </c>
    </row>
    <row r="5774" spans="1:11" x14ac:dyDescent="0.3">
      <c r="A5774" s="56">
        <v>45268</v>
      </c>
      <c r="B5774">
        <v>2023</v>
      </c>
      <c r="C5774">
        <v>12</v>
      </c>
      <c r="D5774">
        <v>8</v>
      </c>
      <c r="E5774" t="s">
        <v>118</v>
      </c>
      <c r="F5774">
        <v>10364</v>
      </c>
      <c r="G5774">
        <v>9319</v>
      </c>
      <c r="H5774">
        <v>604</v>
      </c>
      <c r="I5774">
        <v>0</v>
      </c>
      <c r="J5774">
        <v>64</v>
      </c>
      <c r="K5774">
        <v>29780</v>
      </c>
    </row>
    <row r="5775" spans="1:11" x14ac:dyDescent="0.3">
      <c r="A5775" s="56">
        <v>45268</v>
      </c>
      <c r="B5775">
        <v>2023</v>
      </c>
      <c r="C5775">
        <v>12</v>
      </c>
      <c r="D5775">
        <v>8</v>
      </c>
      <c r="E5775" t="s">
        <v>119</v>
      </c>
      <c r="F5775">
        <v>11711</v>
      </c>
      <c r="G5775">
        <v>9226</v>
      </c>
      <c r="H5775">
        <v>382</v>
      </c>
      <c r="I5775">
        <v>0</v>
      </c>
      <c r="J5775">
        <v>78</v>
      </c>
      <c r="K5775">
        <v>30827</v>
      </c>
    </row>
    <row r="5776" spans="1:11" x14ac:dyDescent="0.3">
      <c r="A5776" s="56">
        <v>45268</v>
      </c>
      <c r="B5776">
        <v>2023</v>
      </c>
      <c r="C5776">
        <v>12</v>
      </c>
      <c r="D5776">
        <v>8</v>
      </c>
      <c r="E5776" t="s">
        <v>120</v>
      </c>
      <c r="F5776">
        <v>12948</v>
      </c>
      <c r="G5776">
        <v>9302</v>
      </c>
      <c r="H5776">
        <v>286</v>
      </c>
      <c r="I5776">
        <v>0</v>
      </c>
      <c r="J5776">
        <v>462</v>
      </c>
      <c r="K5776">
        <v>33088</v>
      </c>
    </row>
    <row r="5777" spans="1:11" x14ac:dyDescent="0.3">
      <c r="A5777" s="56">
        <v>45268</v>
      </c>
      <c r="B5777">
        <v>2023</v>
      </c>
      <c r="C5777">
        <v>12</v>
      </c>
      <c r="D5777">
        <v>8</v>
      </c>
      <c r="E5777" t="s">
        <v>121</v>
      </c>
      <c r="F5777">
        <v>13762</v>
      </c>
      <c r="G5777">
        <v>9307</v>
      </c>
      <c r="H5777">
        <v>1018</v>
      </c>
      <c r="I5777">
        <v>0</v>
      </c>
      <c r="J5777">
        <v>210</v>
      </c>
      <c r="K5777">
        <v>34218</v>
      </c>
    </row>
    <row r="5778" spans="1:11" x14ac:dyDescent="0.3">
      <c r="A5778" s="56">
        <v>45268</v>
      </c>
      <c r="B5778">
        <v>2023</v>
      </c>
      <c r="C5778">
        <v>12</v>
      </c>
      <c r="D5778">
        <v>8</v>
      </c>
      <c r="E5778" t="s">
        <v>122</v>
      </c>
      <c r="F5778">
        <v>14411</v>
      </c>
      <c r="G5778">
        <v>9311</v>
      </c>
      <c r="H5778">
        <v>1104</v>
      </c>
      <c r="I5778">
        <v>42</v>
      </c>
      <c r="J5778">
        <v>202</v>
      </c>
      <c r="K5778">
        <v>35325</v>
      </c>
    </row>
    <row r="5779" spans="1:11" x14ac:dyDescent="0.3">
      <c r="A5779" s="56">
        <v>45268</v>
      </c>
      <c r="B5779">
        <v>2023</v>
      </c>
      <c r="C5779">
        <v>12</v>
      </c>
      <c r="D5779">
        <v>8</v>
      </c>
      <c r="E5779" t="s">
        <v>123</v>
      </c>
      <c r="F5779">
        <v>14920</v>
      </c>
      <c r="G5779">
        <v>9461</v>
      </c>
      <c r="H5779">
        <v>670</v>
      </c>
      <c r="I5779">
        <v>518</v>
      </c>
      <c r="J5779">
        <v>244</v>
      </c>
      <c r="K5779">
        <v>36203</v>
      </c>
    </row>
    <row r="5780" spans="1:11" x14ac:dyDescent="0.3">
      <c r="A5780" s="56">
        <v>45268</v>
      </c>
      <c r="B5780">
        <v>2023</v>
      </c>
      <c r="C5780">
        <v>12</v>
      </c>
      <c r="D5780">
        <v>8</v>
      </c>
      <c r="E5780" t="s">
        <v>124</v>
      </c>
      <c r="F5780">
        <v>15361</v>
      </c>
      <c r="G5780">
        <v>9931</v>
      </c>
      <c r="H5780">
        <v>616</v>
      </c>
      <c r="I5780">
        <v>1280</v>
      </c>
      <c r="J5780">
        <v>134</v>
      </c>
      <c r="K5780">
        <v>37433</v>
      </c>
    </row>
    <row r="5781" spans="1:11" x14ac:dyDescent="0.3">
      <c r="A5781" s="56">
        <v>45268</v>
      </c>
      <c r="B5781">
        <v>2023</v>
      </c>
      <c r="C5781">
        <v>12</v>
      </c>
      <c r="D5781">
        <v>8</v>
      </c>
      <c r="E5781" t="s">
        <v>125</v>
      </c>
      <c r="F5781">
        <v>15689</v>
      </c>
      <c r="G5781">
        <v>10304</v>
      </c>
      <c r="H5781">
        <v>100</v>
      </c>
      <c r="I5781">
        <v>1963</v>
      </c>
      <c r="J5781">
        <v>112</v>
      </c>
      <c r="K5781">
        <v>38110</v>
      </c>
    </row>
    <row r="5782" spans="1:11" x14ac:dyDescent="0.3">
      <c r="A5782" s="56">
        <v>45268</v>
      </c>
      <c r="B5782">
        <v>2023</v>
      </c>
      <c r="C5782">
        <v>12</v>
      </c>
      <c r="D5782">
        <v>8</v>
      </c>
      <c r="E5782" t="s">
        <v>126</v>
      </c>
      <c r="F5782">
        <v>16008</v>
      </c>
      <c r="G5782">
        <v>10905</v>
      </c>
      <c r="H5782">
        <v>52</v>
      </c>
      <c r="I5782">
        <v>2484</v>
      </c>
      <c r="J5782">
        <v>0</v>
      </c>
      <c r="K5782">
        <v>39326</v>
      </c>
    </row>
    <row r="5783" spans="1:11" x14ac:dyDescent="0.3">
      <c r="A5783" s="56">
        <v>45268</v>
      </c>
      <c r="B5783">
        <v>2023</v>
      </c>
      <c r="C5783">
        <v>12</v>
      </c>
      <c r="D5783">
        <v>8</v>
      </c>
      <c r="E5783" t="s">
        <v>127</v>
      </c>
      <c r="F5783">
        <v>16314</v>
      </c>
      <c r="G5783">
        <v>11801</v>
      </c>
      <c r="H5783">
        <v>20</v>
      </c>
      <c r="I5783">
        <v>2705</v>
      </c>
      <c r="J5783">
        <v>0</v>
      </c>
      <c r="K5783">
        <v>40953</v>
      </c>
    </row>
    <row r="5784" spans="1:11" x14ac:dyDescent="0.3">
      <c r="A5784" s="56">
        <v>45268</v>
      </c>
      <c r="B5784">
        <v>2023</v>
      </c>
      <c r="C5784">
        <v>12</v>
      </c>
      <c r="D5784">
        <v>8</v>
      </c>
      <c r="E5784" t="s">
        <v>128</v>
      </c>
      <c r="F5784">
        <v>16693</v>
      </c>
      <c r="G5784">
        <v>12625</v>
      </c>
      <c r="H5784">
        <v>68</v>
      </c>
      <c r="I5784">
        <v>2738</v>
      </c>
      <c r="J5784">
        <v>0</v>
      </c>
      <c r="K5784">
        <v>42189</v>
      </c>
    </row>
    <row r="5785" spans="1:11" x14ac:dyDescent="0.3">
      <c r="A5785" s="56">
        <v>45268</v>
      </c>
      <c r="B5785">
        <v>2023</v>
      </c>
      <c r="C5785">
        <v>12</v>
      </c>
      <c r="D5785">
        <v>8</v>
      </c>
      <c r="E5785" t="s">
        <v>129</v>
      </c>
      <c r="F5785">
        <v>16993</v>
      </c>
      <c r="G5785">
        <v>13185</v>
      </c>
      <c r="H5785">
        <v>154</v>
      </c>
      <c r="I5785">
        <v>2704</v>
      </c>
      <c r="J5785">
        <v>0</v>
      </c>
      <c r="K5785">
        <v>42849</v>
      </c>
    </row>
    <row r="5786" spans="1:11" x14ac:dyDescent="0.3">
      <c r="A5786" s="56">
        <v>45268</v>
      </c>
      <c r="B5786">
        <v>2023</v>
      </c>
      <c r="C5786">
        <v>12</v>
      </c>
      <c r="D5786">
        <v>8</v>
      </c>
      <c r="E5786" t="s">
        <v>130</v>
      </c>
      <c r="F5786">
        <v>17302</v>
      </c>
      <c r="G5786">
        <v>13623</v>
      </c>
      <c r="H5786">
        <v>122</v>
      </c>
      <c r="I5786">
        <v>2372</v>
      </c>
      <c r="J5786">
        <v>0</v>
      </c>
      <c r="K5786">
        <v>43291</v>
      </c>
    </row>
    <row r="5787" spans="1:11" x14ac:dyDescent="0.3">
      <c r="A5787" s="56">
        <v>45268</v>
      </c>
      <c r="B5787">
        <v>2023</v>
      </c>
      <c r="C5787">
        <v>12</v>
      </c>
      <c r="D5787">
        <v>8</v>
      </c>
      <c r="E5787" t="s">
        <v>131</v>
      </c>
      <c r="F5787">
        <v>16606</v>
      </c>
      <c r="G5787">
        <v>14296</v>
      </c>
      <c r="H5787">
        <v>224</v>
      </c>
      <c r="I5787">
        <v>1907</v>
      </c>
      <c r="J5787">
        <v>0</v>
      </c>
      <c r="K5787">
        <v>42907</v>
      </c>
    </row>
    <row r="5788" spans="1:11" x14ac:dyDescent="0.3">
      <c r="A5788" s="56">
        <v>45268</v>
      </c>
      <c r="B5788">
        <v>2023</v>
      </c>
      <c r="C5788">
        <v>12</v>
      </c>
      <c r="D5788">
        <v>8</v>
      </c>
      <c r="E5788" t="s">
        <v>132</v>
      </c>
      <c r="F5788">
        <v>16301</v>
      </c>
      <c r="G5788">
        <v>15020</v>
      </c>
      <c r="H5788">
        <v>234</v>
      </c>
      <c r="I5788">
        <v>1546</v>
      </c>
      <c r="J5788">
        <v>0</v>
      </c>
      <c r="K5788">
        <v>42856</v>
      </c>
    </row>
    <row r="5789" spans="1:11" x14ac:dyDescent="0.3">
      <c r="A5789" s="56">
        <v>45268</v>
      </c>
      <c r="B5789">
        <v>2023</v>
      </c>
      <c r="C5789">
        <v>12</v>
      </c>
      <c r="D5789">
        <v>8</v>
      </c>
      <c r="E5789" t="s">
        <v>133</v>
      </c>
      <c r="F5789">
        <v>16152</v>
      </c>
      <c r="G5789">
        <v>15246</v>
      </c>
      <c r="H5789">
        <v>212</v>
      </c>
      <c r="I5789">
        <v>1076</v>
      </c>
      <c r="J5789">
        <v>0</v>
      </c>
      <c r="K5789">
        <v>42324</v>
      </c>
    </row>
    <row r="5790" spans="1:11" x14ac:dyDescent="0.3">
      <c r="A5790" s="56">
        <v>45268</v>
      </c>
      <c r="B5790">
        <v>2023</v>
      </c>
      <c r="C5790">
        <v>12</v>
      </c>
      <c r="D5790">
        <v>8</v>
      </c>
      <c r="E5790" t="s">
        <v>134</v>
      </c>
      <c r="F5790">
        <v>16323</v>
      </c>
      <c r="G5790">
        <v>15188</v>
      </c>
      <c r="H5790">
        <v>186</v>
      </c>
      <c r="I5790">
        <v>655</v>
      </c>
      <c r="J5790">
        <v>0</v>
      </c>
      <c r="K5790">
        <v>42018</v>
      </c>
    </row>
    <row r="5791" spans="1:11" x14ac:dyDescent="0.3">
      <c r="A5791" s="56">
        <v>45268</v>
      </c>
      <c r="B5791">
        <v>2023</v>
      </c>
      <c r="C5791">
        <v>12</v>
      </c>
      <c r="D5791">
        <v>8</v>
      </c>
      <c r="E5791" t="s">
        <v>135</v>
      </c>
      <c r="F5791">
        <v>16223</v>
      </c>
      <c r="G5791">
        <v>15318</v>
      </c>
      <c r="H5791">
        <v>84</v>
      </c>
      <c r="I5791">
        <v>416</v>
      </c>
      <c r="J5791">
        <v>514</v>
      </c>
      <c r="K5791">
        <v>42202</v>
      </c>
    </row>
    <row r="5792" spans="1:11" x14ac:dyDescent="0.3">
      <c r="A5792" s="56">
        <v>45268</v>
      </c>
      <c r="B5792">
        <v>2023</v>
      </c>
      <c r="C5792">
        <v>12</v>
      </c>
      <c r="D5792">
        <v>8</v>
      </c>
      <c r="E5792" t="s">
        <v>136</v>
      </c>
      <c r="F5792">
        <v>16976</v>
      </c>
      <c r="G5792">
        <v>15725</v>
      </c>
      <c r="H5792">
        <v>122</v>
      </c>
      <c r="I5792">
        <v>162</v>
      </c>
      <c r="J5792">
        <v>552</v>
      </c>
      <c r="K5792">
        <v>42904</v>
      </c>
    </row>
    <row r="5793" spans="1:11" x14ac:dyDescent="0.3">
      <c r="A5793" s="56">
        <v>45268</v>
      </c>
      <c r="B5793">
        <v>2023</v>
      </c>
      <c r="C5793">
        <v>12</v>
      </c>
      <c r="D5793">
        <v>8</v>
      </c>
      <c r="E5793" t="s">
        <v>137</v>
      </c>
      <c r="F5793">
        <v>17068</v>
      </c>
      <c r="G5793">
        <v>16162</v>
      </c>
      <c r="H5793">
        <v>6</v>
      </c>
      <c r="I5793">
        <v>12</v>
      </c>
      <c r="J5793">
        <v>876</v>
      </c>
      <c r="K5793">
        <v>43628</v>
      </c>
    </row>
    <row r="5794" spans="1:11" x14ac:dyDescent="0.3">
      <c r="A5794" s="56">
        <v>45268</v>
      </c>
      <c r="B5794">
        <v>2023</v>
      </c>
      <c r="C5794">
        <v>12</v>
      </c>
      <c r="D5794">
        <v>8</v>
      </c>
      <c r="E5794" t="s">
        <v>138</v>
      </c>
      <c r="F5794">
        <v>17600</v>
      </c>
      <c r="G5794">
        <v>16454</v>
      </c>
      <c r="H5794">
        <v>0</v>
      </c>
      <c r="I5794">
        <v>0</v>
      </c>
      <c r="J5794">
        <v>842</v>
      </c>
      <c r="K5794">
        <v>44577</v>
      </c>
    </row>
    <row r="5795" spans="1:11" x14ac:dyDescent="0.3">
      <c r="A5795" s="56">
        <v>45268</v>
      </c>
      <c r="B5795">
        <v>2023</v>
      </c>
      <c r="C5795">
        <v>12</v>
      </c>
      <c r="D5795">
        <v>8</v>
      </c>
      <c r="E5795" t="s">
        <v>139</v>
      </c>
      <c r="F5795">
        <v>17270</v>
      </c>
      <c r="G5795">
        <v>16831</v>
      </c>
      <c r="H5795">
        <v>0</v>
      </c>
      <c r="I5795">
        <v>0</v>
      </c>
      <c r="J5795">
        <v>954</v>
      </c>
      <c r="K5795">
        <v>44804</v>
      </c>
    </row>
    <row r="5796" spans="1:11" x14ac:dyDescent="0.3">
      <c r="A5796" s="56">
        <v>45268</v>
      </c>
      <c r="B5796">
        <v>2023</v>
      </c>
      <c r="C5796">
        <v>12</v>
      </c>
      <c r="D5796">
        <v>8</v>
      </c>
      <c r="E5796" t="s">
        <v>140</v>
      </c>
      <c r="F5796">
        <v>16925</v>
      </c>
      <c r="G5796">
        <v>17030</v>
      </c>
      <c r="H5796">
        <v>14</v>
      </c>
      <c r="I5796">
        <v>0</v>
      </c>
      <c r="J5796">
        <v>998</v>
      </c>
      <c r="K5796">
        <v>44609</v>
      </c>
    </row>
    <row r="5797" spans="1:11" x14ac:dyDescent="0.3">
      <c r="A5797" s="56">
        <v>45268</v>
      </c>
      <c r="B5797">
        <v>2023</v>
      </c>
      <c r="C5797">
        <v>12</v>
      </c>
      <c r="D5797">
        <v>8</v>
      </c>
      <c r="E5797" t="s">
        <v>141</v>
      </c>
      <c r="F5797">
        <v>16747</v>
      </c>
      <c r="G5797">
        <v>17377</v>
      </c>
      <c r="H5797">
        <v>0</v>
      </c>
      <c r="I5797">
        <v>0</v>
      </c>
      <c r="J5797">
        <v>914</v>
      </c>
      <c r="K5797">
        <v>44465</v>
      </c>
    </row>
    <row r="5798" spans="1:11" x14ac:dyDescent="0.3">
      <c r="A5798" s="56">
        <v>45268</v>
      </c>
      <c r="B5798">
        <v>2023</v>
      </c>
      <c r="C5798">
        <v>12</v>
      </c>
      <c r="D5798">
        <v>8</v>
      </c>
      <c r="E5798" t="s">
        <v>142</v>
      </c>
      <c r="F5798">
        <v>15919</v>
      </c>
      <c r="G5798">
        <v>17538</v>
      </c>
      <c r="H5798">
        <v>0</v>
      </c>
      <c r="I5798">
        <v>0</v>
      </c>
      <c r="J5798">
        <v>744</v>
      </c>
      <c r="K5798">
        <v>43675</v>
      </c>
    </row>
    <row r="5799" spans="1:11" x14ac:dyDescent="0.3">
      <c r="A5799" s="56">
        <v>45268</v>
      </c>
      <c r="B5799">
        <v>2023</v>
      </c>
      <c r="C5799">
        <v>12</v>
      </c>
      <c r="D5799">
        <v>8</v>
      </c>
      <c r="E5799" t="s">
        <v>143</v>
      </c>
      <c r="F5799">
        <v>14468</v>
      </c>
      <c r="G5799">
        <v>17832</v>
      </c>
      <c r="H5799">
        <v>0</v>
      </c>
      <c r="I5799">
        <v>0</v>
      </c>
      <c r="J5799">
        <v>0</v>
      </c>
      <c r="K5799">
        <v>41586</v>
      </c>
    </row>
    <row r="5800" spans="1:11" x14ac:dyDescent="0.3">
      <c r="A5800" s="56">
        <v>45268</v>
      </c>
      <c r="B5800">
        <v>2023</v>
      </c>
      <c r="C5800">
        <v>12</v>
      </c>
      <c r="D5800">
        <v>8</v>
      </c>
      <c r="E5800" t="s">
        <v>144</v>
      </c>
      <c r="F5800">
        <v>13032</v>
      </c>
      <c r="G5800">
        <v>17924</v>
      </c>
      <c r="H5800">
        <v>24</v>
      </c>
      <c r="I5800">
        <v>0</v>
      </c>
      <c r="J5800">
        <v>0</v>
      </c>
      <c r="K5800">
        <v>39994</v>
      </c>
    </row>
    <row r="5801" spans="1:11" x14ac:dyDescent="0.3">
      <c r="A5801" s="56">
        <v>45268</v>
      </c>
      <c r="B5801">
        <v>2023</v>
      </c>
      <c r="C5801">
        <v>12</v>
      </c>
      <c r="D5801">
        <v>8</v>
      </c>
      <c r="E5801" t="s">
        <v>145</v>
      </c>
      <c r="F5801">
        <v>11177</v>
      </c>
      <c r="G5801">
        <v>17971</v>
      </c>
      <c r="H5801">
        <v>636</v>
      </c>
      <c r="I5801">
        <v>0</v>
      </c>
      <c r="J5801">
        <v>98</v>
      </c>
      <c r="K5801">
        <v>38127</v>
      </c>
    </row>
    <row r="5802" spans="1:11" x14ac:dyDescent="0.3">
      <c r="A5802" s="56">
        <v>45268</v>
      </c>
      <c r="B5802">
        <v>2023</v>
      </c>
      <c r="C5802">
        <v>12</v>
      </c>
      <c r="D5802">
        <v>8</v>
      </c>
      <c r="E5802" t="s">
        <v>146</v>
      </c>
      <c r="F5802">
        <v>9232</v>
      </c>
      <c r="G5802">
        <v>18365</v>
      </c>
      <c r="H5802">
        <v>722</v>
      </c>
      <c r="I5802">
        <v>0</v>
      </c>
      <c r="J5802">
        <v>0</v>
      </c>
      <c r="K5802">
        <v>36729</v>
      </c>
    </row>
    <row r="5803" spans="1:11" x14ac:dyDescent="0.3">
      <c r="A5803" s="56">
        <v>45268</v>
      </c>
      <c r="B5803">
        <v>2023</v>
      </c>
      <c r="C5803">
        <v>12</v>
      </c>
      <c r="D5803">
        <v>8</v>
      </c>
      <c r="E5803" t="s">
        <v>147</v>
      </c>
      <c r="F5803">
        <v>7521</v>
      </c>
      <c r="G5803">
        <v>18511</v>
      </c>
      <c r="H5803">
        <v>1162</v>
      </c>
      <c r="I5803">
        <v>0</v>
      </c>
      <c r="J5803">
        <v>0</v>
      </c>
      <c r="K5803">
        <v>35275</v>
      </c>
    </row>
    <row r="5804" spans="1:11" x14ac:dyDescent="0.3">
      <c r="A5804" s="56">
        <v>45268</v>
      </c>
      <c r="B5804">
        <v>2023</v>
      </c>
      <c r="C5804">
        <v>12</v>
      </c>
      <c r="D5804">
        <v>8</v>
      </c>
      <c r="E5804" t="s">
        <v>148</v>
      </c>
      <c r="F5804">
        <v>5724</v>
      </c>
      <c r="G5804">
        <v>18671</v>
      </c>
      <c r="H5804">
        <v>1260</v>
      </c>
      <c r="I5804">
        <v>0</v>
      </c>
      <c r="J5804">
        <v>0</v>
      </c>
      <c r="K5804">
        <v>33693</v>
      </c>
    </row>
    <row r="5805" spans="1:11" x14ac:dyDescent="0.3">
      <c r="A5805" s="56">
        <v>45268</v>
      </c>
      <c r="B5805">
        <v>2023</v>
      </c>
      <c r="C5805">
        <v>12</v>
      </c>
      <c r="D5805">
        <v>8</v>
      </c>
      <c r="E5805" t="s">
        <v>149</v>
      </c>
      <c r="F5805">
        <v>4239</v>
      </c>
      <c r="G5805">
        <v>18149</v>
      </c>
      <c r="H5805">
        <v>2308</v>
      </c>
      <c r="I5805">
        <v>0</v>
      </c>
      <c r="J5805">
        <v>0</v>
      </c>
      <c r="K5805">
        <v>32116</v>
      </c>
    </row>
    <row r="5806" spans="1:11" x14ac:dyDescent="0.3">
      <c r="A5806" s="56">
        <v>45268</v>
      </c>
      <c r="B5806">
        <v>2023</v>
      </c>
      <c r="C5806">
        <v>12</v>
      </c>
      <c r="D5806">
        <v>8</v>
      </c>
      <c r="E5806" t="s">
        <v>150</v>
      </c>
      <c r="F5806">
        <v>3158</v>
      </c>
      <c r="G5806">
        <v>17819</v>
      </c>
      <c r="H5806">
        <v>2350</v>
      </c>
      <c r="I5806">
        <v>0</v>
      </c>
      <c r="J5806">
        <v>32</v>
      </c>
      <c r="K5806">
        <v>30575</v>
      </c>
    </row>
    <row r="5807" spans="1:11" x14ac:dyDescent="0.3">
      <c r="A5807" s="56">
        <v>45268</v>
      </c>
      <c r="B5807">
        <v>2023</v>
      </c>
      <c r="C5807">
        <v>12</v>
      </c>
      <c r="D5807">
        <v>8</v>
      </c>
      <c r="E5807" t="s">
        <v>151</v>
      </c>
      <c r="F5807">
        <v>2696</v>
      </c>
      <c r="G5807">
        <v>17388</v>
      </c>
      <c r="H5807">
        <v>1872</v>
      </c>
      <c r="I5807">
        <v>0</v>
      </c>
      <c r="J5807">
        <v>32</v>
      </c>
      <c r="K5807">
        <v>29129</v>
      </c>
    </row>
    <row r="5808" spans="1:11" x14ac:dyDescent="0.3">
      <c r="A5808" s="56">
        <v>45268</v>
      </c>
      <c r="B5808">
        <v>2023</v>
      </c>
      <c r="C5808">
        <v>12</v>
      </c>
      <c r="D5808">
        <v>8</v>
      </c>
      <c r="E5808" t="s">
        <v>152</v>
      </c>
      <c r="F5808">
        <v>2616</v>
      </c>
      <c r="G5808">
        <v>17231</v>
      </c>
      <c r="H5808">
        <v>1810</v>
      </c>
      <c r="I5808">
        <v>0</v>
      </c>
      <c r="J5808">
        <v>0</v>
      </c>
      <c r="K5808">
        <v>28474</v>
      </c>
    </row>
    <row r="5809" spans="1:11" x14ac:dyDescent="0.3">
      <c r="A5809" s="56">
        <v>45268</v>
      </c>
      <c r="B5809">
        <v>2023</v>
      </c>
      <c r="C5809">
        <v>12</v>
      </c>
      <c r="D5809">
        <v>8</v>
      </c>
      <c r="E5809" t="s">
        <v>153</v>
      </c>
      <c r="F5809">
        <v>2750</v>
      </c>
      <c r="G5809">
        <v>17450</v>
      </c>
      <c r="H5809">
        <v>1348</v>
      </c>
      <c r="I5809">
        <v>0</v>
      </c>
      <c r="J5809">
        <v>0</v>
      </c>
      <c r="K5809">
        <v>28392</v>
      </c>
    </row>
    <row r="5810" spans="1:11" x14ac:dyDescent="0.3">
      <c r="A5810" s="56">
        <v>45269</v>
      </c>
      <c r="B5810">
        <v>2023</v>
      </c>
      <c r="C5810">
        <v>12</v>
      </c>
      <c r="D5810">
        <v>9</v>
      </c>
      <c r="E5810" t="s">
        <v>106</v>
      </c>
      <c r="F5810">
        <v>2713</v>
      </c>
      <c r="G5810">
        <v>17595</v>
      </c>
      <c r="H5810">
        <v>1282</v>
      </c>
      <c r="I5810">
        <v>0</v>
      </c>
      <c r="J5810">
        <v>0</v>
      </c>
      <c r="K5810">
        <v>28560</v>
      </c>
    </row>
    <row r="5811" spans="1:11" x14ac:dyDescent="0.3">
      <c r="A5811" s="56">
        <v>45269</v>
      </c>
      <c r="B5811">
        <v>2023</v>
      </c>
      <c r="C5811">
        <v>12</v>
      </c>
      <c r="D5811">
        <v>9</v>
      </c>
      <c r="E5811" t="s">
        <v>107</v>
      </c>
      <c r="F5811">
        <v>2731</v>
      </c>
      <c r="G5811">
        <v>17672</v>
      </c>
      <c r="H5811">
        <v>1070</v>
      </c>
      <c r="I5811">
        <v>0</v>
      </c>
      <c r="J5811">
        <v>0</v>
      </c>
      <c r="K5811">
        <v>28330</v>
      </c>
    </row>
    <row r="5812" spans="1:11" x14ac:dyDescent="0.3">
      <c r="A5812" s="56">
        <v>45269</v>
      </c>
      <c r="B5812">
        <v>2023</v>
      </c>
      <c r="C5812">
        <v>12</v>
      </c>
      <c r="D5812">
        <v>9</v>
      </c>
      <c r="E5812" t="s">
        <v>108</v>
      </c>
      <c r="F5812">
        <v>2435</v>
      </c>
      <c r="G5812">
        <v>17837</v>
      </c>
      <c r="H5812">
        <v>1058</v>
      </c>
      <c r="I5812">
        <v>0</v>
      </c>
      <c r="J5812">
        <v>0</v>
      </c>
      <c r="K5812">
        <v>27952</v>
      </c>
    </row>
    <row r="5813" spans="1:11" x14ac:dyDescent="0.3">
      <c r="A5813" s="56">
        <v>45269</v>
      </c>
      <c r="B5813">
        <v>2023</v>
      </c>
      <c r="C5813">
        <v>12</v>
      </c>
      <c r="D5813">
        <v>9</v>
      </c>
      <c r="E5813" t="s">
        <v>109</v>
      </c>
      <c r="F5813">
        <v>2534</v>
      </c>
      <c r="G5813">
        <v>17598</v>
      </c>
      <c r="H5813">
        <v>1332</v>
      </c>
      <c r="I5813">
        <v>0</v>
      </c>
      <c r="J5813">
        <v>0</v>
      </c>
      <c r="K5813">
        <v>27903</v>
      </c>
    </row>
    <row r="5814" spans="1:11" x14ac:dyDescent="0.3">
      <c r="A5814" s="56">
        <v>45269</v>
      </c>
      <c r="B5814">
        <v>2023</v>
      </c>
      <c r="C5814">
        <v>12</v>
      </c>
      <c r="D5814">
        <v>9</v>
      </c>
      <c r="E5814" t="s">
        <v>110</v>
      </c>
      <c r="F5814">
        <v>2556</v>
      </c>
      <c r="G5814">
        <v>17620</v>
      </c>
      <c r="H5814">
        <v>1320</v>
      </c>
      <c r="I5814">
        <v>0</v>
      </c>
      <c r="J5814">
        <v>0</v>
      </c>
      <c r="K5814">
        <v>27784</v>
      </c>
    </row>
    <row r="5815" spans="1:11" x14ac:dyDescent="0.3">
      <c r="A5815" s="56">
        <v>45269</v>
      </c>
      <c r="B5815">
        <v>2023</v>
      </c>
      <c r="C5815">
        <v>12</v>
      </c>
      <c r="D5815">
        <v>9</v>
      </c>
      <c r="E5815" t="s">
        <v>111</v>
      </c>
      <c r="F5815">
        <v>2579</v>
      </c>
      <c r="G5815">
        <v>17255</v>
      </c>
      <c r="H5815">
        <v>1252</v>
      </c>
      <c r="I5815">
        <v>0</v>
      </c>
      <c r="J5815">
        <v>0</v>
      </c>
      <c r="K5815">
        <v>27588</v>
      </c>
    </row>
    <row r="5816" spans="1:11" x14ac:dyDescent="0.3">
      <c r="A5816" s="56">
        <v>45269</v>
      </c>
      <c r="B5816">
        <v>2023</v>
      </c>
      <c r="C5816">
        <v>12</v>
      </c>
      <c r="D5816">
        <v>9</v>
      </c>
      <c r="E5816" t="s">
        <v>112</v>
      </c>
      <c r="F5816">
        <v>2552</v>
      </c>
      <c r="G5816">
        <v>17121</v>
      </c>
      <c r="H5816">
        <v>1216</v>
      </c>
      <c r="I5816">
        <v>0</v>
      </c>
      <c r="J5816">
        <v>0</v>
      </c>
      <c r="K5816">
        <v>27504</v>
      </c>
    </row>
    <row r="5817" spans="1:11" x14ac:dyDescent="0.3">
      <c r="A5817" s="56">
        <v>45269</v>
      </c>
      <c r="B5817">
        <v>2023</v>
      </c>
      <c r="C5817">
        <v>12</v>
      </c>
      <c r="D5817">
        <v>9</v>
      </c>
      <c r="E5817" t="s">
        <v>113</v>
      </c>
      <c r="F5817">
        <v>2562</v>
      </c>
      <c r="G5817">
        <v>16831</v>
      </c>
      <c r="H5817">
        <v>1188</v>
      </c>
      <c r="I5817">
        <v>0</v>
      </c>
      <c r="J5817">
        <v>0</v>
      </c>
      <c r="K5817">
        <v>27257</v>
      </c>
    </row>
    <row r="5818" spans="1:11" x14ac:dyDescent="0.3">
      <c r="A5818" s="56">
        <v>45269</v>
      </c>
      <c r="B5818">
        <v>2023</v>
      </c>
      <c r="C5818">
        <v>12</v>
      </c>
      <c r="D5818">
        <v>9</v>
      </c>
      <c r="E5818" t="s">
        <v>114</v>
      </c>
      <c r="F5818">
        <v>2506</v>
      </c>
      <c r="G5818">
        <v>17015</v>
      </c>
      <c r="H5818">
        <v>1552</v>
      </c>
      <c r="I5818">
        <v>0</v>
      </c>
      <c r="J5818">
        <v>0</v>
      </c>
      <c r="K5818">
        <v>27749</v>
      </c>
    </row>
    <row r="5819" spans="1:11" x14ac:dyDescent="0.3">
      <c r="A5819" s="56">
        <v>45269</v>
      </c>
      <c r="B5819">
        <v>2023</v>
      </c>
      <c r="C5819">
        <v>12</v>
      </c>
      <c r="D5819">
        <v>9</v>
      </c>
      <c r="E5819" t="s">
        <v>115</v>
      </c>
      <c r="F5819">
        <v>2463</v>
      </c>
      <c r="G5819">
        <v>16208</v>
      </c>
      <c r="H5819">
        <v>1306</v>
      </c>
      <c r="I5819">
        <v>0</v>
      </c>
      <c r="J5819">
        <v>0</v>
      </c>
      <c r="K5819">
        <v>26293</v>
      </c>
    </row>
    <row r="5820" spans="1:11" x14ac:dyDescent="0.3">
      <c r="A5820" s="56">
        <v>45269</v>
      </c>
      <c r="B5820">
        <v>2023</v>
      </c>
      <c r="C5820">
        <v>12</v>
      </c>
      <c r="D5820">
        <v>9</v>
      </c>
      <c r="E5820" t="s">
        <v>116</v>
      </c>
      <c r="F5820">
        <v>2540</v>
      </c>
      <c r="G5820">
        <v>16060</v>
      </c>
      <c r="H5820">
        <v>1398</v>
      </c>
      <c r="I5820">
        <v>0</v>
      </c>
      <c r="J5820">
        <v>0</v>
      </c>
      <c r="K5820">
        <v>26225</v>
      </c>
    </row>
    <row r="5821" spans="1:11" x14ac:dyDescent="0.3">
      <c r="A5821" s="56">
        <v>45269</v>
      </c>
      <c r="B5821">
        <v>2023</v>
      </c>
      <c r="C5821">
        <v>12</v>
      </c>
      <c r="D5821">
        <v>9</v>
      </c>
      <c r="E5821" t="s">
        <v>117</v>
      </c>
      <c r="F5821">
        <v>2657</v>
      </c>
      <c r="G5821">
        <v>16652</v>
      </c>
      <c r="H5821">
        <v>2086</v>
      </c>
      <c r="I5821">
        <v>0</v>
      </c>
      <c r="J5821">
        <v>0</v>
      </c>
      <c r="K5821">
        <v>27697</v>
      </c>
    </row>
    <row r="5822" spans="1:11" x14ac:dyDescent="0.3">
      <c r="A5822" s="56">
        <v>45269</v>
      </c>
      <c r="B5822">
        <v>2023</v>
      </c>
      <c r="C5822">
        <v>12</v>
      </c>
      <c r="D5822">
        <v>9</v>
      </c>
      <c r="E5822" t="s">
        <v>118</v>
      </c>
      <c r="F5822">
        <v>2532</v>
      </c>
      <c r="G5822">
        <v>17077</v>
      </c>
      <c r="H5822">
        <v>2204</v>
      </c>
      <c r="I5822">
        <v>0</v>
      </c>
      <c r="J5822">
        <v>0</v>
      </c>
      <c r="K5822">
        <v>28173</v>
      </c>
    </row>
    <row r="5823" spans="1:11" x14ac:dyDescent="0.3">
      <c r="A5823" s="56">
        <v>45269</v>
      </c>
      <c r="B5823">
        <v>2023</v>
      </c>
      <c r="C5823">
        <v>12</v>
      </c>
      <c r="D5823">
        <v>9</v>
      </c>
      <c r="E5823" t="s">
        <v>119</v>
      </c>
      <c r="F5823">
        <v>2406</v>
      </c>
      <c r="G5823">
        <v>17394</v>
      </c>
      <c r="H5823">
        <v>3796</v>
      </c>
      <c r="I5823">
        <v>0</v>
      </c>
      <c r="J5823">
        <v>0</v>
      </c>
      <c r="K5823">
        <v>29824</v>
      </c>
    </row>
    <row r="5824" spans="1:11" x14ac:dyDescent="0.3">
      <c r="A5824" s="56">
        <v>45269</v>
      </c>
      <c r="B5824">
        <v>2023</v>
      </c>
      <c r="C5824">
        <v>12</v>
      </c>
      <c r="D5824">
        <v>9</v>
      </c>
      <c r="E5824" t="s">
        <v>120</v>
      </c>
      <c r="F5824">
        <v>2324</v>
      </c>
      <c r="G5824">
        <v>17749</v>
      </c>
      <c r="H5824">
        <v>3940</v>
      </c>
      <c r="I5824">
        <v>0</v>
      </c>
      <c r="J5824">
        <v>0</v>
      </c>
      <c r="K5824">
        <v>30351</v>
      </c>
    </row>
    <row r="5825" spans="1:11" x14ac:dyDescent="0.3">
      <c r="A5825" s="56">
        <v>45269</v>
      </c>
      <c r="B5825">
        <v>2023</v>
      </c>
      <c r="C5825">
        <v>12</v>
      </c>
      <c r="D5825">
        <v>9</v>
      </c>
      <c r="E5825" t="s">
        <v>121</v>
      </c>
      <c r="F5825">
        <v>2363</v>
      </c>
      <c r="G5825">
        <v>17986</v>
      </c>
      <c r="H5825">
        <v>5166</v>
      </c>
      <c r="I5825">
        <v>0</v>
      </c>
      <c r="J5825">
        <v>0</v>
      </c>
      <c r="K5825">
        <v>32180</v>
      </c>
    </row>
    <row r="5826" spans="1:11" x14ac:dyDescent="0.3">
      <c r="A5826" s="56">
        <v>45269</v>
      </c>
      <c r="B5826">
        <v>2023</v>
      </c>
      <c r="C5826">
        <v>12</v>
      </c>
      <c r="D5826">
        <v>9</v>
      </c>
      <c r="E5826" t="s">
        <v>122</v>
      </c>
      <c r="F5826">
        <v>2650</v>
      </c>
      <c r="G5826">
        <v>17807</v>
      </c>
      <c r="H5826">
        <v>5280</v>
      </c>
      <c r="I5826">
        <v>0</v>
      </c>
      <c r="J5826">
        <v>0</v>
      </c>
      <c r="K5826">
        <v>32910</v>
      </c>
    </row>
    <row r="5827" spans="1:11" x14ac:dyDescent="0.3">
      <c r="A5827" s="56">
        <v>45269</v>
      </c>
      <c r="B5827">
        <v>2023</v>
      </c>
      <c r="C5827">
        <v>12</v>
      </c>
      <c r="D5827">
        <v>9</v>
      </c>
      <c r="E5827" t="s">
        <v>123</v>
      </c>
      <c r="F5827">
        <v>3406</v>
      </c>
      <c r="G5827">
        <v>17744</v>
      </c>
      <c r="H5827">
        <v>5412</v>
      </c>
      <c r="I5827">
        <v>10</v>
      </c>
      <c r="J5827">
        <v>0</v>
      </c>
      <c r="K5827">
        <v>34235</v>
      </c>
    </row>
    <row r="5828" spans="1:11" x14ac:dyDescent="0.3">
      <c r="A5828" s="56">
        <v>45269</v>
      </c>
      <c r="B5828">
        <v>2023</v>
      </c>
      <c r="C5828">
        <v>12</v>
      </c>
      <c r="D5828">
        <v>9</v>
      </c>
      <c r="E5828" t="s">
        <v>124</v>
      </c>
      <c r="F5828">
        <v>3811</v>
      </c>
      <c r="G5828">
        <v>17787</v>
      </c>
      <c r="H5828">
        <v>5450</v>
      </c>
      <c r="I5828">
        <v>88</v>
      </c>
      <c r="J5828">
        <v>0</v>
      </c>
      <c r="K5828">
        <v>35008</v>
      </c>
    </row>
    <row r="5829" spans="1:11" x14ac:dyDescent="0.3">
      <c r="A5829" s="56">
        <v>45269</v>
      </c>
      <c r="B5829">
        <v>2023</v>
      </c>
      <c r="C5829">
        <v>12</v>
      </c>
      <c r="D5829">
        <v>9</v>
      </c>
      <c r="E5829" t="s">
        <v>125</v>
      </c>
      <c r="F5829">
        <v>3817</v>
      </c>
      <c r="G5829">
        <v>18376</v>
      </c>
      <c r="H5829">
        <v>5418</v>
      </c>
      <c r="I5829">
        <v>242</v>
      </c>
      <c r="J5829">
        <v>0</v>
      </c>
      <c r="K5829">
        <v>35960</v>
      </c>
    </row>
    <row r="5830" spans="1:11" x14ac:dyDescent="0.3">
      <c r="A5830" s="56">
        <v>45269</v>
      </c>
      <c r="B5830">
        <v>2023</v>
      </c>
      <c r="C5830">
        <v>12</v>
      </c>
      <c r="D5830">
        <v>9</v>
      </c>
      <c r="E5830" t="s">
        <v>126</v>
      </c>
      <c r="F5830">
        <v>3721</v>
      </c>
      <c r="G5830">
        <v>18713</v>
      </c>
      <c r="H5830">
        <v>5484</v>
      </c>
      <c r="I5830">
        <v>438</v>
      </c>
      <c r="J5830">
        <v>2</v>
      </c>
      <c r="K5830">
        <v>36454</v>
      </c>
    </row>
    <row r="5831" spans="1:11" x14ac:dyDescent="0.3">
      <c r="A5831" s="56">
        <v>45269</v>
      </c>
      <c r="B5831">
        <v>2023</v>
      </c>
      <c r="C5831">
        <v>12</v>
      </c>
      <c r="D5831">
        <v>9</v>
      </c>
      <c r="E5831" t="s">
        <v>127</v>
      </c>
      <c r="F5831">
        <v>3568</v>
      </c>
      <c r="G5831">
        <v>19290</v>
      </c>
      <c r="H5831">
        <v>5482</v>
      </c>
      <c r="I5831">
        <v>921</v>
      </c>
      <c r="J5831">
        <v>0</v>
      </c>
      <c r="K5831">
        <v>37223</v>
      </c>
    </row>
    <row r="5832" spans="1:11" x14ac:dyDescent="0.3">
      <c r="A5832" s="56">
        <v>45269</v>
      </c>
      <c r="B5832">
        <v>2023</v>
      </c>
      <c r="C5832">
        <v>12</v>
      </c>
      <c r="D5832">
        <v>9</v>
      </c>
      <c r="E5832" t="s">
        <v>128</v>
      </c>
      <c r="F5832">
        <v>3445</v>
      </c>
      <c r="G5832">
        <v>19102</v>
      </c>
      <c r="H5832">
        <v>5558</v>
      </c>
      <c r="I5832">
        <v>1241</v>
      </c>
      <c r="J5832">
        <v>42</v>
      </c>
      <c r="K5832">
        <v>37148</v>
      </c>
    </row>
    <row r="5833" spans="1:11" x14ac:dyDescent="0.3">
      <c r="A5833" s="56">
        <v>45269</v>
      </c>
      <c r="B5833">
        <v>2023</v>
      </c>
      <c r="C5833">
        <v>12</v>
      </c>
      <c r="D5833">
        <v>9</v>
      </c>
      <c r="E5833" t="s">
        <v>129</v>
      </c>
      <c r="F5833">
        <v>3231</v>
      </c>
      <c r="G5833">
        <v>19143</v>
      </c>
      <c r="H5833">
        <v>5850</v>
      </c>
      <c r="I5833">
        <v>1119</v>
      </c>
      <c r="J5833">
        <v>0</v>
      </c>
      <c r="K5833">
        <v>37133</v>
      </c>
    </row>
    <row r="5834" spans="1:11" x14ac:dyDescent="0.3">
      <c r="A5834" s="56">
        <v>45269</v>
      </c>
      <c r="B5834">
        <v>2023</v>
      </c>
      <c r="C5834">
        <v>12</v>
      </c>
      <c r="D5834">
        <v>9</v>
      </c>
      <c r="E5834" t="s">
        <v>130</v>
      </c>
      <c r="F5834">
        <v>3136</v>
      </c>
      <c r="G5834">
        <v>18883</v>
      </c>
      <c r="H5834">
        <v>5994</v>
      </c>
      <c r="I5834">
        <v>1323</v>
      </c>
      <c r="J5834">
        <v>0</v>
      </c>
      <c r="K5834">
        <v>36874</v>
      </c>
    </row>
    <row r="5835" spans="1:11" x14ac:dyDescent="0.3">
      <c r="A5835" s="56">
        <v>45269</v>
      </c>
      <c r="B5835">
        <v>2023</v>
      </c>
      <c r="C5835">
        <v>12</v>
      </c>
      <c r="D5835">
        <v>9</v>
      </c>
      <c r="E5835" t="s">
        <v>131</v>
      </c>
      <c r="F5835">
        <v>3399</v>
      </c>
      <c r="G5835">
        <v>18653</v>
      </c>
      <c r="H5835">
        <v>5918</v>
      </c>
      <c r="I5835">
        <v>1399</v>
      </c>
      <c r="J5835">
        <v>0</v>
      </c>
      <c r="K5835">
        <v>36598</v>
      </c>
    </row>
    <row r="5836" spans="1:11" x14ac:dyDescent="0.3">
      <c r="A5836" s="56">
        <v>45269</v>
      </c>
      <c r="B5836">
        <v>2023</v>
      </c>
      <c r="C5836">
        <v>12</v>
      </c>
      <c r="D5836">
        <v>9</v>
      </c>
      <c r="E5836" t="s">
        <v>132</v>
      </c>
      <c r="F5836">
        <v>3661</v>
      </c>
      <c r="G5836">
        <v>18176</v>
      </c>
      <c r="H5836">
        <v>5996</v>
      </c>
      <c r="I5836">
        <v>1675</v>
      </c>
      <c r="J5836">
        <v>0</v>
      </c>
      <c r="K5836">
        <v>36585</v>
      </c>
    </row>
    <row r="5837" spans="1:11" x14ac:dyDescent="0.3">
      <c r="A5837" s="56">
        <v>45269</v>
      </c>
      <c r="B5837">
        <v>2023</v>
      </c>
      <c r="C5837">
        <v>12</v>
      </c>
      <c r="D5837">
        <v>9</v>
      </c>
      <c r="E5837" t="s">
        <v>133</v>
      </c>
      <c r="F5837">
        <v>3834</v>
      </c>
      <c r="G5837">
        <v>17573</v>
      </c>
      <c r="H5837">
        <v>6208</v>
      </c>
      <c r="I5837">
        <v>1534</v>
      </c>
      <c r="J5837">
        <v>0</v>
      </c>
      <c r="K5837">
        <v>36316</v>
      </c>
    </row>
    <row r="5838" spans="1:11" x14ac:dyDescent="0.3">
      <c r="A5838" s="56">
        <v>45269</v>
      </c>
      <c r="B5838">
        <v>2023</v>
      </c>
      <c r="C5838">
        <v>12</v>
      </c>
      <c r="D5838">
        <v>9</v>
      </c>
      <c r="E5838" t="s">
        <v>134</v>
      </c>
      <c r="F5838">
        <v>3544</v>
      </c>
      <c r="G5838">
        <v>17827</v>
      </c>
      <c r="H5838">
        <v>6100</v>
      </c>
      <c r="I5838">
        <v>1073</v>
      </c>
      <c r="J5838">
        <v>0</v>
      </c>
      <c r="K5838">
        <v>36041</v>
      </c>
    </row>
    <row r="5839" spans="1:11" x14ac:dyDescent="0.3">
      <c r="A5839" s="56">
        <v>45269</v>
      </c>
      <c r="B5839">
        <v>2023</v>
      </c>
      <c r="C5839">
        <v>12</v>
      </c>
      <c r="D5839">
        <v>9</v>
      </c>
      <c r="E5839" t="s">
        <v>135</v>
      </c>
      <c r="F5839">
        <v>3800</v>
      </c>
      <c r="G5839">
        <v>17797</v>
      </c>
      <c r="H5839">
        <v>6286</v>
      </c>
      <c r="I5839">
        <v>586</v>
      </c>
      <c r="J5839">
        <v>412</v>
      </c>
      <c r="K5839">
        <v>36318</v>
      </c>
    </row>
    <row r="5840" spans="1:11" x14ac:dyDescent="0.3">
      <c r="A5840" s="56">
        <v>45269</v>
      </c>
      <c r="B5840">
        <v>2023</v>
      </c>
      <c r="C5840">
        <v>12</v>
      </c>
      <c r="D5840">
        <v>9</v>
      </c>
      <c r="E5840" t="s">
        <v>136</v>
      </c>
      <c r="F5840">
        <v>4640</v>
      </c>
      <c r="G5840">
        <v>17585</v>
      </c>
      <c r="H5840">
        <v>6292</v>
      </c>
      <c r="I5840">
        <v>162</v>
      </c>
      <c r="J5840">
        <v>444</v>
      </c>
      <c r="K5840">
        <v>36760</v>
      </c>
    </row>
    <row r="5841" spans="1:11" x14ac:dyDescent="0.3">
      <c r="A5841" s="56">
        <v>45269</v>
      </c>
      <c r="B5841">
        <v>2023</v>
      </c>
      <c r="C5841">
        <v>12</v>
      </c>
      <c r="D5841">
        <v>9</v>
      </c>
      <c r="E5841" t="s">
        <v>137</v>
      </c>
      <c r="F5841">
        <v>5477</v>
      </c>
      <c r="G5841">
        <v>17686</v>
      </c>
      <c r="H5841">
        <v>6290</v>
      </c>
      <c r="I5841">
        <v>9</v>
      </c>
      <c r="J5841">
        <v>604</v>
      </c>
      <c r="K5841">
        <v>38033</v>
      </c>
    </row>
    <row r="5842" spans="1:11" x14ac:dyDescent="0.3">
      <c r="A5842" s="56">
        <v>45269</v>
      </c>
      <c r="B5842">
        <v>2023</v>
      </c>
      <c r="C5842">
        <v>12</v>
      </c>
      <c r="D5842">
        <v>9</v>
      </c>
      <c r="E5842" t="s">
        <v>138</v>
      </c>
      <c r="F5842">
        <v>6086</v>
      </c>
      <c r="G5842">
        <v>17926</v>
      </c>
      <c r="H5842">
        <v>6178</v>
      </c>
      <c r="I5842">
        <v>0</v>
      </c>
      <c r="J5842">
        <v>664</v>
      </c>
      <c r="K5842">
        <v>39122</v>
      </c>
    </row>
    <row r="5843" spans="1:11" x14ac:dyDescent="0.3">
      <c r="A5843" s="56">
        <v>45269</v>
      </c>
      <c r="B5843">
        <v>2023</v>
      </c>
      <c r="C5843">
        <v>12</v>
      </c>
      <c r="D5843">
        <v>9</v>
      </c>
      <c r="E5843" t="s">
        <v>139</v>
      </c>
      <c r="F5843">
        <v>5710</v>
      </c>
      <c r="G5843">
        <v>18350</v>
      </c>
      <c r="H5843">
        <v>6870</v>
      </c>
      <c r="I5843">
        <v>0</v>
      </c>
      <c r="J5843">
        <v>806</v>
      </c>
      <c r="K5843">
        <v>40149</v>
      </c>
    </row>
    <row r="5844" spans="1:11" x14ac:dyDescent="0.3">
      <c r="A5844" s="56">
        <v>45269</v>
      </c>
      <c r="B5844">
        <v>2023</v>
      </c>
      <c r="C5844">
        <v>12</v>
      </c>
      <c r="D5844">
        <v>9</v>
      </c>
      <c r="E5844" t="s">
        <v>140</v>
      </c>
      <c r="F5844">
        <v>5845</v>
      </c>
      <c r="G5844">
        <v>18819</v>
      </c>
      <c r="H5844">
        <v>6788</v>
      </c>
      <c r="I5844">
        <v>0</v>
      </c>
      <c r="J5844">
        <v>738</v>
      </c>
      <c r="K5844">
        <v>40633</v>
      </c>
    </row>
    <row r="5845" spans="1:11" x14ac:dyDescent="0.3">
      <c r="A5845" s="56">
        <v>45269</v>
      </c>
      <c r="B5845">
        <v>2023</v>
      </c>
      <c r="C5845">
        <v>12</v>
      </c>
      <c r="D5845">
        <v>9</v>
      </c>
      <c r="E5845" t="s">
        <v>141</v>
      </c>
      <c r="F5845">
        <v>5617</v>
      </c>
      <c r="G5845">
        <v>19038</v>
      </c>
      <c r="H5845">
        <v>6246</v>
      </c>
      <c r="I5845">
        <v>0</v>
      </c>
      <c r="J5845">
        <v>738</v>
      </c>
      <c r="K5845">
        <v>39910</v>
      </c>
    </row>
    <row r="5846" spans="1:11" x14ac:dyDescent="0.3">
      <c r="A5846" s="56">
        <v>45269</v>
      </c>
      <c r="B5846">
        <v>2023</v>
      </c>
      <c r="C5846">
        <v>12</v>
      </c>
      <c r="D5846">
        <v>9</v>
      </c>
      <c r="E5846" t="s">
        <v>142</v>
      </c>
      <c r="F5846">
        <v>5112</v>
      </c>
      <c r="G5846">
        <v>19095</v>
      </c>
      <c r="H5846">
        <v>6196</v>
      </c>
      <c r="I5846">
        <v>0</v>
      </c>
      <c r="J5846">
        <v>738</v>
      </c>
      <c r="K5846">
        <v>39103</v>
      </c>
    </row>
    <row r="5847" spans="1:11" x14ac:dyDescent="0.3">
      <c r="A5847" s="56">
        <v>45269</v>
      </c>
      <c r="B5847">
        <v>2023</v>
      </c>
      <c r="C5847">
        <v>12</v>
      </c>
      <c r="D5847">
        <v>9</v>
      </c>
      <c r="E5847" t="s">
        <v>143</v>
      </c>
      <c r="F5847">
        <v>4506</v>
      </c>
      <c r="G5847">
        <v>18891</v>
      </c>
      <c r="H5847">
        <v>6526</v>
      </c>
      <c r="I5847">
        <v>0</v>
      </c>
      <c r="J5847">
        <v>202</v>
      </c>
      <c r="K5847">
        <v>37955</v>
      </c>
    </row>
    <row r="5848" spans="1:11" x14ac:dyDescent="0.3">
      <c r="A5848" s="56">
        <v>45269</v>
      </c>
      <c r="B5848">
        <v>2023</v>
      </c>
      <c r="C5848">
        <v>12</v>
      </c>
      <c r="D5848">
        <v>9</v>
      </c>
      <c r="E5848" t="s">
        <v>144</v>
      </c>
      <c r="F5848">
        <v>3805</v>
      </c>
      <c r="G5848">
        <v>18603</v>
      </c>
      <c r="H5848">
        <v>6572</v>
      </c>
      <c r="I5848">
        <v>0</v>
      </c>
      <c r="J5848">
        <v>64</v>
      </c>
      <c r="K5848">
        <v>36880</v>
      </c>
    </row>
    <row r="5849" spans="1:11" x14ac:dyDescent="0.3">
      <c r="A5849" s="56">
        <v>45269</v>
      </c>
      <c r="B5849">
        <v>2023</v>
      </c>
      <c r="C5849">
        <v>12</v>
      </c>
      <c r="D5849">
        <v>9</v>
      </c>
      <c r="E5849" t="s">
        <v>145</v>
      </c>
      <c r="F5849">
        <v>3263</v>
      </c>
      <c r="G5849">
        <v>18577</v>
      </c>
      <c r="H5849">
        <v>6620</v>
      </c>
      <c r="I5849">
        <v>0</v>
      </c>
      <c r="J5849">
        <v>64</v>
      </c>
      <c r="K5849">
        <v>35963</v>
      </c>
    </row>
    <row r="5850" spans="1:11" x14ac:dyDescent="0.3">
      <c r="A5850" s="56">
        <v>45269</v>
      </c>
      <c r="B5850">
        <v>2023</v>
      </c>
      <c r="C5850">
        <v>12</v>
      </c>
      <c r="D5850">
        <v>9</v>
      </c>
      <c r="E5850" t="s">
        <v>146</v>
      </c>
      <c r="F5850">
        <v>2663</v>
      </c>
      <c r="G5850">
        <v>18083</v>
      </c>
      <c r="H5850">
        <v>6622</v>
      </c>
      <c r="I5850">
        <v>0</v>
      </c>
      <c r="J5850">
        <v>62</v>
      </c>
      <c r="K5850">
        <v>34714</v>
      </c>
    </row>
    <row r="5851" spans="1:11" x14ac:dyDescent="0.3">
      <c r="A5851" s="56">
        <v>45269</v>
      </c>
      <c r="B5851">
        <v>2023</v>
      </c>
      <c r="C5851">
        <v>12</v>
      </c>
      <c r="D5851">
        <v>9</v>
      </c>
      <c r="E5851" t="s">
        <v>147</v>
      </c>
      <c r="F5851">
        <v>2371</v>
      </c>
      <c r="G5851">
        <v>17571</v>
      </c>
      <c r="H5851">
        <v>6550</v>
      </c>
      <c r="I5851">
        <v>0</v>
      </c>
      <c r="J5851">
        <v>0</v>
      </c>
      <c r="K5851">
        <v>33690</v>
      </c>
    </row>
    <row r="5852" spans="1:11" x14ac:dyDescent="0.3">
      <c r="A5852" s="56">
        <v>45269</v>
      </c>
      <c r="B5852">
        <v>2023</v>
      </c>
      <c r="C5852">
        <v>12</v>
      </c>
      <c r="D5852">
        <v>9</v>
      </c>
      <c r="E5852" t="s">
        <v>148</v>
      </c>
      <c r="F5852">
        <v>2138</v>
      </c>
      <c r="G5852">
        <v>17133</v>
      </c>
      <c r="H5852">
        <v>6462</v>
      </c>
      <c r="I5852">
        <v>0</v>
      </c>
      <c r="J5852">
        <v>0</v>
      </c>
      <c r="K5852">
        <v>32709</v>
      </c>
    </row>
    <row r="5853" spans="1:11" x14ac:dyDescent="0.3">
      <c r="A5853" s="56">
        <v>45269</v>
      </c>
      <c r="B5853">
        <v>2023</v>
      </c>
      <c r="C5853">
        <v>12</v>
      </c>
      <c r="D5853">
        <v>9</v>
      </c>
      <c r="E5853" t="s">
        <v>149</v>
      </c>
      <c r="F5853">
        <v>2380</v>
      </c>
      <c r="G5853">
        <v>16998</v>
      </c>
      <c r="H5853">
        <v>4996</v>
      </c>
      <c r="I5853">
        <v>0</v>
      </c>
      <c r="J5853">
        <v>0</v>
      </c>
      <c r="K5853">
        <v>31272</v>
      </c>
    </row>
    <row r="5854" spans="1:11" x14ac:dyDescent="0.3">
      <c r="A5854" s="56">
        <v>45269</v>
      </c>
      <c r="B5854">
        <v>2023</v>
      </c>
      <c r="C5854">
        <v>12</v>
      </c>
      <c r="D5854">
        <v>9</v>
      </c>
      <c r="E5854" t="s">
        <v>150</v>
      </c>
      <c r="F5854">
        <v>2581</v>
      </c>
      <c r="G5854">
        <v>16966</v>
      </c>
      <c r="H5854">
        <v>4836</v>
      </c>
      <c r="I5854">
        <v>0</v>
      </c>
      <c r="J5854">
        <v>0</v>
      </c>
      <c r="K5854">
        <v>30988</v>
      </c>
    </row>
    <row r="5855" spans="1:11" x14ac:dyDescent="0.3">
      <c r="A5855" s="56">
        <v>45269</v>
      </c>
      <c r="B5855">
        <v>2023</v>
      </c>
      <c r="C5855">
        <v>12</v>
      </c>
      <c r="D5855">
        <v>9</v>
      </c>
      <c r="E5855" t="s">
        <v>151</v>
      </c>
      <c r="F5855">
        <v>3174</v>
      </c>
      <c r="G5855">
        <v>16947</v>
      </c>
      <c r="H5855">
        <v>3032</v>
      </c>
      <c r="I5855">
        <v>0</v>
      </c>
      <c r="J5855">
        <v>0</v>
      </c>
      <c r="K5855">
        <v>29724</v>
      </c>
    </row>
    <row r="5856" spans="1:11" x14ac:dyDescent="0.3">
      <c r="A5856" s="56">
        <v>45269</v>
      </c>
      <c r="B5856">
        <v>2023</v>
      </c>
      <c r="C5856">
        <v>12</v>
      </c>
      <c r="D5856">
        <v>9</v>
      </c>
      <c r="E5856" t="s">
        <v>152</v>
      </c>
      <c r="F5856">
        <v>3191</v>
      </c>
      <c r="G5856">
        <v>16789</v>
      </c>
      <c r="H5856">
        <v>2906</v>
      </c>
      <c r="I5856">
        <v>0</v>
      </c>
      <c r="J5856">
        <v>0</v>
      </c>
      <c r="K5856">
        <v>29373</v>
      </c>
    </row>
    <row r="5857" spans="1:11" x14ac:dyDescent="0.3">
      <c r="A5857" s="56">
        <v>45269</v>
      </c>
      <c r="B5857">
        <v>2023</v>
      </c>
      <c r="C5857">
        <v>12</v>
      </c>
      <c r="D5857">
        <v>9</v>
      </c>
      <c r="E5857" t="s">
        <v>153</v>
      </c>
      <c r="F5857">
        <v>3418</v>
      </c>
      <c r="G5857">
        <v>16671</v>
      </c>
      <c r="H5857">
        <v>2580</v>
      </c>
      <c r="I5857">
        <v>0</v>
      </c>
      <c r="J5857">
        <v>0</v>
      </c>
      <c r="K5857">
        <v>29177</v>
      </c>
    </row>
    <row r="5858" spans="1:11" x14ac:dyDescent="0.3">
      <c r="A5858" s="56">
        <v>45270</v>
      </c>
      <c r="B5858">
        <v>2023</v>
      </c>
      <c r="C5858">
        <v>12</v>
      </c>
      <c r="D5858">
        <v>10</v>
      </c>
      <c r="E5858" t="s">
        <v>106</v>
      </c>
      <c r="F5858">
        <v>3696</v>
      </c>
      <c r="G5858">
        <v>16498</v>
      </c>
      <c r="H5858">
        <v>2504</v>
      </c>
      <c r="I5858">
        <v>0</v>
      </c>
      <c r="J5858">
        <v>0</v>
      </c>
      <c r="K5858">
        <v>29441</v>
      </c>
    </row>
    <row r="5859" spans="1:11" x14ac:dyDescent="0.3">
      <c r="A5859" s="56">
        <v>45270</v>
      </c>
      <c r="B5859">
        <v>2023</v>
      </c>
      <c r="C5859">
        <v>12</v>
      </c>
      <c r="D5859">
        <v>10</v>
      </c>
      <c r="E5859" t="s">
        <v>107</v>
      </c>
      <c r="F5859">
        <v>3684</v>
      </c>
      <c r="G5859">
        <v>16351</v>
      </c>
      <c r="H5859">
        <v>2126</v>
      </c>
      <c r="I5859">
        <v>0</v>
      </c>
      <c r="J5859">
        <v>0</v>
      </c>
      <c r="K5859">
        <v>28751</v>
      </c>
    </row>
    <row r="5860" spans="1:11" x14ac:dyDescent="0.3">
      <c r="A5860" s="56">
        <v>45270</v>
      </c>
      <c r="B5860">
        <v>2023</v>
      </c>
      <c r="C5860">
        <v>12</v>
      </c>
      <c r="D5860">
        <v>10</v>
      </c>
      <c r="E5860" t="s">
        <v>108</v>
      </c>
      <c r="F5860">
        <v>3458</v>
      </c>
      <c r="G5860">
        <v>16326</v>
      </c>
      <c r="H5860">
        <v>2044</v>
      </c>
      <c r="I5860">
        <v>0</v>
      </c>
      <c r="J5860">
        <v>0</v>
      </c>
      <c r="K5860">
        <v>28201</v>
      </c>
    </row>
    <row r="5861" spans="1:11" x14ac:dyDescent="0.3">
      <c r="A5861" s="56">
        <v>45270</v>
      </c>
      <c r="B5861">
        <v>2023</v>
      </c>
      <c r="C5861">
        <v>12</v>
      </c>
      <c r="D5861">
        <v>10</v>
      </c>
      <c r="E5861" t="s">
        <v>109</v>
      </c>
      <c r="F5861">
        <v>3305</v>
      </c>
      <c r="G5861">
        <v>16511</v>
      </c>
      <c r="H5861">
        <v>2160</v>
      </c>
      <c r="I5861">
        <v>0</v>
      </c>
      <c r="J5861">
        <v>0</v>
      </c>
      <c r="K5861">
        <v>28576</v>
      </c>
    </row>
    <row r="5862" spans="1:11" x14ac:dyDescent="0.3">
      <c r="A5862" s="56">
        <v>45270</v>
      </c>
      <c r="B5862">
        <v>2023</v>
      </c>
      <c r="C5862">
        <v>12</v>
      </c>
      <c r="D5862">
        <v>10</v>
      </c>
      <c r="E5862" t="s">
        <v>110</v>
      </c>
      <c r="F5862">
        <v>2798</v>
      </c>
      <c r="G5862">
        <v>16515</v>
      </c>
      <c r="H5862">
        <v>2158</v>
      </c>
      <c r="I5862">
        <v>0</v>
      </c>
      <c r="J5862">
        <v>0</v>
      </c>
      <c r="K5862">
        <v>28002</v>
      </c>
    </row>
    <row r="5863" spans="1:11" x14ac:dyDescent="0.3">
      <c r="A5863" s="56">
        <v>45270</v>
      </c>
      <c r="B5863">
        <v>2023</v>
      </c>
      <c r="C5863">
        <v>12</v>
      </c>
      <c r="D5863">
        <v>10</v>
      </c>
      <c r="E5863" t="s">
        <v>111</v>
      </c>
      <c r="F5863">
        <v>2803</v>
      </c>
      <c r="G5863">
        <v>16392</v>
      </c>
      <c r="H5863">
        <v>2038</v>
      </c>
      <c r="I5863">
        <v>0</v>
      </c>
      <c r="J5863">
        <v>0</v>
      </c>
      <c r="K5863">
        <v>27693</v>
      </c>
    </row>
    <row r="5864" spans="1:11" x14ac:dyDescent="0.3">
      <c r="A5864" s="56">
        <v>45270</v>
      </c>
      <c r="B5864">
        <v>2023</v>
      </c>
      <c r="C5864">
        <v>12</v>
      </c>
      <c r="D5864">
        <v>10</v>
      </c>
      <c r="E5864" t="s">
        <v>112</v>
      </c>
      <c r="F5864">
        <v>2865</v>
      </c>
      <c r="G5864">
        <v>15874</v>
      </c>
      <c r="H5864">
        <v>2024</v>
      </c>
      <c r="I5864">
        <v>0</v>
      </c>
      <c r="J5864">
        <v>0</v>
      </c>
      <c r="K5864">
        <v>27419</v>
      </c>
    </row>
    <row r="5865" spans="1:11" x14ac:dyDescent="0.3">
      <c r="A5865" s="56">
        <v>45270</v>
      </c>
      <c r="B5865">
        <v>2023</v>
      </c>
      <c r="C5865">
        <v>12</v>
      </c>
      <c r="D5865">
        <v>10</v>
      </c>
      <c r="E5865" t="s">
        <v>113</v>
      </c>
      <c r="F5865">
        <v>3100</v>
      </c>
      <c r="G5865">
        <v>15453</v>
      </c>
      <c r="H5865">
        <v>1530</v>
      </c>
      <c r="I5865">
        <v>0</v>
      </c>
      <c r="J5865">
        <v>0</v>
      </c>
      <c r="K5865">
        <v>26873</v>
      </c>
    </row>
    <row r="5866" spans="1:11" x14ac:dyDescent="0.3">
      <c r="A5866" s="56">
        <v>45270</v>
      </c>
      <c r="B5866">
        <v>2023</v>
      </c>
      <c r="C5866">
        <v>12</v>
      </c>
      <c r="D5866">
        <v>10</v>
      </c>
      <c r="E5866" t="s">
        <v>114</v>
      </c>
      <c r="F5866">
        <v>3393</v>
      </c>
      <c r="G5866">
        <v>14854</v>
      </c>
      <c r="H5866">
        <v>1522</v>
      </c>
      <c r="I5866">
        <v>0</v>
      </c>
      <c r="J5866">
        <v>0</v>
      </c>
      <c r="K5866">
        <v>26583</v>
      </c>
    </row>
    <row r="5867" spans="1:11" x14ac:dyDescent="0.3">
      <c r="A5867" s="56">
        <v>45270</v>
      </c>
      <c r="B5867">
        <v>2023</v>
      </c>
      <c r="C5867">
        <v>12</v>
      </c>
      <c r="D5867">
        <v>10</v>
      </c>
      <c r="E5867" t="s">
        <v>115</v>
      </c>
      <c r="F5867">
        <v>3377</v>
      </c>
      <c r="G5867">
        <v>13971</v>
      </c>
      <c r="H5867">
        <v>1552</v>
      </c>
      <c r="I5867">
        <v>0</v>
      </c>
      <c r="J5867">
        <v>0</v>
      </c>
      <c r="K5867">
        <v>25777</v>
      </c>
    </row>
    <row r="5868" spans="1:11" x14ac:dyDescent="0.3">
      <c r="A5868" s="56">
        <v>45270</v>
      </c>
      <c r="B5868">
        <v>2023</v>
      </c>
      <c r="C5868">
        <v>12</v>
      </c>
      <c r="D5868">
        <v>10</v>
      </c>
      <c r="E5868" t="s">
        <v>116</v>
      </c>
      <c r="F5868">
        <v>3651</v>
      </c>
      <c r="G5868">
        <v>13196</v>
      </c>
      <c r="H5868">
        <v>1562</v>
      </c>
      <c r="I5868">
        <v>0</v>
      </c>
      <c r="J5868">
        <v>0</v>
      </c>
      <c r="K5868">
        <v>25384</v>
      </c>
    </row>
    <row r="5869" spans="1:11" x14ac:dyDescent="0.3">
      <c r="A5869" s="56">
        <v>45270</v>
      </c>
      <c r="B5869">
        <v>2023</v>
      </c>
      <c r="C5869">
        <v>12</v>
      </c>
      <c r="D5869">
        <v>10</v>
      </c>
      <c r="E5869" t="s">
        <v>117</v>
      </c>
      <c r="F5869">
        <v>3862</v>
      </c>
      <c r="G5869">
        <v>12314</v>
      </c>
      <c r="H5869">
        <v>2344</v>
      </c>
      <c r="I5869">
        <v>0</v>
      </c>
      <c r="J5869">
        <v>0</v>
      </c>
      <c r="K5869">
        <v>25586</v>
      </c>
    </row>
    <row r="5870" spans="1:11" x14ac:dyDescent="0.3">
      <c r="A5870" s="56">
        <v>45270</v>
      </c>
      <c r="B5870">
        <v>2023</v>
      </c>
      <c r="C5870">
        <v>12</v>
      </c>
      <c r="D5870">
        <v>10</v>
      </c>
      <c r="E5870" t="s">
        <v>118</v>
      </c>
      <c r="F5870">
        <v>4958</v>
      </c>
      <c r="G5870">
        <v>11804</v>
      </c>
      <c r="H5870">
        <v>2446</v>
      </c>
      <c r="I5870">
        <v>0</v>
      </c>
      <c r="J5870">
        <v>0</v>
      </c>
      <c r="K5870">
        <v>26292</v>
      </c>
    </row>
    <row r="5871" spans="1:11" x14ac:dyDescent="0.3">
      <c r="A5871" s="56">
        <v>45270</v>
      </c>
      <c r="B5871">
        <v>2023</v>
      </c>
      <c r="C5871">
        <v>12</v>
      </c>
      <c r="D5871">
        <v>10</v>
      </c>
      <c r="E5871" t="s">
        <v>119</v>
      </c>
      <c r="F5871">
        <v>5126</v>
      </c>
      <c r="G5871">
        <v>11905</v>
      </c>
      <c r="H5871">
        <v>3296</v>
      </c>
      <c r="I5871">
        <v>0</v>
      </c>
      <c r="J5871">
        <v>0</v>
      </c>
      <c r="K5871">
        <v>27507</v>
      </c>
    </row>
    <row r="5872" spans="1:11" x14ac:dyDescent="0.3">
      <c r="A5872" s="56">
        <v>45270</v>
      </c>
      <c r="B5872">
        <v>2023</v>
      </c>
      <c r="C5872">
        <v>12</v>
      </c>
      <c r="D5872">
        <v>10</v>
      </c>
      <c r="E5872" t="s">
        <v>120</v>
      </c>
      <c r="F5872">
        <v>4799</v>
      </c>
      <c r="G5872">
        <v>11904</v>
      </c>
      <c r="H5872">
        <v>3360</v>
      </c>
      <c r="I5872">
        <v>0</v>
      </c>
      <c r="J5872">
        <v>20</v>
      </c>
      <c r="K5872">
        <v>27466</v>
      </c>
    </row>
    <row r="5873" spans="1:11" x14ac:dyDescent="0.3">
      <c r="A5873" s="56">
        <v>45270</v>
      </c>
      <c r="B5873">
        <v>2023</v>
      </c>
      <c r="C5873">
        <v>12</v>
      </c>
      <c r="D5873">
        <v>10</v>
      </c>
      <c r="E5873" t="s">
        <v>121</v>
      </c>
      <c r="F5873">
        <v>4154</v>
      </c>
      <c r="G5873">
        <v>11943</v>
      </c>
      <c r="H5873">
        <v>6136</v>
      </c>
      <c r="I5873">
        <v>0</v>
      </c>
      <c r="J5873">
        <v>0</v>
      </c>
      <c r="K5873">
        <v>29378</v>
      </c>
    </row>
    <row r="5874" spans="1:11" x14ac:dyDescent="0.3">
      <c r="A5874" s="56">
        <v>45270</v>
      </c>
      <c r="B5874">
        <v>2023</v>
      </c>
      <c r="C5874">
        <v>12</v>
      </c>
      <c r="D5874">
        <v>10</v>
      </c>
      <c r="E5874" t="s">
        <v>122</v>
      </c>
      <c r="F5874">
        <v>4942</v>
      </c>
      <c r="G5874">
        <v>12016</v>
      </c>
      <c r="H5874">
        <v>6294</v>
      </c>
      <c r="I5874">
        <v>4</v>
      </c>
      <c r="J5874">
        <v>0</v>
      </c>
      <c r="K5874">
        <v>30666</v>
      </c>
    </row>
    <row r="5875" spans="1:11" x14ac:dyDescent="0.3">
      <c r="A5875" s="56">
        <v>45270</v>
      </c>
      <c r="B5875">
        <v>2023</v>
      </c>
      <c r="C5875">
        <v>12</v>
      </c>
      <c r="D5875">
        <v>10</v>
      </c>
      <c r="E5875" t="s">
        <v>123</v>
      </c>
      <c r="F5875">
        <v>5772</v>
      </c>
      <c r="G5875">
        <v>12126</v>
      </c>
      <c r="H5875">
        <v>6388</v>
      </c>
      <c r="I5875">
        <v>60</v>
      </c>
      <c r="J5875">
        <v>134</v>
      </c>
      <c r="K5875">
        <v>31943</v>
      </c>
    </row>
    <row r="5876" spans="1:11" x14ac:dyDescent="0.3">
      <c r="A5876" s="56">
        <v>45270</v>
      </c>
      <c r="B5876">
        <v>2023</v>
      </c>
      <c r="C5876">
        <v>12</v>
      </c>
      <c r="D5876">
        <v>10</v>
      </c>
      <c r="E5876" t="s">
        <v>124</v>
      </c>
      <c r="F5876">
        <v>5691</v>
      </c>
      <c r="G5876">
        <v>12288</v>
      </c>
      <c r="H5876">
        <v>6402</v>
      </c>
      <c r="I5876">
        <v>207</v>
      </c>
      <c r="J5876">
        <v>140</v>
      </c>
      <c r="K5876">
        <v>32415</v>
      </c>
    </row>
    <row r="5877" spans="1:11" x14ac:dyDescent="0.3">
      <c r="A5877" s="56">
        <v>45270</v>
      </c>
      <c r="B5877">
        <v>2023</v>
      </c>
      <c r="C5877">
        <v>12</v>
      </c>
      <c r="D5877">
        <v>10</v>
      </c>
      <c r="E5877" t="s">
        <v>125</v>
      </c>
      <c r="F5877">
        <v>6084</v>
      </c>
      <c r="G5877">
        <v>12525</v>
      </c>
      <c r="H5877">
        <v>6404</v>
      </c>
      <c r="I5877">
        <v>349</v>
      </c>
      <c r="J5877">
        <v>208</v>
      </c>
      <c r="K5877">
        <v>33576</v>
      </c>
    </row>
    <row r="5878" spans="1:11" x14ac:dyDescent="0.3">
      <c r="A5878" s="56">
        <v>45270</v>
      </c>
      <c r="B5878">
        <v>2023</v>
      </c>
      <c r="C5878">
        <v>12</v>
      </c>
      <c r="D5878">
        <v>10</v>
      </c>
      <c r="E5878" t="s">
        <v>126</v>
      </c>
      <c r="F5878">
        <v>7433</v>
      </c>
      <c r="G5878">
        <v>12806</v>
      </c>
      <c r="H5878">
        <v>6406</v>
      </c>
      <c r="I5878">
        <v>280</v>
      </c>
      <c r="J5878">
        <v>40</v>
      </c>
      <c r="K5878">
        <v>34951</v>
      </c>
    </row>
    <row r="5879" spans="1:11" x14ac:dyDescent="0.3">
      <c r="A5879" s="56">
        <v>45270</v>
      </c>
      <c r="B5879">
        <v>2023</v>
      </c>
      <c r="C5879">
        <v>12</v>
      </c>
      <c r="D5879">
        <v>10</v>
      </c>
      <c r="E5879" t="s">
        <v>127</v>
      </c>
      <c r="F5879">
        <v>7326</v>
      </c>
      <c r="G5879">
        <v>13069</v>
      </c>
      <c r="H5879">
        <v>6408</v>
      </c>
      <c r="I5879">
        <v>384</v>
      </c>
      <c r="J5879">
        <v>32</v>
      </c>
      <c r="K5879">
        <v>35273</v>
      </c>
    </row>
    <row r="5880" spans="1:11" x14ac:dyDescent="0.3">
      <c r="A5880" s="56">
        <v>45270</v>
      </c>
      <c r="B5880">
        <v>2023</v>
      </c>
      <c r="C5880">
        <v>12</v>
      </c>
      <c r="D5880">
        <v>10</v>
      </c>
      <c r="E5880" t="s">
        <v>128</v>
      </c>
      <c r="F5880">
        <v>7223</v>
      </c>
      <c r="G5880">
        <v>13343</v>
      </c>
      <c r="H5880">
        <v>6410</v>
      </c>
      <c r="I5880">
        <v>415</v>
      </c>
      <c r="J5880">
        <v>0</v>
      </c>
      <c r="K5880">
        <v>35318</v>
      </c>
    </row>
    <row r="5881" spans="1:11" x14ac:dyDescent="0.3">
      <c r="A5881" s="56">
        <v>45270</v>
      </c>
      <c r="B5881">
        <v>2023</v>
      </c>
      <c r="C5881">
        <v>12</v>
      </c>
      <c r="D5881">
        <v>10</v>
      </c>
      <c r="E5881" t="s">
        <v>129</v>
      </c>
      <c r="F5881">
        <v>7232</v>
      </c>
      <c r="G5881">
        <v>13640</v>
      </c>
      <c r="H5881">
        <v>6514</v>
      </c>
      <c r="I5881">
        <v>493</v>
      </c>
      <c r="J5881">
        <v>404</v>
      </c>
      <c r="K5881">
        <v>36257</v>
      </c>
    </row>
    <row r="5882" spans="1:11" x14ac:dyDescent="0.3">
      <c r="A5882" s="56">
        <v>45270</v>
      </c>
      <c r="B5882">
        <v>2023</v>
      </c>
      <c r="C5882">
        <v>12</v>
      </c>
      <c r="D5882">
        <v>10</v>
      </c>
      <c r="E5882" t="s">
        <v>130</v>
      </c>
      <c r="F5882">
        <v>7756</v>
      </c>
      <c r="G5882">
        <v>13952</v>
      </c>
      <c r="H5882">
        <v>6529</v>
      </c>
      <c r="I5882">
        <v>654</v>
      </c>
      <c r="J5882">
        <v>654</v>
      </c>
      <c r="K5882">
        <v>37597</v>
      </c>
    </row>
    <row r="5883" spans="1:11" x14ac:dyDescent="0.3">
      <c r="A5883" s="56">
        <v>45270</v>
      </c>
      <c r="B5883">
        <v>2023</v>
      </c>
      <c r="C5883">
        <v>12</v>
      </c>
      <c r="D5883">
        <v>10</v>
      </c>
      <c r="E5883" t="s">
        <v>131</v>
      </c>
      <c r="F5883">
        <v>7154</v>
      </c>
      <c r="G5883">
        <v>14242</v>
      </c>
      <c r="H5883">
        <v>6566</v>
      </c>
      <c r="I5883">
        <v>998</v>
      </c>
      <c r="J5883">
        <v>100</v>
      </c>
      <c r="K5883">
        <v>36931</v>
      </c>
    </row>
    <row r="5884" spans="1:11" x14ac:dyDescent="0.3">
      <c r="A5884" s="56">
        <v>45270</v>
      </c>
      <c r="B5884">
        <v>2023</v>
      </c>
      <c r="C5884">
        <v>12</v>
      </c>
      <c r="D5884">
        <v>10</v>
      </c>
      <c r="E5884" t="s">
        <v>132</v>
      </c>
      <c r="F5884">
        <v>6259</v>
      </c>
      <c r="G5884">
        <v>14481</v>
      </c>
      <c r="H5884">
        <v>6476</v>
      </c>
      <c r="I5884">
        <v>1254</v>
      </c>
      <c r="J5884">
        <v>0</v>
      </c>
      <c r="K5884">
        <v>36159</v>
      </c>
    </row>
    <row r="5885" spans="1:11" x14ac:dyDescent="0.3">
      <c r="A5885" s="56">
        <v>45270</v>
      </c>
      <c r="B5885">
        <v>2023</v>
      </c>
      <c r="C5885">
        <v>12</v>
      </c>
      <c r="D5885">
        <v>10</v>
      </c>
      <c r="E5885" t="s">
        <v>133</v>
      </c>
      <c r="F5885">
        <v>6299</v>
      </c>
      <c r="G5885">
        <v>14641</v>
      </c>
      <c r="H5885">
        <v>6430</v>
      </c>
      <c r="I5885">
        <v>1066</v>
      </c>
      <c r="J5885">
        <v>0</v>
      </c>
      <c r="K5885">
        <v>36065</v>
      </c>
    </row>
    <row r="5886" spans="1:11" x14ac:dyDescent="0.3">
      <c r="A5886" s="56">
        <v>45270</v>
      </c>
      <c r="B5886">
        <v>2023</v>
      </c>
      <c r="C5886">
        <v>12</v>
      </c>
      <c r="D5886">
        <v>10</v>
      </c>
      <c r="E5886" t="s">
        <v>134</v>
      </c>
      <c r="F5886">
        <v>7015</v>
      </c>
      <c r="G5886">
        <v>14770</v>
      </c>
      <c r="H5886">
        <v>6429</v>
      </c>
      <c r="I5886">
        <v>1131</v>
      </c>
      <c r="J5886">
        <v>0</v>
      </c>
      <c r="K5886">
        <v>36974</v>
      </c>
    </row>
    <row r="5887" spans="1:11" x14ac:dyDescent="0.3">
      <c r="A5887" s="56">
        <v>45270</v>
      </c>
      <c r="B5887">
        <v>2023</v>
      </c>
      <c r="C5887">
        <v>12</v>
      </c>
      <c r="D5887">
        <v>10</v>
      </c>
      <c r="E5887" t="s">
        <v>135</v>
      </c>
      <c r="F5887">
        <v>7052</v>
      </c>
      <c r="G5887">
        <v>14906</v>
      </c>
      <c r="H5887">
        <v>6425</v>
      </c>
      <c r="I5887">
        <v>655</v>
      </c>
      <c r="J5887">
        <v>290</v>
      </c>
      <c r="K5887">
        <v>37334</v>
      </c>
    </row>
    <row r="5888" spans="1:11" x14ac:dyDescent="0.3">
      <c r="A5888" s="56">
        <v>45270</v>
      </c>
      <c r="B5888">
        <v>2023</v>
      </c>
      <c r="C5888">
        <v>12</v>
      </c>
      <c r="D5888">
        <v>10</v>
      </c>
      <c r="E5888" t="s">
        <v>136</v>
      </c>
      <c r="F5888">
        <v>7419</v>
      </c>
      <c r="G5888">
        <v>15028</v>
      </c>
      <c r="H5888">
        <v>6424</v>
      </c>
      <c r="I5888">
        <v>258</v>
      </c>
      <c r="J5888">
        <v>570</v>
      </c>
      <c r="K5888">
        <v>37795</v>
      </c>
    </row>
    <row r="5889" spans="1:11" x14ac:dyDescent="0.3">
      <c r="A5889" s="56">
        <v>45270</v>
      </c>
      <c r="B5889">
        <v>2023</v>
      </c>
      <c r="C5889">
        <v>12</v>
      </c>
      <c r="D5889">
        <v>10</v>
      </c>
      <c r="E5889" t="s">
        <v>137</v>
      </c>
      <c r="F5889">
        <v>8480</v>
      </c>
      <c r="G5889">
        <v>15131</v>
      </c>
      <c r="H5889">
        <v>6441</v>
      </c>
      <c r="I5889">
        <v>20</v>
      </c>
      <c r="J5889">
        <v>1292</v>
      </c>
      <c r="K5889">
        <v>39689</v>
      </c>
    </row>
    <row r="5890" spans="1:11" x14ac:dyDescent="0.3">
      <c r="A5890" s="56">
        <v>45270</v>
      </c>
      <c r="B5890">
        <v>2023</v>
      </c>
      <c r="C5890">
        <v>12</v>
      </c>
      <c r="D5890">
        <v>10</v>
      </c>
      <c r="E5890" t="s">
        <v>138</v>
      </c>
      <c r="F5890">
        <v>9147</v>
      </c>
      <c r="G5890">
        <v>15225</v>
      </c>
      <c r="H5890">
        <v>6438</v>
      </c>
      <c r="I5890">
        <v>0</v>
      </c>
      <c r="J5890">
        <v>1422</v>
      </c>
      <c r="K5890">
        <v>40791</v>
      </c>
    </row>
    <row r="5891" spans="1:11" x14ac:dyDescent="0.3">
      <c r="A5891" s="56">
        <v>45270</v>
      </c>
      <c r="B5891">
        <v>2023</v>
      </c>
      <c r="C5891">
        <v>12</v>
      </c>
      <c r="D5891">
        <v>10</v>
      </c>
      <c r="E5891" t="s">
        <v>139</v>
      </c>
      <c r="F5891">
        <v>8874</v>
      </c>
      <c r="G5891">
        <v>15340</v>
      </c>
      <c r="H5891">
        <v>6436</v>
      </c>
      <c r="I5891">
        <v>0</v>
      </c>
      <c r="J5891">
        <v>1466</v>
      </c>
      <c r="K5891">
        <v>41087</v>
      </c>
    </row>
    <row r="5892" spans="1:11" x14ac:dyDescent="0.3">
      <c r="A5892" s="56">
        <v>45270</v>
      </c>
      <c r="B5892">
        <v>2023</v>
      </c>
      <c r="C5892">
        <v>12</v>
      </c>
      <c r="D5892">
        <v>10</v>
      </c>
      <c r="E5892" t="s">
        <v>140</v>
      </c>
      <c r="F5892">
        <v>8769</v>
      </c>
      <c r="G5892">
        <v>15480</v>
      </c>
      <c r="H5892">
        <v>6433</v>
      </c>
      <c r="I5892">
        <v>0</v>
      </c>
      <c r="J5892">
        <v>1408</v>
      </c>
      <c r="K5892">
        <v>41129</v>
      </c>
    </row>
    <row r="5893" spans="1:11" x14ac:dyDescent="0.3">
      <c r="A5893" s="56">
        <v>45270</v>
      </c>
      <c r="B5893">
        <v>2023</v>
      </c>
      <c r="C5893">
        <v>12</v>
      </c>
      <c r="D5893">
        <v>10</v>
      </c>
      <c r="E5893" t="s">
        <v>141</v>
      </c>
      <c r="F5893">
        <v>8684</v>
      </c>
      <c r="G5893">
        <v>15628</v>
      </c>
      <c r="H5893">
        <v>6430</v>
      </c>
      <c r="I5893">
        <v>0</v>
      </c>
      <c r="J5893">
        <v>1278</v>
      </c>
      <c r="K5893">
        <v>40674</v>
      </c>
    </row>
    <row r="5894" spans="1:11" x14ac:dyDescent="0.3">
      <c r="A5894" s="56">
        <v>45270</v>
      </c>
      <c r="B5894">
        <v>2023</v>
      </c>
      <c r="C5894">
        <v>12</v>
      </c>
      <c r="D5894">
        <v>10</v>
      </c>
      <c r="E5894" t="s">
        <v>142</v>
      </c>
      <c r="F5894">
        <v>8663</v>
      </c>
      <c r="G5894">
        <v>15477</v>
      </c>
      <c r="H5894">
        <v>6427</v>
      </c>
      <c r="I5894">
        <v>0</v>
      </c>
      <c r="J5894">
        <v>818</v>
      </c>
      <c r="K5894">
        <v>39753</v>
      </c>
    </row>
    <row r="5895" spans="1:11" x14ac:dyDescent="0.3">
      <c r="A5895" s="56">
        <v>45270</v>
      </c>
      <c r="B5895">
        <v>2023</v>
      </c>
      <c r="C5895">
        <v>12</v>
      </c>
      <c r="D5895">
        <v>10</v>
      </c>
      <c r="E5895" t="s">
        <v>143</v>
      </c>
      <c r="F5895">
        <v>8170</v>
      </c>
      <c r="G5895">
        <v>15377</v>
      </c>
      <c r="H5895">
        <v>6401</v>
      </c>
      <c r="I5895">
        <v>0</v>
      </c>
      <c r="J5895">
        <v>158</v>
      </c>
      <c r="K5895">
        <v>38417</v>
      </c>
    </row>
    <row r="5896" spans="1:11" x14ac:dyDescent="0.3">
      <c r="A5896" s="56">
        <v>45270</v>
      </c>
      <c r="B5896">
        <v>2023</v>
      </c>
      <c r="C5896">
        <v>12</v>
      </c>
      <c r="D5896">
        <v>10</v>
      </c>
      <c r="E5896" t="s">
        <v>144</v>
      </c>
      <c r="F5896">
        <v>7293</v>
      </c>
      <c r="G5896">
        <v>15377</v>
      </c>
      <c r="H5896">
        <v>6323</v>
      </c>
      <c r="I5896">
        <v>0</v>
      </c>
      <c r="J5896">
        <v>202</v>
      </c>
      <c r="K5896">
        <v>37231</v>
      </c>
    </row>
    <row r="5897" spans="1:11" x14ac:dyDescent="0.3">
      <c r="A5897" s="56">
        <v>45270</v>
      </c>
      <c r="B5897">
        <v>2023</v>
      </c>
      <c r="C5897">
        <v>12</v>
      </c>
      <c r="D5897">
        <v>10</v>
      </c>
      <c r="E5897" t="s">
        <v>145</v>
      </c>
      <c r="F5897">
        <v>6494</v>
      </c>
      <c r="G5897">
        <v>15517</v>
      </c>
      <c r="H5897">
        <v>6278</v>
      </c>
      <c r="I5897">
        <v>0</v>
      </c>
      <c r="J5897">
        <v>192</v>
      </c>
      <c r="K5897">
        <v>36115</v>
      </c>
    </row>
    <row r="5898" spans="1:11" x14ac:dyDescent="0.3">
      <c r="A5898" s="56">
        <v>45270</v>
      </c>
      <c r="B5898">
        <v>2023</v>
      </c>
      <c r="C5898">
        <v>12</v>
      </c>
      <c r="D5898">
        <v>10</v>
      </c>
      <c r="E5898" t="s">
        <v>146</v>
      </c>
      <c r="F5898">
        <v>5677</v>
      </c>
      <c r="G5898">
        <v>15572</v>
      </c>
      <c r="H5898">
        <v>6189</v>
      </c>
      <c r="I5898">
        <v>0</v>
      </c>
      <c r="J5898">
        <v>188</v>
      </c>
      <c r="K5898">
        <v>35198</v>
      </c>
    </row>
    <row r="5899" spans="1:11" x14ac:dyDescent="0.3">
      <c r="A5899" s="56">
        <v>45270</v>
      </c>
      <c r="B5899">
        <v>2023</v>
      </c>
      <c r="C5899">
        <v>12</v>
      </c>
      <c r="D5899">
        <v>10</v>
      </c>
      <c r="E5899" t="s">
        <v>147</v>
      </c>
      <c r="F5899">
        <v>4725</v>
      </c>
      <c r="G5899">
        <v>15111</v>
      </c>
      <c r="H5899">
        <v>6113</v>
      </c>
      <c r="I5899">
        <v>0</v>
      </c>
      <c r="J5899">
        <v>258</v>
      </c>
      <c r="K5899">
        <v>33694</v>
      </c>
    </row>
    <row r="5900" spans="1:11" x14ac:dyDescent="0.3">
      <c r="A5900" s="56">
        <v>45270</v>
      </c>
      <c r="B5900">
        <v>2023</v>
      </c>
      <c r="C5900">
        <v>12</v>
      </c>
      <c r="D5900">
        <v>10</v>
      </c>
      <c r="E5900" t="s">
        <v>148</v>
      </c>
      <c r="F5900">
        <v>4183</v>
      </c>
      <c r="G5900">
        <v>14527</v>
      </c>
      <c r="H5900">
        <v>5996</v>
      </c>
      <c r="I5900">
        <v>0</v>
      </c>
      <c r="J5900">
        <v>0</v>
      </c>
      <c r="K5900">
        <v>32236</v>
      </c>
    </row>
    <row r="5901" spans="1:11" x14ac:dyDescent="0.3">
      <c r="A5901" s="56">
        <v>45270</v>
      </c>
      <c r="B5901">
        <v>2023</v>
      </c>
      <c r="C5901">
        <v>12</v>
      </c>
      <c r="D5901">
        <v>10</v>
      </c>
      <c r="E5901" t="s">
        <v>149</v>
      </c>
      <c r="F5901">
        <v>3570</v>
      </c>
      <c r="G5901">
        <v>14834</v>
      </c>
      <c r="H5901">
        <v>5454</v>
      </c>
      <c r="I5901">
        <v>0</v>
      </c>
      <c r="J5901">
        <v>10</v>
      </c>
      <c r="K5901">
        <v>31445</v>
      </c>
    </row>
    <row r="5902" spans="1:11" x14ac:dyDescent="0.3">
      <c r="A5902" s="56">
        <v>45270</v>
      </c>
      <c r="B5902">
        <v>2023</v>
      </c>
      <c r="C5902">
        <v>12</v>
      </c>
      <c r="D5902">
        <v>10</v>
      </c>
      <c r="E5902" t="s">
        <v>150</v>
      </c>
      <c r="F5902">
        <v>2626</v>
      </c>
      <c r="G5902">
        <v>15592</v>
      </c>
      <c r="H5902">
        <v>5290</v>
      </c>
      <c r="I5902">
        <v>0</v>
      </c>
      <c r="J5902">
        <v>0</v>
      </c>
      <c r="K5902">
        <v>30642</v>
      </c>
    </row>
    <row r="5903" spans="1:11" x14ac:dyDescent="0.3">
      <c r="A5903" s="56">
        <v>45270</v>
      </c>
      <c r="B5903">
        <v>2023</v>
      </c>
      <c r="C5903">
        <v>12</v>
      </c>
      <c r="D5903">
        <v>10</v>
      </c>
      <c r="E5903" t="s">
        <v>151</v>
      </c>
      <c r="F5903">
        <v>2597</v>
      </c>
      <c r="G5903">
        <v>15781</v>
      </c>
      <c r="H5903">
        <v>3753</v>
      </c>
      <c r="I5903">
        <v>0</v>
      </c>
      <c r="J5903">
        <v>0</v>
      </c>
      <c r="K5903">
        <v>28982</v>
      </c>
    </row>
    <row r="5904" spans="1:11" x14ac:dyDescent="0.3">
      <c r="A5904" s="56">
        <v>45270</v>
      </c>
      <c r="B5904">
        <v>2023</v>
      </c>
      <c r="C5904">
        <v>12</v>
      </c>
      <c r="D5904">
        <v>10</v>
      </c>
      <c r="E5904" t="s">
        <v>152</v>
      </c>
      <c r="F5904">
        <v>2671</v>
      </c>
      <c r="G5904">
        <v>15945</v>
      </c>
      <c r="H5904">
        <v>3647</v>
      </c>
      <c r="I5904">
        <v>0</v>
      </c>
      <c r="J5904">
        <v>0</v>
      </c>
      <c r="K5904">
        <v>29056</v>
      </c>
    </row>
    <row r="5905" spans="1:11" x14ac:dyDescent="0.3">
      <c r="A5905" s="56">
        <v>45270</v>
      </c>
      <c r="B5905">
        <v>2023</v>
      </c>
      <c r="C5905">
        <v>12</v>
      </c>
      <c r="D5905">
        <v>10</v>
      </c>
      <c r="E5905" t="s">
        <v>153</v>
      </c>
      <c r="F5905">
        <v>3023</v>
      </c>
      <c r="G5905">
        <v>16195</v>
      </c>
      <c r="H5905">
        <v>3713</v>
      </c>
      <c r="I5905">
        <v>0</v>
      </c>
      <c r="J5905">
        <v>0</v>
      </c>
      <c r="K5905">
        <v>29954</v>
      </c>
    </row>
    <row r="5906" spans="1:11" x14ac:dyDescent="0.3">
      <c r="A5906" s="56">
        <v>45271</v>
      </c>
      <c r="B5906">
        <v>2023</v>
      </c>
      <c r="C5906">
        <v>12</v>
      </c>
      <c r="D5906">
        <v>11</v>
      </c>
      <c r="E5906" t="s">
        <v>106</v>
      </c>
      <c r="F5906">
        <v>2880</v>
      </c>
      <c r="G5906">
        <v>16001</v>
      </c>
      <c r="H5906">
        <v>3681</v>
      </c>
      <c r="I5906">
        <v>0</v>
      </c>
      <c r="J5906">
        <v>0</v>
      </c>
      <c r="K5906">
        <v>29573</v>
      </c>
    </row>
    <row r="5907" spans="1:11" x14ac:dyDescent="0.3">
      <c r="A5907" s="56">
        <v>45271</v>
      </c>
      <c r="B5907">
        <v>2023</v>
      </c>
      <c r="C5907">
        <v>12</v>
      </c>
      <c r="D5907">
        <v>11</v>
      </c>
      <c r="E5907" t="s">
        <v>107</v>
      </c>
      <c r="F5907">
        <v>3222</v>
      </c>
      <c r="G5907">
        <v>15381</v>
      </c>
      <c r="H5907">
        <v>3825</v>
      </c>
      <c r="I5907">
        <v>0</v>
      </c>
      <c r="J5907">
        <v>0</v>
      </c>
      <c r="K5907">
        <v>29525</v>
      </c>
    </row>
    <row r="5908" spans="1:11" x14ac:dyDescent="0.3">
      <c r="A5908" s="56">
        <v>45271</v>
      </c>
      <c r="B5908">
        <v>2023</v>
      </c>
      <c r="C5908">
        <v>12</v>
      </c>
      <c r="D5908">
        <v>11</v>
      </c>
      <c r="E5908" t="s">
        <v>108</v>
      </c>
      <c r="F5908">
        <v>3475</v>
      </c>
      <c r="G5908">
        <v>14825</v>
      </c>
      <c r="H5908">
        <v>3785</v>
      </c>
      <c r="I5908">
        <v>0</v>
      </c>
      <c r="J5908">
        <v>0</v>
      </c>
      <c r="K5908">
        <v>29213</v>
      </c>
    </row>
    <row r="5909" spans="1:11" x14ac:dyDescent="0.3">
      <c r="A5909" s="56">
        <v>45271</v>
      </c>
      <c r="B5909">
        <v>2023</v>
      </c>
      <c r="C5909">
        <v>12</v>
      </c>
      <c r="D5909">
        <v>11</v>
      </c>
      <c r="E5909" t="s">
        <v>109</v>
      </c>
      <c r="F5909">
        <v>3664</v>
      </c>
      <c r="G5909">
        <v>14208</v>
      </c>
      <c r="H5909">
        <v>3131</v>
      </c>
      <c r="I5909">
        <v>0</v>
      </c>
      <c r="J5909">
        <v>0</v>
      </c>
      <c r="K5909">
        <v>28049</v>
      </c>
    </row>
    <row r="5910" spans="1:11" x14ac:dyDescent="0.3">
      <c r="A5910" s="56">
        <v>45271</v>
      </c>
      <c r="B5910">
        <v>2023</v>
      </c>
      <c r="C5910">
        <v>12</v>
      </c>
      <c r="D5910">
        <v>11</v>
      </c>
      <c r="E5910" t="s">
        <v>110</v>
      </c>
      <c r="F5910">
        <v>3984</v>
      </c>
      <c r="G5910">
        <v>14378</v>
      </c>
      <c r="H5910">
        <v>3044</v>
      </c>
      <c r="I5910">
        <v>0</v>
      </c>
      <c r="J5910">
        <v>0</v>
      </c>
      <c r="K5910">
        <v>28397</v>
      </c>
    </row>
    <row r="5911" spans="1:11" x14ac:dyDescent="0.3">
      <c r="A5911" s="56">
        <v>45271</v>
      </c>
      <c r="B5911">
        <v>2023</v>
      </c>
      <c r="C5911">
        <v>12</v>
      </c>
      <c r="D5911">
        <v>11</v>
      </c>
      <c r="E5911" t="s">
        <v>111</v>
      </c>
      <c r="F5911">
        <v>4365</v>
      </c>
      <c r="G5911">
        <v>13954</v>
      </c>
      <c r="H5911">
        <v>3403</v>
      </c>
      <c r="I5911">
        <v>0</v>
      </c>
      <c r="J5911">
        <v>0</v>
      </c>
      <c r="K5911">
        <v>28817</v>
      </c>
    </row>
    <row r="5912" spans="1:11" x14ac:dyDescent="0.3">
      <c r="A5912" s="56">
        <v>45271</v>
      </c>
      <c r="B5912">
        <v>2023</v>
      </c>
      <c r="C5912">
        <v>12</v>
      </c>
      <c r="D5912">
        <v>11</v>
      </c>
      <c r="E5912" t="s">
        <v>112</v>
      </c>
      <c r="F5912">
        <v>4757</v>
      </c>
      <c r="G5912">
        <v>13887</v>
      </c>
      <c r="H5912">
        <v>3309</v>
      </c>
      <c r="I5912">
        <v>0</v>
      </c>
      <c r="J5912">
        <v>0</v>
      </c>
      <c r="K5912">
        <v>28979</v>
      </c>
    </row>
    <row r="5913" spans="1:11" x14ac:dyDescent="0.3">
      <c r="A5913" s="56">
        <v>45271</v>
      </c>
      <c r="B5913">
        <v>2023</v>
      </c>
      <c r="C5913">
        <v>12</v>
      </c>
      <c r="D5913">
        <v>11</v>
      </c>
      <c r="E5913" t="s">
        <v>113</v>
      </c>
      <c r="F5913">
        <v>5075</v>
      </c>
      <c r="G5913">
        <v>14335</v>
      </c>
      <c r="H5913">
        <v>2961</v>
      </c>
      <c r="I5913">
        <v>0</v>
      </c>
      <c r="J5913">
        <v>0</v>
      </c>
      <c r="K5913">
        <v>29463</v>
      </c>
    </row>
    <row r="5914" spans="1:11" x14ac:dyDescent="0.3">
      <c r="A5914" s="56">
        <v>45271</v>
      </c>
      <c r="B5914">
        <v>2023</v>
      </c>
      <c r="C5914">
        <v>12</v>
      </c>
      <c r="D5914">
        <v>11</v>
      </c>
      <c r="E5914" t="s">
        <v>114</v>
      </c>
      <c r="F5914">
        <v>5631</v>
      </c>
      <c r="G5914">
        <v>14163</v>
      </c>
      <c r="H5914">
        <v>2795</v>
      </c>
      <c r="I5914">
        <v>0</v>
      </c>
      <c r="J5914">
        <v>0</v>
      </c>
      <c r="K5914">
        <v>29966</v>
      </c>
    </row>
    <row r="5915" spans="1:11" x14ac:dyDescent="0.3">
      <c r="A5915" s="56">
        <v>45271</v>
      </c>
      <c r="B5915">
        <v>2023</v>
      </c>
      <c r="C5915">
        <v>12</v>
      </c>
      <c r="D5915">
        <v>11</v>
      </c>
      <c r="E5915" t="s">
        <v>115</v>
      </c>
      <c r="F5915">
        <v>6252</v>
      </c>
      <c r="G5915">
        <v>14282</v>
      </c>
      <c r="H5915">
        <v>2530</v>
      </c>
      <c r="I5915">
        <v>0</v>
      </c>
      <c r="J5915">
        <v>0</v>
      </c>
      <c r="K5915">
        <v>30579</v>
      </c>
    </row>
    <row r="5916" spans="1:11" x14ac:dyDescent="0.3">
      <c r="A5916" s="56">
        <v>45271</v>
      </c>
      <c r="B5916">
        <v>2023</v>
      </c>
      <c r="C5916">
        <v>12</v>
      </c>
      <c r="D5916">
        <v>11</v>
      </c>
      <c r="E5916" t="s">
        <v>116</v>
      </c>
      <c r="F5916">
        <v>7316</v>
      </c>
      <c r="G5916">
        <v>14100</v>
      </c>
      <c r="H5916">
        <v>2440</v>
      </c>
      <c r="I5916">
        <v>0</v>
      </c>
      <c r="J5916">
        <v>0</v>
      </c>
      <c r="K5916">
        <v>31761</v>
      </c>
    </row>
    <row r="5917" spans="1:11" x14ac:dyDescent="0.3">
      <c r="A5917" s="56">
        <v>45271</v>
      </c>
      <c r="B5917">
        <v>2023</v>
      </c>
      <c r="C5917">
        <v>12</v>
      </c>
      <c r="D5917">
        <v>11</v>
      </c>
      <c r="E5917" t="s">
        <v>117</v>
      </c>
      <c r="F5917">
        <v>8529</v>
      </c>
      <c r="G5917">
        <v>13626</v>
      </c>
      <c r="H5917">
        <v>2446</v>
      </c>
      <c r="I5917">
        <v>0</v>
      </c>
      <c r="J5917">
        <v>0</v>
      </c>
      <c r="K5917">
        <v>32753</v>
      </c>
    </row>
    <row r="5918" spans="1:11" x14ac:dyDescent="0.3">
      <c r="A5918" s="56">
        <v>45271</v>
      </c>
      <c r="B5918">
        <v>2023</v>
      </c>
      <c r="C5918">
        <v>12</v>
      </c>
      <c r="D5918">
        <v>11</v>
      </c>
      <c r="E5918" t="s">
        <v>118</v>
      </c>
      <c r="F5918">
        <v>10144</v>
      </c>
      <c r="G5918">
        <v>12998</v>
      </c>
      <c r="H5918">
        <v>2392</v>
      </c>
      <c r="I5918">
        <v>0</v>
      </c>
      <c r="J5918">
        <v>0</v>
      </c>
      <c r="K5918">
        <v>33847</v>
      </c>
    </row>
    <row r="5919" spans="1:11" x14ac:dyDescent="0.3">
      <c r="A5919" s="56">
        <v>45271</v>
      </c>
      <c r="B5919">
        <v>2023</v>
      </c>
      <c r="C5919">
        <v>12</v>
      </c>
      <c r="D5919">
        <v>11</v>
      </c>
      <c r="E5919" t="s">
        <v>119</v>
      </c>
      <c r="F5919">
        <v>11592</v>
      </c>
      <c r="G5919">
        <v>12445</v>
      </c>
      <c r="H5919">
        <v>1596</v>
      </c>
      <c r="I5919">
        <v>0</v>
      </c>
      <c r="J5919">
        <v>146</v>
      </c>
      <c r="K5919">
        <v>34412</v>
      </c>
    </row>
    <row r="5920" spans="1:11" x14ac:dyDescent="0.3">
      <c r="A5920" s="56">
        <v>45271</v>
      </c>
      <c r="B5920">
        <v>2023</v>
      </c>
      <c r="C5920">
        <v>12</v>
      </c>
      <c r="D5920">
        <v>11</v>
      </c>
      <c r="E5920" t="s">
        <v>120</v>
      </c>
      <c r="F5920">
        <v>12925</v>
      </c>
      <c r="G5920">
        <v>11852</v>
      </c>
      <c r="H5920">
        <v>1616</v>
      </c>
      <c r="I5920">
        <v>0</v>
      </c>
      <c r="J5920">
        <v>466</v>
      </c>
      <c r="K5920">
        <v>35923</v>
      </c>
    </row>
    <row r="5921" spans="1:11" x14ac:dyDescent="0.3">
      <c r="A5921" s="56">
        <v>45271</v>
      </c>
      <c r="B5921">
        <v>2023</v>
      </c>
      <c r="C5921">
        <v>12</v>
      </c>
      <c r="D5921">
        <v>11</v>
      </c>
      <c r="E5921" t="s">
        <v>121</v>
      </c>
      <c r="F5921">
        <v>13834</v>
      </c>
      <c r="G5921">
        <v>11326</v>
      </c>
      <c r="H5921">
        <v>3004</v>
      </c>
      <c r="I5921">
        <v>0</v>
      </c>
      <c r="J5921">
        <v>176</v>
      </c>
      <c r="K5921">
        <v>37105</v>
      </c>
    </row>
    <row r="5922" spans="1:11" x14ac:dyDescent="0.3">
      <c r="A5922" s="56">
        <v>45271</v>
      </c>
      <c r="B5922">
        <v>2023</v>
      </c>
      <c r="C5922">
        <v>12</v>
      </c>
      <c r="D5922">
        <v>11</v>
      </c>
      <c r="E5922" t="s">
        <v>122</v>
      </c>
      <c r="F5922">
        <v>14650</v>
      </c>
      <c r="G5922">
        <v>10797</v>
      </c>
      <c r="H5922">
        <v>3046</v>
      </c>
      <c r="I5922">
        <v>22</v>
      </c>
      <c r="J5922">
        <v>130</v>
      </c>
      <c r="K5922">
        <v>37601</v>
      </c>
    </row>
    <row r="5923" spans="1:11" x14ac:dyDescent="0.3">
      <c r="A5923" s="56">
        <v>45271</v>
      </c>
      <c r="B5923">
        <v>2023</v>
      </c>
      <c r="C5923">
        <v>12</v>
      </c>
      <c r="D5923">
        <v>11</v>
      </c>
      <c r="E5923" t="s">
        <v>123</v>
      </c>
      <c r="F5923">
        <v>15278</v>
      </c>
      <c r="G5923">
        <v>10347</v>
      </c>
      <c r="H5923">
        <v>3676</v>
      </c>
      <c r="I5923">
        <v>336</v>
      </c>
      <c r="J5923">
        <v>132</v>
      </c>
      <c r="K5923">
        <v>38542</v>
      </c>
    </row>
    <row r="5924" spans="1:11" x14ac:dyDescent="0.3">
      <c r="A5924" s="56">
        <v>45271</v>
      </c>
      <c r="B5924">
        <v>2023</v>
      </c>
      <c r="C5924">
        <v>12</v>
      </c>
      <c r="D5924">
        <v>11</v>
      </c>
      <c r="E5924" t="s">
        <v>124</v>
      </c>
      <c r="F5924">
        <v>15805</v>
      </c>
      <c r="G5924">
        <v>10174</v>
      </c>
      <c r="H5924">
        <v>3690</v>
      </c>
      <c r="I5924">
        <v>879</v>
      </c>
      <c r="J5924">
        <v>112</v>
      </c>
      <c r="K5924">
        <v>39556</v>
      </c>
    </row>
    <row r="5925" spans="1:11" x14ac:dyDescent="0.3">
      <c r="A5925" s="56">
        <v>45271</v>
      </c>
      <c r="B5925">
        <v>2023</v>
      </c>
      <c r="C5925">
        <v>12</v>
      </c>
      <c r="D5925">
        <v>11</v>
      </c>
      <c r="E5925" t="s">
        <v>125</v>
      </c>
      <c r="F5925">
        <v>16199</v>
      </c>
      <c r="G5925">
        <v>10206</v>
      </c>
      <c r="H5925">
        <v>3664</v>
      </c>
      <c r="I5925">
        <v>1365</v>
      </c>
      <c r="J5925">
        <v>136</v>
      </c>
      <c r="K5925">
        <v>40348</v>
      </c>
    </row>
    <row r="5926" spans="1:11" x14ac:dyDescent="0.3">
      <c r="A5926" s="56">
        <v>45271</v>
      </c>
      <c r="B5926">
        <v>2023</v>
      </c>
      <c r="C5926">
        <v>12</v>
      </c>
      <c r="D5926">
        <v>11</v>
      </c>
      <c r="E5926" t="s">
        <v>126</v>
      </c>
      <c r="F5926">
        <v>16552</v>
      </c>
      <c r="G5926">
        <v>9975</v>
      </c>
      <c r="H5926">
        <v>3700</v>
      </c>
      <c r="I5926">
        <v>1761</v>
      </c>
      <c r="J5926">
        <v>156</v>
      </c>
      <c r="K5926">
        <v>40871</v>
      </c>
    </row>
    <row r="5927" spans="1:11" x14ac:dyDescent="0.3">
      <c r="A5927" s="56">
        <v>45271</v>
      </c>
      <c r="B5927">
        <v>2023</v>
      </c>
      <c r="C5927">
        <v>12</v>
      </c>
      <c r="D5927">
        <v>11</v>
      </c>
      <c r="E5927" t="s">
        <v>127</v>
      </c>
      <c r="F5927">
        <v>16831</v>
      </c>
      <c r="G5927">
        <v>9699</v>
      </c>
      <c r="H5927">
        <v>4884</v>
      </c>
      <c r="I5927">
        <v>2051</v>
      </c>
      <c r="J5927">
        <v>146</v>
      </c>
      <c r="K5927">
        <v>42000</v>
      </c>
    </row>
    <row r="5928" spans="1:11" x14ac:dyDescent="0.3">
      <c r="A5928" s="56">
        <v>45271</v>
      </c>
      <c r="B5928">
        <v>2023</v>
      </c>
      <c r="C5928">
        <v>12</v>
      </c>
      <c r="D5928">
        <v>11</v>
      </c>
      <c r="E5928" t="s">
        <v>128</v>
      </c>
      <c r="F5928">
        <v>17125</v>
      </c>
      <c r="G5928">
        <v>8962</v>
      </c>
      <c r="H5928">
        <v>4956</v>
      </c>
      <c r="I5928">
        <v>2291</v>
      </c>
      <c r="J5928">
        <v>224</v>
      </c>
      <c r="K5928">
        <v>42146</v>
      </c>
    </row>
    <row r="5929" spans="1:11" x14ac:dyDescent="0.3">
      <c r="A5929" s="56">
        <v>45271</v>
      </c>
      <c r="B5929">
        <v>2023</v>
      </c>
      <c r="C5929">
        <v>12</v>
      </c>
      <c r="D5929">
        <v>11</v>
      </c>
      <c r="E5929" t="s">
        <v>129</v>
      </c>
      <c r="F5929">
        <v>17325</v>
      </c>
      <c r="G5929">
        <v>8606</v>
      </c>
      <c r="H5929">
        <v>5280</v>
      </c>
      <c r="I5929">
        <v>2354</v>
      </c>
      <c r="J5929">
        <v>0</v>
      </c>
      <c r="K5929">
        <v>42127</v>
      </c>
    </row>
    <row r="5930" spans="1:11" x14ac:dyDescent="0.3">
      <c r="A5930" s="56">
        <v>45271</v>
      </c>
      <c r="B5930">
        <v>2023</v>
      </c>
      <c r="C5930">
        <v>12</v>
      </c>
      <c r="D5930">
        <v>11</v>
      </c>
      <c r="E5930" t="s">
        <v>130</v>
      </c>
      <c r="F5930">
        <v>17544</v>
      </c>
      <c r="G5930">
        <v>8072</v>
      </c>
      <c r="H5930">
        <v>5340</v>
      </c>
      <c r="I5930">
        <v>2433</v>
      </c>
      <c r="J5930">
        <v>0</v>
      </c>
      <c r="K5930">
        <v>41906</v>
      </c>
    </row>
    <row r="5931" spans="1:11" x14ac:dyDescent="0.3">
      <c r="A5931" s="56">
        <v>45271</v>
      </c>
      <c r="B5931">
        <v>2023</v>
      </c>
      <c r="C5931">
        <v>12</v>
      </c>
      <c r="D5931">
        <v>11</v>
      </c>
      <c r="E5931" t="s">
        <v>131</v>
      </c>
      <c r="F5931">
        <v>17319</v>
      </c>
      <c r="G5931">
        <v>7621</v>
      </c>
      <c r="H5931">
        <v>5312</v>
      </c>
      <c r="I5931">
        <v>2287</v>
      </c>
      <c r="J5931">
        <v>216</v>
      </c>
      <c r="K5931">
        <v>41281</v>
      </c>
    </row>
    <row r="5932" spans="1:11" x14ac:dyDescent="0.3">
      <c r="A5932" s="56">
        <v>45271</v>
      </c>
      <c r="B5932">
        <v>2023</v>
      </c>
      <c r="C5932">
        <v>12</v>
      </c>
      <c r="D5932">
        <v>11</v>
      </c>
      <c r="E5932" t="s">
        <v>132</v>
      </c>
      <c r="F5932">
        <v>17864</v>
      </c>
      <c r="G5932">
        <v>7389</v>
      </c>
      <c r="H5932">
        <v>5338</v>
      </c>
      <c r="I5932">
        <v>2044</v>
      </c>
      <c r="J5932">
        <v>62</v>
      </c>
      <c r="K5932">
        <v>40997</v>
      </c>
    </row>
    <row r="5933" spans="1:11" x14ac:dyDescent="0.3">
      <c r="A5933" s="56">
        <v>45271</v>
      </c>
      <c r="B5933">
        <v>2023</v>
      </c>
      <c r="C5933">
        <v>12</v>
      </c>
      <c r="D5933">
        <v>11</v>
      </c>
      <c r="E5933" t="s">
        <v>133</v>
      </c>
      <c r="F5933">
        <v>18714</v>
      </c>
      <c r="G5933">
        <v>6669</v>
      </c>
      <c r="H5933">
        <v>5072</v>
      </c>
      <c r="I5933">
        <v>1822</v>
      </c>
      <c r="J5933">
        <v>184</v>
      </c>
      <c r="K5933">
        <v>40961</v>
      </c>
    </row>
    <row r="5934" spans="1:11" x14ac:dyDescent="0.3">
      <c r="A5934" s="56">
        <v>45271</v>
      </c>
      <c r="B5934">
        <v>2023</v>
      </c>
      <c r="C5934">
        <v>12</v>
      </c>
      <c r="D5934">
        <v>11</v>
      </c>
      <c r="E5934" t="s">
        <v>134</v>
      </c>
      <c r="F5934">
        <v>19503</v>
      </c>
      <c r="G5934">
        <v>6144</v>
      </c>
      <c r="H5934">
        <v>5066</v>
      </c>
      <c r="I5934">
        <v>1240</v>
      </c>
      <c r="J5934">
        <v>106</v>
      </c>
      <c r="K5934">
        <v>40574</v>
      </c>
    </row>
    <row r="5935" spans="1:11" x14ac:dyDescent="0.3">
      <c r="A5935" s="56">
        <v>45271</v>
      </c>
      <c r="B5935">
        <v>2023</v>
      </c>
      <c r="C5935">
        <v>12</v>
      </c>
      <c r="D5935">
        <v>11</v>
      </c>
      <c r="E5935" t="s">
        <v>135</v>
      </c>
      <c r="F5935">
        <v>19965</v>
      </c>
      <c r="G5935">
        <v>5758</v>
      </c>
      <c r="H5935">
        <v>4738</v>
      </c>
      <c r="I5935">
        <v>664</v>
      </c>
      <c r="J5935">
        <v>140</v>
      </c>
      <c r="K5935">
        <v>39905</v>
      </c>
    </row>
    <row r="5936" spans="1:11" x14ac:dyDescent="0.3">
      <c r="A5936" s="56">
        <v>45271</v>
      </c>
      <c r="B5936">
        <v>2023</v>
      </c>
      <c r="C5936">
        <v>12</v>
      </c>
      <c r="D5936">
        <v>11</v>
      </c>
      <c r="E5936" t="s">
        <v>136</v>
      </c>
      <c r="F5936">
        <v>20070</v>
      </c>
      <c r="G5936">
        <v>5386</v>
      </c>
      <c r="H5936">
        <v>4794</v>
      </c>
      <c r="I5936">
        <v>206</v>
      </c>
      <c r="J5936">
        <v>902</v>
      </c>
      <c r="K5936">
        <v>40340</v>
      </c>
    </row>
    <row r="5937" spans="1:11" x14ac:dyDescent="0.3">
      <c r="A5937" s="56">
        <v>45271</v>
      </c>
      <c r="B5937">
        <v>2023</v>
      </c>
      <c r="C5937">
        <v>12</v>
      </c>
      <c r="D5937">
        <v>11</v>
      </c>
      <c r="E5937" t="s">
        <v>137</v>
      </c>
      <c r="F5937">
        <v>20438</v>
      </c>
      <c r="G5937">
        <v>5048</v>
      </c>
      <c r="H5937">
        <v>5920</v>
      </c>
      <c r="I5937">
        <v>10</v>
      </c>
      <c r="J5937">
        <v>1010</v>
      </c>
      <c r="K5937">
        <v>41540</v>
      </c>
    </row>
    <row r="5938" spans="1:11" x14ac:dyDescent="0.3">
      <c r="A5938" s="56">
        <v>45271</v>
      </c>
      <c r="B5938">
        <v>2023</v>
      </c>
      <c r="C5938">
        <v>12</v>
      </c>
      <c r="D5938">
        <v>11</v>
      </c>
      <c r="E5938" t="s">
        <v>138</v>
      </c>
      <c r="F5938">
        <v>20597</v>
      </c>
      <c r="G5938">
        <v>4884</v>
      </c>
      <c r="H5938">
        <v>5996</v>
      </c>
      <c r="I5938">
        <v>0</v>
      </c>
      <c r="J5938">
        <v>1094</v>
      </c>
      <c r="K5938">
        <v>41980</v>
      </c>
    </row>
    <row r="5939" spans="1:11" x14ac:dyDescent="0.3">
      <c r="A5939" s="56">
        <v>45271</v>
      </c>
      <c r="B5939">
        <v>2023</v>
      </c>
      <c r="C5939">
        <v>12</v>
      </c>
      <c r="D5939">
        <v>11</v>
      </c>
      <c r="E5939" t="s">
        <v>139</v>
      </c>
      <c r="F5939">
        <v>20840</v>
      </c>
      <c r="G5939">
        <v>5017</v>
      </c>
      <c r="H5939">
        <v>6188</v>
      </c>
      <c r="I5939">
        <v>0</v>
      </c>
      <c r="J5939">
        <v>1154</v>
      </c>
      <c r="K5939">
        <v>43031</v>
      </c>
    </row>
    <row r="5940" spans="1:11" x14ac:dyDescent="0.3">
      <c r="A5940" s="56">
        <v>45271</v>
      </c>
      <c r="B5940">
        <v>2023</v>
      </c>
      <c r="C5940">
        <v>12</v>
      </c>
      <c r="D5940">
        <v>11</v>
      </c>
      <c r="E5940" t="s">
        <v>140</v>
      </c>
      <c r="F5940">
        <v>21072</v>
      </c>
      <c r="G5940">
        <v>4784</v>
      </c>
      <c r="H5940">
        <v>6196</v>
      </c>
      <c r="I5940">
        <v>0</v>
      </c>
      <c r="J5940">
        <v>1126</v>
      </c>
      <c r="K5940">
        <v>42980</v>
      </c>
    </row>
    <row r="5941" spans="1:11" x14ac:dyDescent="0.3">
      <c r="A5941" s="56">
        <v>45271</v>
      </c>
      <c r="B5941">
        <v>2023</v>
      </c>
      <c r="C5941">
        <v>12</v>
      </c>
      <c r="D5941">
        <v>11</v>
      </c>
      <c r="E5941" t="s">
        <v>141</v>
      </c>
      <c r="F5941">
        <v>21105</v>
      </c>
      <c r="G5941">
        <v>4621</v>
      </c>
      <c r="H5941">
        <v>6012</v>
      </c>
      <c r="I5941">
        <v>0</v>
      </c>
      <c r="J5941">
        <v>922</v>
      </c>
      <c r="K5941">
        <v>42194</v>
      </c>
    </row>
    <row r="5942" spans="1:11" x14ac:dyDescent="0.3">
      <c r="A5942" s="56">
        <v>45271</v>
      </c>
      <c r="B5942">
        <v>2023</v>
      </c>
      <c r="C5942">
        <v>12</v>
      </c>
      <c r="D5942">
        <v>11</v>
      </c>
      <c r="E5942" t="s">
        <v>142</v>
      </c>
      <c r="F5942">
        <v>20840</v>
      </c>
      <c r="G5942">
        <v>4707</v>
      </c>
      <c r="H5942">
        <v>5980</v>
      </c>
      <c r="I5942">
        <v>0</v>
      </c>
      <c r="J5942">
        <v>782</v>
      </c>
      <c r="K5942">
        <v>41667</v>
      </c>
    </row>
    <row r="5943" spans="1:11" x14ac:dyDescent="0.3">
      <c r="A5943" s="56">
        <v>45271</v>
      </c>
      <c r="B5943">
        <v>2023</v>
      </c>
      <c r="C5943">
        <v>12</v>
      </c>
      <c r="D5943">
        <v>11</v>
      </c>
      <c r="E5943" t="s">
        <v>143</v>
      </c>
      <c r="F5943">
        <v>20633</v>
      </c>
      <c r="G5943">
        <v>4964</v>
      </c>
      <c r="H5943">
        <v>6344</v>
      </c>
      <c r="I5943">
        <v>0</v>
      </c>
      <c r="J5943">
        <v>498</v>
      </c>
      <c r="K5943">
        <v>41449</v>
      </c>
    </row>
    <row r="5944" spans="1:11" x14ac:dyDescent="0.3">
      <c r="A5944" s="56">
        <v>45271</v>
      </c>
      <c r="B5944">
        <v>2023</v>
      </c>
      <c r="C5944">
        <v>12</v>
      </c>
      <c r="D5944">
        <v>11</v>
      </c>
      <c r="E5944" t="s">
        <v>144</v>
      </c>
      <c r="F5944">
        <v>19691</v>
      </c>
      <c r="G5944">
        <v>5217</v>
      </c>
      <c r="H5944">
        <v>6294</v>
      </c>
      <c r="I5944">
        <v>0</v>
      </c>
      <c r="J5944">
        <v>478</v>
      </c>
      <c r="K5944">
        <v>40418</v>
      </c>
    </row>
    <row r="5945" spans="1:11" x14ac:dyDescent="0.3">
      <c r="A5945" s="56">
        <v>45271</v>
      </c>
      <c r="B5945">
        <v>2023</v>
      </c>
      <c r="C5945">
        <v>12</v>
      </c>
      <c r="D5945">
        <v>11</v>
      </c>
      <c r="E5945" t="s">
        <v>145</v>
      </c>
      <c r="F5945">
        <v>19449</v>
      </c>
      <c r="G5945">
        <v>5197</v>
      </c>
      <c r="H5945">
        <v>5622</v>
      </c>
      <c r="I5945">
        <v>0</v>
      </c>
      <c r="J5945">
        <v>74</v>
      </c>
      <c r="K5945">
        <v>38917</v>
      </c>
    </row>
    <row r="5946" spans="1:11" x14ac:dyDescent="0.3">
      <c r="A5946" s="56">
        <v>45271</v>
      </c>
      <c r="B5946">
        <v>2023</v>
      </c>
      <c r="C5946">
        <v>12</v>
      </c>
      <c r="D5946">
        <v>11</v>
      </c>
      <c r="E5946" t="s">
        <v>146</v>
      </c>
      <c r="F5946">
        <v>18330</v>
      </c>
      <c r="G5946">
        <v>5477</v>
      </c>
      <c r="H5946">
        <v>5492</v>
      </c>
      <c r="I5946">
        <v>0</v>
      </c>
      <c r="J5946">
        <v>0</v>
      </c>
      <c r="K5946">
        <v>37602</v>
      </c>
    </row>
    <row r="5947" spans="1:11" x14ac:dyDescent="0.3">
      <c r="A5947" s="56">
        <v>45271</v>
      </c>
      <c r="B5947">
        <v>2023</v>
      </c>
      <c r="C5947">
        <v>12</v>
      </c>
      <c r="D5947">
        <v>11</v>
      </c>
      <c r="E5947" t="s">
        <v>147</v>
      </c>
      <c r="F5947">
        <v>17484</v>
      </c>
      <c r="G5947">
        <v>5540</v>
      </c>
      <c r="H5947">
        <v>4558</v>
      </c>
      <c r="I5947">
        <v>0</v>
      </c>
      <c r="J5947">
        <v>0</v>
      </c>
      <c r="K5947">
        <v>35873</v>
      </c>
    </row>
    <row r="5948" spans="1:11" x14ac:dyDescent="0.3">
      <c r="A5948" s="56">
        <v>45271</v>
      </c>
      <c r="B5948">
        <v>2023</v>
      </c>
      <c r="C5948">
        <v>12</v>
      </c>
      <c r="D5948">
        <v>11</v>
      </c>
      <c r="E5948" t="s">
        <v>148</v>
      </c>
      <c r="F5948">
        <v>15999</v>
      </c>
      <c r="G5948">
        <v>5665</v>
      </c>
      <c r="H5948">
        <v>4542</v>
      </c>
      <c r="I5948">
        <v>0</v>
      </c>
      <c r="J5948">
        <v>0</v>
      </c>
      <c r="K5948">
        <v>34383</v>
      </c>
    </row>
    <row r="5949" spans="1:11" x14ac:dyDescent="0.3">
      <c r="A5949" s="56">
        <v>45271</v>
      </c>
      <c r="B5949">
        <v>2023</v>
      </c>
      <c r="C5949">
        <v>12</v>
      </c>
      <c r="D5949">
        <v>11</v>
      </c>
      <c r="E5949" t="s">
        <v>149</v>
      </c>
      <c r="F5949">
        <v>13530</v>
      </c>
      <c r="G5949">
        <v>6131</v>
      </c>
      <c r="H5949">
        <v>4936</v>
      </c>
      <c r="I5949">
        <v>0</v>
      </c>
      <c r="J5949">
        <v>0</v>
      </c>
      <c r="K5949">
        <v>32372</v>
      </c>
    </row>
    <row r="5950" spans="1:11" x14ac:dyDescent="0.3">
      <c r="A5950" s="56">
        <v>45271</v>
      </c>
      <c r="B5950">
        <v>2023</v>
      </c>
      <c r="C5950">
        <v>12</v>
      </c>
      <c r="D5950">
        <v>11</v>
      </c>
      <c r="E5950" t="s">
        <v>150</v>
      </c>
      <c r="F5950">
        <v>10859</v>
      </c>
      <c r="G5950">
        <v>6511</v>
      </c>
      <c r="H5950">
        <v>4956</v>
      </c>
      <c r="I5950">
        <v>0</v>
      </c>
      <c r="J5950">
        <v>104</v>
      </c>
      <c r="K5950">
        <v>30126</v>
      </c>
    </row>
    <row r="5951" spans="1:11" x14ac:dyDescent="0.3">
      <c r="A5951" s="56">
        <v>45271</v>
      </c>
      <c r="B5951">
        <v>2023</v>
      </c>
      <c r="C5951">
        <v>12</v>
      </c>
      <c r="D5951">
        <v>11</v>
      </c>
      <c r="E5951" t="s">
        <v>151</v>
      </c>
      <c r="F5951">
        <v>8487</v>
      </c>
      <c r="G5951">
        <v>6796</v>
      </c>
      <c r="H5951">
        <v>5394</v>
      </c>
      <c r="I5951">
        <v>0</v>
      </c>
      <c r="J5951">
        <v>112</v>
      </c>
      <c r="K5951">
        <v>28419</v>
      </c>
    </row>
    <row r="5952" spans="1:11" x14ac:dyDescent="0.3">
      <c r="A5952" s="56">
        <v>45271</v>
      </c>
      <c r="B5952">
        <v>2023</v>
      </c>
      <c r="C5952">
        <v>12</v>
      </c>
      <c r="D5952">
        <v>11</v>
      </c>
      <c r="E5952" t="s">
        <v>152</v>
      </c>
      <c r="F5952">
        <v>7311</v>
      </c>
      <c r="G5952">
        <v>7147</v>
      </c>
      <c r="H5952">
        <v>5394</v>
      </c>
      <c r="I5952">
        <v>0</v>
      </c>
      <c r="J5952">
        <v>40</v>
      </c>
      <c r="K5952">
        <v>27526</v>
      </c>
    </row>
    <row r="5953" spans="1:11" x14ac:dyDescent="0.3">
      <c r="A5953" s="56">
        <v>45271</v>
      </c>
      <c r="B5953">
        <v>2023</v>
      </c>
      <c r="C5953">
        <v>12</v>
      </c>
      <c r="D5953">
        <v>11</v>
      </c>
      <c r="E5953" t="s">
        <v>153</v>
      </c>
      <c r="F5953">
        <v>7618</v>
      </c>
      <c r="G5953">
        <v>7505</v>
      </c>
      <c r="H5953">
        <v>4764</v>
      </c>
      <c r="I5953">
        <v>0</v>
      </c>
      <c r="J5953">
        <v>0</v>
      </c>
      <c r="K5953">
        <v>27510</v>
      </c>
    </row>
    <row r="5954" spans="1:11" x14ac:dyDescent="0.3">
      <c r="A5954" s="56">
        <v>45272</v>
      </c>
      <c r="B5954">
        <v>2023</v>
      </c>
      <c r="C5954">
        <v>12</v>
      </c>
      <c r="D5954">
        <v>12</v>
      </c>
      <c r="E5954" t="s">
        <v>106</v>
      </c>
      <c r="F5954">
        <v>7863</v>
      </c>
      <c r="G5954">
        <v>7982</v>
      </c>
      <c r="H5954">
        <v>4682</v>
      </c>
      <c r="I5954">
        <v>0</v>
      </c>
      <c r="J5954">
        <v>0</v>
      </c>
      <c r="K5954">
        <v>28311</v>
      </c>
    </row>
    <row r="5955" spans="1:11" x14ac:dyDescent="0.3">
      <c r="A5955" s="56">
        <v>45272</v>
      </c>
      <c r="B5955">
        <v>2023</v>
      </c>
      <c r="C5955">
        <v>12</v>
      </c>
      <c r="D5955">
        <v>12</v>
      </c>
      <c r="E5955" t="s">
        <v>107</v>
      </c>
      <c r="F5955">
        <v>7758</v>
      </c>
      <c r="G5955">
        <v>8449</v>
      </c>
      <c r="H5955">
        <v>3792</v>
      </c>
      <c r="I5955">
        <v>0</v>
      </c>
      <c r="J5955">
        <v>0</v>
      </c>
      <c r="K5955">
        <v>27887</v>
      </c>
    </row>
    <row r="5956" spans="1:11" x14ac:dyDescent="0.3">
      <c r="A5956" s="56">
        <v>45272</v>
      </c>
      <c r="B5956">
        <v>2023</v>
      </c>
      <c r="C5956">
        <v>12</v>
      </c>
      <c r="D5956">
        <v>12</v>
      </c>
      <c r="E5956" t="s">
        <v>108</v>
      </c>
      <c r="F5956">
        <v>7064</v>
      </c>
      <c r="G5956">
        <v>9123</v>
      </c>
      <c r="H5956">
        <v>3728</v>
      </c>
      <c r="I5956">
        <v>0</v>
      </c>
      <c r="J5956">
        <v>0</v>
      </c>
      <c r="K5956">
        <v>27746</v>
      </c>
    </row>
    <row r="5957" spans="1:11" x14ac:dyDescent="0.3">
      <c r="A5957" s="56">
        <v>45272</v>
      </c>
      <c r="B5957">
        <v>2023</v>
      </c>
      <c r="C5957">
        <v>12</v>
      </c>
      <c r="D5957">
        <v>12</v>
      </c>
      <c r="E5957" t="s">
        <v>109</v>
      </c>
      <c r="F5957">
        <v>6754</v>
      </c>
      <c r="G5957">
        <v>9672</v>
      </c>
      <c r="H5957">
        <v>3416</v>
      </c>
      <c r="I5957">
        <v>0</v>
      </c>
      <c r="J5957">
        <v>0</v>
      </c>
      <c r="K5957">
        <v>27576</v>
      </c>
    </row>
    <row r="5958" spans="1:11" x14ac:dyDescent="0.3">
      <c r="A5958" s="56">
        <v>45272</v>
      </c>
      <c r="B5958">
        <v>2023</v>
      </c>
      <c r="C5958">
        <v>12</v>
      </c>
      <c r="D5958">
        <v>12</v>
      </c>
      <c r="E5958" t="s">
        <v>110</v>
      </c>
      <c r="F5958">
        <v>6398</v>
      </c>
      <c r="G5958">
        <v>10057</v>
      </c>
      <c r="H5958">
        <v>3326</v>
      </c>
      <c r="I5958">
        <v>0</v>
      </c>
      <c r="J5958">
        <v>0</v>
      </c>
      <c r="K5958">
        <v>27390</v>
      </c>
    </row>
    <row r="5959" spans="1:11" x14ac:dyDescent="0.3">
      <c r="A5959" s="56">
        <v>45272</v>
      </c>
      <c r="B5959">
        <v>2023</v>
      </c>
      <c r="C5959">
        <v>12</v>
      </c>
      <c r="D5959">
        <v>12</v>
      </c>
      <c r="E5959" t="s">
        <v>111</v>
      </c>
      <c r="F5959">
        <v>6425</v>
      </c>
      <c r="G5959">
        <v>10432</v>
      </c>
      <c r="H5959">
        <v>2532</v>
      </c>
      <c r="I5959">
        <v>0</v>
      </c>
      <c r="J5959">
        <v>0</v>
      </c>
      <c r="K5959">
        <v>26921</v>
      </c>
    </row>
    <row r="5960" spans="1:11" x14ac:dyDescent="0.3">
      <c r="A5960" s="56">
        <v>45272</v>
      </c>
      <c r="B5960">
        <v>2023</v>
      </c>
      <c r="C5960">
        <v>12</v>
      </c>
      <c r="D5960">
        <v>12</v>
      </c>
      <c r="E5960" t="s">
        <v>112</v>
      </c>
      <c r="F5960">
        <v>6291</v>
      </c>
      <c r="G5960">
        <v>11057</v>
      </c>
      <c r="H5960">
        <v>2502</v>
      </c>
      <c r="I5960">
        <v>0</v>
      </c>
      <c r="J5960">
        <v>0</v>
      </c>
      <c r="K5960">
        <v>27292</v>
      </c>
    </row>
    <row r="5961" spans="1:11" x14ac:dyDescent="0.3">
      <c r="A5961" s="56">
        <v>45272</v>
      </c>
      <c r="B5961">
        <v>2023</v>
      </c>
      <c r="C5961">
        <v>12</v>
      </c>
      <c r="D5961">
        <v>12</v>
      </c>
      <c r="E5961" t="s">
        <v>113</v>
      </c>
      <c r="F5961">
        <v>6809</v>
      </c>
      <c r="G5961">
        <v>11845</v>
      </c>
      <c r="H5961">
        <v>1586</v>
      </c>
      <c r="I5961">
        <v>0</v>
      </c>
      <c r="J5961">
        <v>0</v>
      </c>
      <c r="K5961">
        <v>27688</v>
      </c>
    </row>
    <row r="5962" spans="1:11" x14ac:dyDescent="0.3">
      <c r="A5962" s="56">
        <v>45272</v>
      </c>
      <c r="B5962">
        <v>2023</v>
      </c>
      <c r="C5962">
        <v>12</v>
      </c>
      <c r="D5962">
        <v>12</v>
      </c>
      <c r="E5962" t="s">
        <v>114</v>
      </c>
      <c r="F5962">
        <v>6597</v>
      </c>
      <c r="G5962">
        <v>12192</v>
      </c>
      <c r="H5962">
        <v>1528</v>
      </c>
      <c r="I5962">
        <v>0</v>
      </c>
      <c r="J5962">
        <v>0</v>
      </c>
      <c r="K5962">
        <v>27791</v>
      </c>
    </row>
    <row r="5963" spans="1:11" x14ac:dyDescent="0.3">
      <c r="A5963" s="56">
        <v>45272</v>
      </c>
      <c r="B5963">
        <v>2023</v>
      </c>
      <c r="C5963">
        <v>12</v>
      </c>
      <c r="D5963">
        <v>12</v>
      </c>
      <c r="E5963" t="s">
        <v>115</v>
      </c>
      <c r="F5963">
        <v>8402</v>
      </c>
      <c r="G5963">
        <v>12579</v>
      </c>
      <c r="H5963">
        <v>560</v>
      </c>
      <c r="I5963">
        <v>0</v>
      </c>
      <c r="J5963">
        <v>0</v>
      </c>
      <c r="K5963">
        <v>29150</v>
      </c>
    </row>
    <row r="5964" spans="1:11" x14ac:dyDescent="0.3">
      <c r="A5964" s="56">
        <v>45272</v>
      </c>
      <c r="B5964">
        <v>2023</v>
      </c>
      <c r="C5964">
        <v>12</v>
      </c>
      <c r="D5964">
        <v>12</v>
      </c>
      <c r="E5964" t="s">
        <v>116</v>
      </c>
      <c r="F5964">
        <v>9354</v>
      </c>
      <c r="G5964">
        <v>13106</v>
      </c>
      <c r="H5964">
        <v>524</v>
      </c>
      <c r="I5964">
        <v>0</v>
      </c>
      <c r="J5964">
        <v>0</v>
      </c>
      <c r="K5964">
        <v>30725</v>
      </c>
    </row>
    <row r="5965" spans="1:11" x14ac:dyDescent="0.3">
      <c r="A5965" s="56">
        <v>45272</v>
      </c>
      <c r="B5965">
        <v>2023</v>
      </c>
      <c r="C5965">
        <v>12</v>
      </c>
      <c r="D5965">
        <v>12</v>
      </c>
      <c r="E5965" t="s">
        <v>117</v>
      </c>
      <c r="F5965">
        <v>11702</v>
      </c>
      <c r="G5965">
        <v>13381</v>
      </c>
      <c r="H5965">
        <v>318</v>
      </c>
      <c r="I5965">
        <v>0</v>
      </c>
      <c r="J5965">
        <v>0</v>
      </c>
      <c r="K5965">
        <v>33642</v>
      </c>
    </row>
    <row r="5966" spans="1:11" x14ac:dyDescent="0.3">
      <c r="A5966" s="56">
        <v>45272</v>
      </c>
      <c r="B5966">
        <v>2023</v>
      </c>
      <c r="C5966">
        <v>12</v>
      </c>
      <c r="D5966">
        <v>12</v>
      </c>
      <c r="E5966" t="s">
        <v>118</v>
      </c>
      <c r="F5966">
        <v>14331</v>
      </c>
      <c r="G5966">
        <v>13567</v>
      </c>
      <c r="H5966">
        <v>300</v>
      </c>
      <c r="I5966">
        <v>0</v>
      </c>
      <c r="J5966">
        <v>0</v>
      </c>
      <c r="K5966">
        <v>36526</v>
      </c>
    </row>
    <row r="5967" spans="1:11" x14ac:dyDescent="0.3">
      <c r="A5967" s="56">
        <v>45272</v>
      </c>
      <c r="B5967">
        <v>2023</v>
      </c>
      <c r="C5967">
        <v>12</v>
      </c>
      <c r="D5967">
        <v>12</v>
      </c>
      <c r="E5967" t="s">
        <v>119</v>
      </c>
      <c r="F5967">
        <v>17517</v>
      </c>
      <c r="G5967">
        <v>13753</v>
      </c>
      <c r="H5967">
        <v>212</v>
      </c>
      <c r="I5967">
        <v>0</v>
      </c>
      <c r="J5967">
        <v>0</v>
      </c>
      <c r="K5967">
        <v>39947</v>
      </c>
    </row>
    <row r="5968" spans="1:11" x14ac:dyDescent="0.3">
      <c r="A5968" s="56">
        <v>45272</v>
      </c>
      <c r="B5968">
        <v>2023</v>
      </c>
      <c r="C5968">
        <v>12</v>
      </c>
      <c r="D5968">
        <v>12</v>
      </c>
      <c r="E5968" t="s">
        <v>120</v>
      </c>
      <c r="F5968">
        <v>18984</v>
      </c>
      <c r="G5968">
        <v>13671</v>
      </c>
      <c r="H5968">
        <v>270</v>
      </c>
      <c r="I5968">
        <v>0</v>
      </c>
      <c r="J5968">
        <v>0</v>
      </c>
      <c r="K5968">
        <v>41771</v>
      </c>
    </row>
    <row r="5969" spans="1:11" x14ac:dyDescent="0.3">
      <c r="A5969" s="56">
        <v>45272</v>
      </c>
      <c r="B5969">
        <v>2023</v>
      </c>
      <c r="C5969">
        <v>12</v>
      </c>
      <c r="D5969">
        <v>12</v>
      </c>
      <c r="E5969" t="s">
        <v>121</v>
      </c>
      <c r="F5969">
        <v>19338</v>
      </c>
      <c r="G5969">
        <v>13231</v>
      </c>
      <c r="H5969">
        <v>1170</v>
      </c>
      <c r="I5969">
        <v>0</v>
      </c>
      <c r="J5969">
        <v>0</v>
      </c>
      <c r="K5969">
        <v>42655</v>
      </c>
    </row>
    <row r="5970" spans="1:11" x14ac:dyDescent="0.3">
      <c r="A5970" s="56">
        <v>45272</v>
      </c>
      <c r="B5970">
        <v>2023</v>
      </c>
      <c r="C5970">
        <v>12</v>
      </c>
      <c r="D5970">
        <v>12</v>
      </c>
      <c r="E5970" t="s">
        <v>122</v>
      </c>
      <c r="F5970">
        <v>19519</v>
      </c>
      <c r="G5970">
        <v>12928</v>
      </c>
      <c r="H5970">
        <v>1282</v>
      </c>
      <c r="I5970">
        <v>11</v>
      </c>
      <c r="J5970">
        <v>0</v>
      </c>
      <c r="K5970">
        <v>42918</v>
      </c>
    </row>
    <row r="5971" spans="1:11" x14ac:dyDescent="0.3">
      <c r="A5971" s="56">
        <v>45272</v>
      </c>
      <c r="B5971">
        <v>2023</v>
      </c>
      <c r="C5971">
        <v>12</v>
      </c>
      <c r="D5971">
        <v>12</v>
      </c>
      <c r="E5971" t="s">
        <v>123</v>
      </c>
      <c r="F5971">
        <v>19618</v>
      </c>
      <c r="G5971">
        <v>11432</v>
      </c>
      <c r="H5971">
        <v>2676</v>
      </c>
      <c r="I5971">
        <v>181</v>
      </c>
      <c r="J5971">
        <v>0</v>
      </c>
      <c r="K5971">
        <v>42919</v>
      </c>
    </row>
    <row r="5972" spans="1:11" x14ac:dyDescent="0.3">
      <c r="A5972" s="56">
        <v>45272</v>
      </c>
      <c r="B5972">
        <v>2023</v>
      </c>
      <c r="C5972">
        <v>12</v>
      </c>
      <c r="D5972">
        <v>12</v>
      </c>
      <c r="E5972" t="s">
        <v>124</v>
      </c>
      <c r="F5972">
        <v>19770</v>
      </c>
      <c r="G5972">
        <v>10846</v>
      </c>
      <c r="H5972">
        <v>2746</v>
      </c>
      <c r="I5972">
        <v>494</v>
      </c>
      <c r="J5972">
        <v>0</v>
      </c>
      <c r="K5972">
        <v>43117</v>
      </c>
    </row>
    <row r="5973" spans="1:11" x14ac:dyDescent="0.3">
      <c r="A5973" s="56">
        <v>45272</v>
      </c>
      <c r="B5973">
        <v>2023</v>
      </c>
      <c r="C5973">
        <v>12</v>
      </c>
      <c r="D5973">
        <v>12</v>
      </c>
      <c r="E5973" t="s">
        <v>125</v>
      </c>
      <c r="F5973">
        <v>19896</v>
      </c>
      <c r="G5973">
        <v>10577</v>
      </c>
      <c r="H5973">
        <v>2918</v>
      </c>
      <c r="I5973">
        <v>926</v>
      </c>
      <c r="J5973">
        <v>0</v>
      </c>
      <c r="K5973">
        <v>43433</v>
      </c>
    </row>
    <row r="5974" spans="1:11" x14ac:dyDescent="0.3">
      <c r="A5974" s="56">
        <v>45272</v>
      </c>
      <c r="B5974">
        <v>2023</v>
      </c>
      <c r="C5974">
        <v>12</v>
      </c>
      <c r="D5974">
        <v>12</v>
      </c>
      <c r="E5974" t="s">
        <v>126</v>
      </c>
      <c r="F5974">
        <v>19956</v>
      </c>
      <c r="G5974">
        <v>10365</v>
      </c>
      <c r="H5974">
        <v>2922</v>
      </c>
      <c r="I5974">
        <v>1430</v>
      </c>
      <c r="J5974">
        <v>0</v>
      </c>
      <c r="K5974">
        <v>43839</v>
      </c>
    </row>
    <row r="5975" spans="1:11" x14ac:dyDescent="0.3">
      <c r="A5975" s="56">
        <v>45272</v>
      </c>
      <c r="B5975">
        <v>2023</v>
      </c>
      <c r="C5975">
        <v>12</v>
      </c>
      <c r="D5975">
        <v>12</v>
      </c>
      <c r="E5975" t="s">
        <v>127</v>
      </c>
      <c r="F5975">
        <v>19405</v>
      </c>
      <c r="G5975">
        <v>9470</v>
      </c>
      <c r="H5975">
        <v>3490</v>
      </c>
      <c r="I5975">
        <v>1449</v>
      </c>
      <c r="J5975">
        <v>0</v>
      </c>
      <c r="K5975">
        <v>42870</v>
      </c>
    </row>
    <row r="5976" spans="1:11" x14ac:dyDescent="0.3">
      <c r="A5976" s="56">
        <v>45272</v>
      </c>
      <c r="B5976">
        <v>2023</v>
      </c>
      <c r="C5976">
        <v>12</v>
      </c>
      <c r="D5976">
        <v>12</v>
      </c>
      <c r="E5976" t="s">
        <v>128</v>
      </c>
      <c r="F5976">
        <v>19648</v>
      </c>
      <c r="G5976">
        <v>9019</v>
      </c>
      <c r="H5976">
        <v>3530</v>
      </c>
      <c r="I5976">
        <v>1543</v>
      </c>
      <c r="J5976">
        <v>0</v>
      </c>
      <c r="K5976">
        <v>42825</v>
      </c>
    </row>
    <row r="5977" spans="1:11" x14ac:dyDescent="0.3">
      <c r="A5977" s="56">
        <v>45272</v>
      </c>
      <c r="B5977">
        <v>2023</v>
      </c>
      <c r="C5977">
        <v>12</v>
      </c>
      <c r="D5977">
        <v>12</v>
      </c>
      <c r="E5977" t="s">
        <v>129</v>
      </c>
      <c r="F5977">
        <v>19688</v>
      </c>
      <c r="G5977">
        <v>8195</v>
      </c>
      <c r="H5977">
        <v>4092</v>
      </c>
      <c r="I5977">
        <v>1358</v>
      </c>
      <c r="J5977">
        <v>182</v>
      </c>
      <c r="K5977">
        <v>42822</v>
      </c>
    </row>
    <row r="5978" spans="1:11" x14ac:dyDescent="0.3">
      <c r="A5978" s="56">
        <v>45272</v>
      </c>
      <c r="B5978">
        <v>2023</v>
      </c>
      <c r="C5978">
        <v>12</v>
      </c>
      <c r="D5978">
        <v>12</v>
      </c>
      <c r="E5978" t="s">
        <v>130</v>
      </c>
      <c r="F5978">
        <v>20222</v>
      </c>
      <c r="G5978">
        <v>7705</v>
      </c>
      <c r="H5978">
        <v>4100</v>
      </c>
      <c r="I5978">
        <v>1360</v>
      </c>
      <c r="J5978">
        <v>24</v>
      </c>
      <c r="K5978">
        <v>42701</v>
      </c>
    </row>
    <row r="5979" spans="1:11" x14ac:dyDescent="0.3">
      <c r="A5979" s="56">
        <v>45272</v>
      </c>
      <c r="B5979">
        <v>2023</v>
      </c>
      <c r="C5979">
        <v>12</v>
      </c>
      <c r="D5979">
        <v>12</v>
      </c>
      <c r="E5979" t="s">
        <v>131</v>
      </c>
      <c r="F5979">
        <v>20350</v>
      </c>
      <c r="G5979">
        <v>7809</v>
      </c>
      <c r="H5979">
        <v>4368</v>
      </c>
      <c r="I5979">
        <v>1050</v>
      </c>
      <c r="J5979">
        <v>0</v>
      </c>
      <c r="K5979">
        <v>42806</v>
      </c>
    </row>
    <row r="5980" spans="1:11" x14ac:dyDescent="0.3">
      <c r="A5980" s="56">
        <v>45272</v>
      </c>
      <c r="B5980">
        <v>2023</v>
      </c>
      <c r="C5980">
        <v>12</v>
      </c>
      <c r="D5980">
        <v>12</v>
      </c>
      <c r="E5980" t="s">
        <v>132</v>
      </c>
      <c r="F5980">
        <v>20691</v>
      </c>
      <c r="G5980">
        <v>7462</v>
      </c>
      <c r="H5980">
        <v>3396</v>
      </c>
      <c r="I5980">
        <v>1048</v>
      </c>
      <c r="J5980">
        <v>224</v>
      </c>
      <c r="K5980">
        <v>42133</v>
      </c>
    </row>
    <row r="5981" spans="1:11" x14ac:dyDescent="0.3">
      <c r="A5981" s="56">
        <v>45272</v>
      </c>
      <c r="B5981">
        <v>2023</v>
      </c>
      <c r="C5981">
        <v>12</v>
      </c>
      <c r="D5981">
        <v>12</v>
      </c>
      <c r="E5981" t="s">
        <v>133</v>
      </c>
      <c r="F5981">
        <v>21167</v>
      </c>
      <c r="G5981">
        <v>7429</v>
      </c>
      <c r="H5981">
        <v>2952</v>
      </c>
      <c r="I5981">
        <v>867</v>
      </c>
      <c r="J5981">
        <v>0</v>
      </c>
      <c r="K5981">
        <v>42306</v>
      </c>
    </row>
    <row r="5982" spans="1:11" x14ac:dyDescent="0.3">
      <c r="A5982" s="56">
        <v>45272</v>
      </c>
      <c r="B5982">
        <v>2023</v>
      </c>
      <c r="C5982">
        <v>12</v>
      </c>
      <c r="D5982">
        <v>12</v>
      </c>
      <c r="E5982" t="s">
        <v>134</v>
      </c>
      <c r="F5982">
        <v>21126</v>
      </c>
      <c r="G5982">
        <v>7455</v>
      </c>
      <c r="H5982">
        <v>2952</v>
      </c>
      <c r="I5982">
        <v>623</v>
      </c>
      <c r="J5982">
        <v>0</v>
      </c>
      <c r="K5982">
        <v>42187</v>
      </c>
    </row>
    <row r="5983" spans="1:11" x14ac:dyDescent="0.3">
      <c r="A5983" s="56">
        <v>45272</v>
      </c>
      <c r="B5983">
        <v>2023</v>
      </c>
      <c r="C5983">
        <v>12</v>
      </c>
      <c r="D5983">
        <v>12</v>
      </c>
      <c r="E5983" t="s">
        <v>135</v>
      </c>
      <c r="F5983">
        <v>20335</v>
      </c>
      <c r="G5983">
        <v>7686</v>
      </c>
      <c r="H5983">
        <v>3426</v>
      </c>
      <c r="I5983">
        <v>471</v>
      </c>
      <c r="J5983">
        <v>98</v>
      </c>
      <c r="K5983">
        <v>41880</v>
      </c>
    </row>
    <row r="5984" spans="1:11" x14ac:dyDescent="0.3">
      <c r="A5984" s="56">
        <v>45272</v>
      </c>
      <c r="B5984">
        <v>2023</v>
      </c>
      <c r="C5984">
        <v>12</v>
      </c>
      <c r="D5984">
        <v>12</v>
      </c>
      <c r="E5984" t="s">
        <v>136</v>
      </c>
      <c r="F5984">
        <v>21221</v>
      </c>
      <c r="G5984">
        <v>6996</v>
      </c>
      <c r="H5984">
        <v>3468</v>
      </c>
      <c r="I5984">
        <v>147</v>
      </c>
      <c r="J5984">
        <v>400</v>
      </c>
      <c r="K5984">
        <v>42010</v>
      </c>
    </row>
    <row r="5985" spans="1:11" x14ac:dyDescent="0.3">
      <c r="A5985" s="56">
        <v>45272</v>
      </c>
      <c r="B5985">
        <v>2023</v>
      </c>
      <c r="C5985">
        <v>12</v>
      </c>
      <c r="D5985">
        <v>12</v>
      </c>
      <c r="E5985" t="s">
        <v>137</v>
      </c>
      <c r="F5985">
        <v>21626</v>
      </c>
      <c r="G5985">
        <v>6653</v>
      </c>
      <c r="H5985">
        <v>3766</v>
      </c>
      <c r="I5985">
        <v>10</v>
      </c>
      <c r="J5985">
        <v>630</v>
      </c>
      <c r="K5985">
        <v>42739</v>
      </c>
    </row>
    <row r="5986" spans="1:11" x14ac:dyDescent="0.3">
      <c r="A5986" s="56">
        <v>45272</v>
      </c>
      <c r="B5986">
        <v>2023</v>
      </c>
      <c r="C5986">
        <v>12</v>
      </c>
      <c r="D5986">
        <v>12</v>
      </c>
      <c r="E5986" t="s">
        <v>138</v>
      </c>
      <c r="F5986">
        <v>21646</v>
      </c>
      <c r="G5986">
        <v>6607</v>
      </c>
      <c r="H5986">
        <v>3698</v>
      </c>
      <c r="I5986">
        <v>0</v>
      </c>
      <c r="J5986">
        <v>622</v>
      </c>
      <c r="K5986">
        <v>43157</v>
      </c>
    </row>
    <row r="5987" spans="1:11" x14ac:dyDescent="0.3">
      <c r="A5987" s="56">
        <v>45272</v>
      </c>
      <c r="B5987">
        <v>2023</v>
      </c>
      <c r="C5987">
        <v>12</v>
      </c>
      <c r="D5987">
        <v>12</v>
      </c>
      <c r="E5987" t="s">
        <v>139</v>
      </c>
      <c r="F5987">
        <v>21806</v>
      </c>
      <c r="G5987">
        <v>6762</v>
      </c>
      <c r="H5987">
        <v>3300</v>
      </c>
      <c r="I5987">
        <v>0</v>
      </c>
      <c r="J5987">
        <v>674</v>
      </c>
      <c r="K5987">
        <v>43195</v>
      </c>
    </row>
    <row r="5988" spans="1:11" x14ac:dyDescent="0.3">
      <c r="A5988" s="56">
        <v>45272</v>
      </c>
      <c r="B5988">
        <v>2023</v>
      </c>
      <c r="C5988">
        <v>12</v>
      </c>
      <c r="D5988">
        <v>12</v>
      </c>
      <c r="E5988" t="s">
        <v>140</v>
      </c>
      <c r="F5988">
        <v>21653</v>
      </c>
      <c r="G5988">
        <v>6875</v>
      </c>
      <c r="H5988">
        <v>3314</v>
      </c>
      <c r="I5988">
        <v>0</v>
      </c>
      <c r="J5988">
        <v>386</v>
      </c>
      <c r="K5988">
        <v>42745</v>
      </c>
    </row>
    <row r="5989" spans="1:11" x14ac:dyDescent="0.3">
      <c r="A5989" s="56">
        <v>45272</v>
      </c>
      <c r="B5989">
        <v>2023</v>
      </c>
      <c r="C5989">
        <v>12</v>
      </c>
      <c r="D5989">
        <v>12</v>
      </c>
      <c r="E5989" t="s">
        <v>141</v>
      </c>
      <c r="F5989">
        <v>21397</v>
      </c>
      <c r="G5989">
        <v>6860</v>
      </c>
      <c r="H5989">
        <v>3690</v>
      </c>
      <c r="I5989">
        <v>0</v>
      </c>
      <c r="J5989">
        <v>550</v>
      </c>
      <c r="K5989">
        <v>42518</v>
      </c>
    </row>
    <row r="5990" spans="1:11" x14ac:dyDescent="0.3">
      <c r="A5990" s="56">
        <v>45272</v>
      </c>
      <c r="B5990">
        <v>2023</v>
      </c>
      <c r="C5990">
        <v>12</v>
      </c>
      <c r="D5990">
        <v>12</v>
      </c>
      <c r="E5990" t="s">
        <v>142</v>
      </c>
      <c r="F5990">
        <v>21366</v>
      </c>
      <c r="G5990">
        <v>6761</v>
      </c>
      <c r="H5990">
        <v>3738</v>
      </c>
      <c r="I5990">
        <v>0</v>
      </c>
      <c r="J5990">
        <v>594</v>
      </c>
      <c r="K5990">
        <v>42400</v>
      </c>
    </row>
    <row r="5991" spans="1:11" x14ac:dyDescent="0.3">
      <c r="A5991" s="56">
        <v>45272</v>
      </c>
      <c r="B5991">
        <v>2023</v>
      </c>
      <c r="C5991">
        <v>12</v>
      </c>
      <c r="D5991">
        <v>12</v>
      </c>
      <c r="E5991" t="s">
        <v>143</v>
      </c>
      <c r="F5991">
        <v>21397</v>
      </c>
      <c r="G5991">
        <v>6717</v>
      </c>
      <c r="H5991">
        <v>3852</v>
      </c>
      <c r="I5991">
        <v>0</v>
      </c>
      <c r="J5991">
        <v>296</v>
      </c>
      <c r="K5991">
        <v>41878</v>
      </c>
    </row>
    <row r="5992" spans="1:11" x14ac:dyDescent="0.3">
      <c r="A5992" s="56">
        <v>45272</v>
      </c>
      <c r="B5992">
        <v>2023</v>
      </c>
      <c r="C5992">
        <v>12</v>
      </c>
      <c r="D5992">
        <v>12</v>
      </c>
      <c r="E5992" t="s">
        <v>144</v>
      </c>
      <c r="F5992">
        <v>20475</v>
      </c>
      <c r="G5992">
        <v>6442</v>
      </c>
      <c r="H5992">
        <v>3892</v>
      </c>
      <c r="I5992">
        <v>0</v>
      </c>
      <c r="J5992">
        <v>420</v>
      </c>
      <c r="K5992">
        <v>40679</v>
      </c>
    </row>
    <row r="5993" spans="1:11" x14ac:dyDescent="0.3">
      <c r="A5993" s="56">
        <v>45272</v>
      </c>
      <c r="B5993">
        <v>2023</v>
      </c>
      <c r="C5993">
        <v>12</v>
      </c>
      <c r="D5993">
        <v>12</v>
      </c>
      <c r="E5993" t="s">
        <v>145</v>
      </c>
      <c r="F5993">
        <v>18029</v>
      </c>
      <c r="G5993">
        <v>6385</v>
      </c>
      <c r="H5993">
        <v>5354</v>
      </c>
      <c r="I5993">
        <v>0</v>
      </c>
      <c r="J5993">
        <v>182</v>
      </c>
      <c r="K5993">
        <v>39321</v>
      </c>
    </row>
    <row r="5994" spans="1:11" x14ac:dyDescent="0.3">
      <c r="A5994" s="56">
        <v>45272</v>
      </c>
      <c r="B5994">
        <v>2023</v>
      </c>
      <c r="C5994">
        <v>12</v>
      </c>
      <c r="D5994">
        <v>12</v>
      </c>
      <c r="E5994" t="s">
        <v>146</v>
      </c>
      <c r="F5994">
        <v>16420</v>
      </c>
      <c r="G5994">
        <v>6123</v>
      </c>
      <c r="H5994">
        <v>5598</v>
      </c>
      <c r="I5994">
        <v>0</v>
      </c>
      <c r="J5994">
        <v>290</v>
      </c>
      <c r="K5994">
        <v>37875</v>
      </c>
    </row>
    <row r="5995" spans="1:11" x14ac:dyDescent="0.3">
      <c r="A5995" s="56">
        <v>45272</v>
      </c>
      <c r="B5995">
        <v>2023</v>
      </c>
      <c r="C5995">
        <v>12</v>
      </c>
      <c r="D5995">
        <v>12</v>
      </c>
      <c r="E5995" t="s">
        <v>147</v>
      </c>
      <c r="F5995">
        <v>14826</v>
      </c>
      <c r="G5995">
        <v>5993</v>
      </c>
      <c r="H5995">
        <v>5724</v>
      </c>
      <c r="I5995">
        <v>0</v>
      </c>
      <c r="J5995">
        <v>226</v>
      </c>
      <c r="K5995">
        <v>35943</v>
      </c>
    </row>
    <row r="5996" spans="1:11" x14ac:dyDescent="0.3">
      <c r="A5996" s="56">
        <v>45272</v>
      </c>
      <c r="B5996">
        <v>2023</v>
      </c>
      <c r="C5996">
        <v>12</v>
      </c>
      <c r="D5996">
        <v>12</v>
      </c>
      <c r="E5996" t="s">
        <v>148</v>
      </c>
      <c r="F5996">
        <v>13537</v>
      </c>
      <c r="G5996">
        <v>5851</v>
      </c>
      <c r="H5996">
        <v>5718</v>
      </c>
      <c r="I5996">
        <v>0</v>
      </c>
      <c r="J5996">
        <v>208</v>
      </c>
      <c r="K5996">
        <v>34223</v>
      </c>
    </row>
    <row r="5997" spans="1:11" x14ac:dyDescent="0.3">
      <c r="A5997" s="56">
        <v>45272</v>
      </c>
      <c r="B5997">
        <v>2023</v>
      </c>
      <c r="C5997">
        <v>12</v>
      </c>
      <c r="D5997">
        <v>12</v>
      </c>
      <c r="E5997" t="s">
        <v>149</v>
      </c>
      <c r="F5997">
        <v>12915</v>
      </c>
      <c r="G5997">
        <v>5933</v>
      </c>
      <c r="H5997">
        <v>5024</v>
      </c>
      <c r="I5997">
        <v>0</v>
      </c>
      <c r="J5997">
        <v>192</v>
      </c>
      <c r="K5997">
        <v>32701</v>
      </c>
    </row>
    <row r="5998" spans="1:11" x14ac:dyDescent="0.3">
      <c r="A5998" s="56">
        <v>45272</v>
      </c>
      <c r="B5998">
        <v>2023</v>
      </c>
      <c r="C5998">
        <v>12</v>
      </c>
      <c r="D5998">
        <v>12</v>
      </c>
      <c r="E5998" t="s">
        <v>150</v>
      </c>
      <c r="F5998">
        <v>11547</v>
      </c>
      <c r="G5998">
        <v>5736</v>
      </c>
      <c r="H5998">
        <v>5030</v>
      </c>
      <c r="I5998">
        <v>0</v>
      </c>
      <c r="J5998">
        <v>128</v>
      </c>
      <c r="K5998">
        <v>30981</v>
      </c>
    </row>
    <row r="5999" spans="1:11" x14ac:dyDescent="0.3">
      <c r="A5999" s="56">
        <v>45272</v>
      </c>
      <c r="B5999">
        <v>2023</v>
      </c>
      <c r="C5999">
        <v>12</v>
      </c>
      <c r="D5999">
        <v>12</v>
      </c>
      <c r="E5999" t="s">
        <v>151</v>
      </c>
      <c r="F5999">
        <v>8909</v>
      </c>
      <c r="G5999">
        <v>5811</v>
      </c>
      <c r="H5999">
        <v>6036</v>
      </c>
      <c r="I5999">
        <v>0</v>
      </c>
      <c r="J5999">
        <v>0</v>
      </c>
      <c r="K5999">
        <v>29210</v>
      </c>
    </row>
    <row r="6000" spans="1:11" x14ac:dyDescent="0.3">
      <c r="A6000" s="56">
        <v>45272</v>
      </c>
      <c r="B6000">
        <v>2023</v>
      </c>
      <c r="C6000">
        <v>12</v>
      </c>
      <c r="D6000">
        <v>12</v>
      </c>
      <c r="E6000" t="s">
        <v>152</v>
      </c>
      <c r="F6000">
        <v>7330</v>
      </c>
      <c r="G6000">
        <v>5806</v>
      </c>
      <c r="H6000">
        <v>6114</v>
      </c>
      <c r="I6000">
        <v>0</v>
      </c>
      <c r="J6000">
        <v>38</v>
      </c>
      <c r="K6000">
        <v>27814</v>
      </c>
    </row>
    <row r="6001" spans="1:11" x14ac:dyDescent="0.3">
      <c r="A6001" s="56">
        <v>45272</v>
      </c>
      <c r="B6001">
        <v>2023</v>
      </c>
      <c r="C6001">
        <v>12</v>
      </c>
      <c r="D6001">
        <v>12</v>
      </c>
      <c r="E6001" t="s">
        <v>153</v>
      </c>
      <c r="F6001">
        <v>6923</v>
      </c>
      <c r="G6001">
        <v>5755</v>
      </c>
      <c r="H6001">
        <v>6268</v>
      </c>
      <c r="I6001">
        <v>0</v>
      </c>
      <c r="J6001">
        <v>0</v>
      </c>
      <c r="K6001">
        <v>27414</v>
      </c>
    </row>
    <row r="6002" spans="1:11" x14ac:dyDescent="0.3">
      <c r="A6002" s="56">
        <v>45273</v>
      </c>
      <c r="B6002">
        <v>2023</v>
      </c>
      <c r="C6002">
        <v>12</v>
      </c>
      <c r="D6002">
        <v>13</v>
      </c>
      <c r="E6002" t="s">
        <v>106</v>
      </c>
      <c r="F6002">
        <v>7149</v>
      </c>
      <c r="G6002">
        <v>6014</v>
      </c>
      <c r="H6002">
        <v>6192</v>
      </c>
      <c r="I6002">
        <v>0</v>
      </c>
      <c r="J6002">
        <v>0</v>
      </c>
      <c r="K6002">
        <v>27749</v>
      </c>
    </row>
    <row r="6003" spans="1:11" x14ac:dyDescent="0.3">
      <c r="A6003" s="56">
        <v>45273</v>
      </c>
      <c r="B6003">
        <v>2023</v>
      </c>
      <c r="C6003">
        <v>12</v>
      </c>
      <c r="D6003">
        <v>13</v>
      </c>
      <c r="E6003" t="s">
        <v>107</v>
      </c>
      <c r="F6003">
        <v>6618</v>
      </c>
      <c r="G6003">
        <v>6575</v>
      </c>
      <c r="H6003">
        <v>6056</v>
      </c>
      <c r="I6003">
        <v>0</v>
      </c>
      <c r="J6003">
        <v>0</v>
      </c>
      <c r="K6003">
        <v>27576</v>
      </c>
    </row>
    <row r="6004" spans="1:11" x14ac:dyDescent="0.3">
      <c r="A6004" s="56">
        <v>45273</v>
      </c>
      <c r="B6004">
        <v>2023</v>
      </c>
      <c r="C6004">
        <v>12</v>
      </c>
      <c r="D6004">
        <v>13</v>
      </c>
      <c r="E6004" t="s">
        <v>108</v>
      </c>
      <c r="F6004">
        <v>6165</v>
      </c>
      <c r="G6004">
        <v>6602</v>
      </c>
      <c r="H6004">
        <v>5925</v>
      </c>
      <c r="I6004">
        <v>0</v>
      </c>
      <c r="J6004">
        <v>0</v>
      </c>
      <c r="K6004">
        <v>26950</v>
      </c>
    </row>
    <row r="6005" spans="1:11" x14ac:dyDescent="0.3">
      <c r="A6005" s="56">
        <v>45273</v>
      </c>
      <c r="B6005">
        <v>2023</v>
      </c>
      <c r="C6005">
        <v>12</v>
      </c>
      <c r="D6005">
        <v>13</v>
      </c>
      <c r="E6005" t="s">
        <v>109</v>
      </c>
      <c r="F6005">
        <v>5989</v>
      </c>
      <c r="G6005">
        <v>6587</v>
      </c>
      <c r="H6005">
        <v>5463</v>
      </c>
      <c r="I6005">
        <v>0</v>
      </c>
      <c r="J6005">
        <v>0</v>
      </c>
      <c r="K6005">
        <v>26350</v>
      </c>
    </row>
    <row r="6006" spans="1:11" x14ac:dyDescent="0.3">
      <c r="A6006" s="56">
        <v>45273</v>
      </c>
      <c r="B6006">
        <v>2023</v>
      </c>
      <c r="C6006">
        <v>12</v>
      </c>
      <c r="D6006">
        <v>13</v>
      </c>
      <c r="E6006" t="s">
        <v>110</v>
      </c>
      <c r="F6006">
        <v>5898</v>
      </c>
      <c r="G6006">
        <v>6876</v>
      </c>
      <c r="H6006">
        <v>5307</v>
      </c>
      <c r="I6006">
        <v>0</v>
      </c>
      <c r="J6006">
        <v>0</v>
      </c>
      <c r="K6006">
        <v>26359</v>
      </c>
    </row>
    <row r="6007" spans="1:11" x14ac:dyDescent="0.3">
      <c r="A6007" s="56">
        <v>45273</v>
      </c>
      <c r="B6007">
        <v>2023</v>
      </c>
      <c r="C6007">
        <v>12</v>
      </c>
      <c r="D6007">
        <v>13</v>
      </c>
      <c r="E6007" t="s">
        <v>111</v>
      </c>
      <c r="F6007">
        <v>5876</v>
      </c>
      <c r="G6007">
        <v>7150</v>
      </c>
      <c r="H6007">
        <v>4456</v>
      </c>
      <c r="I6007">
        <v>0</v>
      </c>
      <c r="J6007">
        <v>0</v>
      </c>
      <c r="K6007">
        <v>25772</v>
      </c>
    </row>
    <row r="6008" spans="1:11" x14ac:dyDescent="0.3">
      <c r="A6008" s="56">
        <v>45273</v>
      </c>
      <c r="B6008">
        <v>2023</v>
      </c>
      <c r="C6008">
        <v>12</v>
      </c>
      <c r="D6008">
        <v>13</v>
      </c>
      <c r="E6008" t="s">
        <v>112</v>
      </c>
      <c r="F6008">
        <v>5906</v>
      </c>
      <c r="G6008">
        <v>7520</v>
      </c>
      <c r="H6008">
        <v>4223</v>
      </c>
      <c r="I6008">
        <v>0</v>
      </c>
      <c r="J6008">
        <v>0</v>
      </c>
      <c r="K6008">
        <v>25751</v>
      </c>
    </row>
    <row r="6009" spans="1:11" x14ac:dyDescent="0.3">
      <c r="A6009" s="56">
        <v>45273</v>
      </c>
      <c r="B6009">
        <v>2023</v>
      </c>
      <c r="C6009">
        <v>12</v>
      </c>
      <c r="D6009">
        <v>13</v>
      </c>
      <c r="E6009" t="s">
        <v>113</v>
      </c>
      <c r="F6009">
        <v>5861</v>
      </c>
      <c r="G6009">
        <v>7546</v>
      </c>
      <c r="H6009">
        <v>2887</v>
      </c>
      <c r="I6009">
        <v>0</v>
      </c>
      <c r="J6009">
        <v>0</v>
      </c>
      <c r="K6009">
        <v>24589</v>
      </c>
    </row>
    <row r="6010" spans="1:11" x14ac:dyDescent="0.3">
      <c r="A6010" s="56">
        <v>45273</v>
      </c>
      <c r="B6010">
        <v>2023</v>
      </c>
      <c r="C6010">
        <v>12</v>
      </c>
      <c r="D6010">
        <v>13</v>
      </c>
      <c r="E6010" t="s">
        <v>114</v>
      </c>
      <c r="F6010">
        <v>6066</v>
      </c>
      <c r="G6010">
        <v>7471</v>
      </c>
      <c r="H6010">
        <v>2589</v>
      </c>
      <c r="I6010">
        <v>0</v>
      </c>
      <c r="J6010">
        <v>0</v>
      </c>
      <c r="K6010">
        <v>24476</v>
      </c>
    </row>
    <row r="6011" spans="1:11" x14ac:dyDescent="0.3">
      <c r="A6011" s="56">
        <v>45273</v>
      </c>
      <c r="B6011">
        <v>2023</v>
      </c>
      <c r="C6011">
        <v>12</v>
      </c>
      <c r="D6011">
        <v>13</v>
      </c>
      <c r="E6011" t="s">
        <v>115</v>
      </c>
      <c r="F6011">
        <v>6332</v>
      </c>
      <c r="G6011">
        <v>7707</v>
      </c>
      <c r="H6011">
        <v>1422</v>
      </c>
      <c r="I6011">
        <v>0</v>
      </c>
      <c r="J6011">
        <v>0</v>
      </c>
      <c r="K6011">
        <v>23762</v>
      </c>
    </row>
    <row r="6012" spans="1:11" x14ac:dyDescent="0.3">
      <c r="A6012" s="56">
        <v>45273</v>
      </c>
      <c r="B6012">
        <v>2023</v>
      </c>
      <c r="C6012">
        <v>12</v>
      </c>
      <c r="D6012">
        <v>13</v>
      </c>
      <c r="E6012" t="s">
        <v>116</v>
      </c>
      <c r="F6012">
        <v>7040</v>
      </c>
      <c r="G6012">
        <v>8285</v>
      </c>
      <c r="H6012">
        <v>1221</v>
      </c>
      <c r="I6012">
        <v>0</v>
      </c>
      <c r="J6012">
        <v>0</v>
      </c>
      <c r="K6012">
        <v>24864</v>
      </c>
    </row>
    <row r="6013" spans="1:11" x14ac:dyDescent="0.3">
      <c r="A6013" s="56">
        <v>45273</v>
      </c>
      <c r="B6013">
        <v>2023</v>
      </c>
      <c r="C6013">
        <v>12</v>
      </c>
      <c r="D6013">
        <v>13</v>
      </c>
      <c r="E6013" t="s">
        <v>117</v>
      </c>
      <c r="F6013">
        <v>7905</v>
      </c>
      <c r="G6013">
        <v>8615</v>
      </c>
      <c r="H6013">
        <v>776</v>
      </c>
      <c r="I6013">
        <v>0</v>
      </c>
      <c r="J6013">
        <v>190</v>
      </c>
      <c r="K6013">
        <v>26183</v>
      </c>
    </row>
    <row r="6014" spans="1:11" x14ac:dyDescent="0.3">
      <c r="A6014" s="56">
        <v>45273</v>
      </c>
      <c r="B6014">
        <v>2023</v>
      </c>
      <c r="C6014">
        <v>12</v>
      </c>
      <c r="D6014">
        <v>13</v>
      </c>
      <c r="E6014" t="s">
        <v>118</v>
      </c>
      <c r="F6014">
        <v>9175</v>
      </c>
      <c r="G6014">
        <v>9487</v>
      </c>
      <c r="H6014">
        <v>700</v>
      </c>
      <c r="I6014">
        <v>0</v>
      </c>
      <c r="J6014">
        <v>6</v>
      </c>
      <c r="K6014">
        <v>27867</v>
      </c>
    </row>
    <row r="6015" spans="1:11" x14ac:dyDescent="0.3">
      <c r="A6015" s="56">
        <v>45273</v>
      </c>
      <c r="B6015">
        <v>2023</v>
      </c>
      <c r="C6015">
        <v>12</v>
      </c>
      <c r="D6015">
        <v>13</v>
      </c>
      <c r="E6015" t="s">
        <v>119</v>
      </c>
      <c r="F6015">
        <v>10260</v>
      </c>
      <c r="G6015">
        <v>10095</v>
      </c>
      <c r="H6015">
        <v>458</v>
      </c>
      <c r="I6015">
        <v>0</v>
      </c>
      <c r="J6015">
        <v>230</v>
      </c>
      <c r="K6015">
        <v>30027</v>
      </c>
    </row>
    <row r="6016" spans="1:11" x14ac:dyDescent="0.3">
      <c r="A6016" s="56">
        <v>45273</v>
      </c>
      <c r="B6016">
        <v>2023</v>
      </c>
      <c r="C6016">
        <v>12</v>
      </c>
      <c r="D6016">
        <v>13</v>
      </c>
      <c r="E6016" t="s">
        <v>120</v>
      </c>
      <c r="F6016">
        <v>11186</v>
      </c>
      <c r="G6016">
        <v>11226</v>
      </c>
      <c r="H6016">
        <v>427</v>
      </c>
      <c r="I6016">
        <v>0</v>
      </c>
      <c r="J6016">
        <v>138</v>
      </c>
      <c r="K6016">
        <v>32344</v>
      </c>
    </row>
    <row r="6017" spans="1:11" x14ac:dyDescent="0.3">
      <c r="A6017" s="56">
        <v>45273</v>
      </c>
      <c r="B6017">
        <v>2023</v>
      </c>
      <c r="C6017">
        <v>12</v>
      </c>
      <c r="D6017">
        <v>13</v>
      </c>
      <c r="E6017" t="s">
        <v>121</v>
      </c>
      <c r="F6017">
        <v>11695</v>
      </c>
      <c r="G6017">
        <v>11571</v>
      </c>
      <c r="H6017">
        <v>378</v>
      </c>
      <c r="I6017">
        <v>0</v>
      </c>
      <c r="J6017">
        <v>194</v>
      </c>
      <c r="K6017">
        <v>33200</v>
      </c>
    </row>
    <row r="6018" spans="1:11" x14ac:dyDescent="0.3">
      <c r="A6018" s="56">
        <v>45273</v>
      </c>
      <c r="B6018">
        <v>2023</v>
      </c>
      <c r="C6018">
        <v>12</v>
      </c>
      <c r="D6018">
        <v>13</v>
      </c>
      <c r="E6018" t="s">
        <v>122</v>
      </c>
      <c r="F6018">
        <v>12088</v>
      </c>
      <c r="G6018">
        <v>11349</v>
      </c>
      <c r="H6018">
        <v>365</v>
      </c>
      <c r="I6018">
        <v>1</v>
      </c>
      <c r="J6018">
        <v>172</v>
      </c>
      <c r="K6018">
        <v>33548</v>
      </c>
    </row>
    <row r="6019" spans="1:11" x14ac:dyDescent="0.3">
      <c r="A6019" s="56">
        <v>45273</v>
      </c>
      <c r="B6019">
        <v>2023</v>
      </c>
      <c r="C6019">
        <v>12</v>
      </c>
      <c r="D6019">
        <v>13</v>
      </c>
      <c r="E6019" t="s">
        <v>123</v>
      </c>
      <c r="F6019">
        <v>12350</v>
      </c>
      <c r="G6019">
        <v>11000</v>
      </c>
      <c r="H6019">
        <v>239</v>
      </c>
      <c r="I6019">
        <v>63</v>
      </c>
      <c r="J6019">
        <v>204</v>
      </c>
      <c r="K6019">
        <v>33371</v>
      </c>
    </row>
    <row r="6020" spans="1:11" x14ac:dyDescent="0.3">
      <c r="A6020" s="56">
        <v>45273</v>
      </c>
      <c r="B6020">
        <v>2023</v>
      </c>
      <c r="C6020">
        <v>12</v>
      </c>
      <c r="D6020">
        <v>13</v>
      </c>
      <c r="E6020" t="s">
        <v>124</v>
      </c>
      <c r="F6020">
        <v>12547</v>
      </c>
      <c r="G6020">
        <v>11063</v>
      </c>
      <c r="H6020">
        <v>180</v>
      </c>
      <c r="I6020">
        <v>212</v>
      </c>
      <c r="J6020">
        <v>152</v>
      </c>
      <c r="K6020">
        <v>33602</v>
      </c>
    </row>
    <row r="6021" spans="1:11" x14ac:dyDescent="0.3">
      <c r="A6021" s="56">
        <v>45273</v>
      </c>
      <c r="B6021">
        <v>2023</v>
      </c>
      <c r="C6021">
        <v>12</v>
      </c>
      <c r="D6021">
        <v>13</v>
      </c>
      <c r="E6021" t="s">
        <v>125</v>
      </c>
      <c r="F6021">
        <v>12639</v>
      </c>
      <c r="G6021">
        <v>11107</v>
      </c>
      <c r="H6021">
        <v>231</v>
      </c>
      <c r="I6021">
        <v>449</v>
      </c>
      <c r="J6021">
        <v>136</v>
      </c>
      <c r="K6021">
        <v>34056</v>
      </c>
    </row>
    <row r="6022" spans="1:11" x14ac:dyDescent="0.3">
      <c r="A6022" s="56">
        <v>45273</v>
      </c>
      <c r="B6022">
        <v>2023</v>
      </c>
      <c r="C6022">
        <v>12</v>
      </c>
      <c r="D6022">
        <v>13</v>
      </c>
      <c r="E6022" t="s">
        <v>126</v>
      </c>
      <c r="F6022">
        <v>12723</v>
      </c>
      <c r="G6022">
        <v>11148</v>
      </c>
      <c r="H6022">
        <v>237</v>
      </c>
      <c r="I6022">
        <v>797</v>
      </c>
      <c r="J6022">
        <v>174</v>
      </c>
      <c r="K6022">
        <v>34548</v>
      </c>
    </row>
    <row r="6023" spans="1:11" x14ac:dyDescent="0.3">
      <c r="A6023" s="56">
        <v>45273</v>
      </c>
      <c r="B6023">
        <v>2023</v>
      </c>
      <c r="C6023">
        <v>12</v>
      </c>
      <c r="D6023">
        <v>13</v>
      </c>
      <c r="E6023" t="s">
        <v>127</v>
      </c>
      <c r="F6023">
        <v>12799</v>
      </c>
      <c r="G6023">
        <v>11189</v>
      </c>
      <c r="H6023">
        <v>430</v>
      </c>
      <c r="I6023">
        <v>1040</v>
      </c>
      <c r="J6023">
        <v>214</v>
      </c>
      <c r="K6023">
        <v>34910</v>
      </c>
    </row>
    <row r="6024" spans="1:11" x14ac:dyDescent="0.3">
      <c r="A6024" s="56">
        <v>45273</v>
      </c>
      <c r="B6024">
        <v>2023</v>
      </c>
      <c r="C6024">
        <v>12</v>
      </c>
      <c r="D6024">
        <v>13</v>
      </c>
      <c r="E6024" t="s">
        <v>128</v>
      </c>
      <c r="F6024">
        <v>12960</v>
      </c>
      <c r="G6024">
        <v>11243</v>
      </c>
      <c r="H6024">
        <v>452</v>
      </c>
      <c r="I6024">
        <v>1305</v>
      </c>
      <c r="J6024">
        <v>496</v>
      </c>
      <c r="K6024">
        <v>35865</v>
      </c>
    </row>
    <row r="6025" spans="1:11" x14ac:dyDescent="0.3">
      <c r="A6025" s="56">
        <v>45273</v>
      </c>
      <c r="B6025">
        <v>2023</v>
      </c>
      <c r="C6025">
        <v>12</v>
      </c>
      <c r="D6025">
        <v>13</v>
      </c>
      <c r="E6025" t="s">
        <v>129</v>
      </c>
      <c r="F6025">
        <v>13045</v>
      </c>
      <c r="G6025">
        <v>11289</v>
      </c>
      <c r="H6025">
        <v>1090</v>
      </c>
      <c r="I6025">
        <v>1564</v>
      </c>
      <c r="J6025">
        <v>138</v>
      </c>
      <c r="K6025">
        <v>36723</v>
      </c>
    </row>
    <row r="6026" spans="1:11" x14ac:dyDescent="0.3">
      <c r="A6026" s="56">
        <v>45273</v>
      </c>
      <c r="B6026">
        <v>2023</v>
      </c>
      <c r="C6026">
        <v>12</v>
      </c>
      <c r="D6026">
        <v>13</v>
      </c>
      <c r="E6026" t="s">
        <v>130</v>
      </c>
      <c r="F6026">
        <v>13149</v>
      </c>
      <c r="G6026">
        <v>11329</v>
      </c>
      <c r="H6026">
        <v>1116</v>
      </c>
      <c r="I6026">
        <v>1565</v>
      </c>
      <c r="J6026">
        <v>138</v>
      </c>
      <c r="K6026">
        <v>36977</v>
      </c>
    </row>
    <row r="6027" spans="1:11" x14ac:dyDescent="0.3">
      <c r="A6027" s="56">
        <v>45273</v>
      </c>
      <c r="B6027">
        <v>2023</v>
      </c>
      <c r="C6027">
        <v>12</v>
      </c>
      <c r="D6027">
        <v>13</v>
      </c>
      <c r="E6027" t="s">
        <v>131</v>
      </c>
      <c r="F6027">
        <v>13165</v>
      </c>
      <c r="G6027">
        <v>11342</v>
      </c>
      <c r="H6027">
        <v>1632</v>
      </c>
      <c r="I6027">
        <v>1598</v>
      </c>
      <c r="J6027">
        <v>234</v>
      </c>
      <c r="K6027">
        <v>37723</v>
      </c>
    </row>
    <row r="6028" spans="1:11" x14ac:dyDescent="0.3">
      <c r="A6028" s="56">
        <v>45273</v>
      </c>
      <c r="B6028">
        <v>2023</v>
      </c>
      <c r="C6028">
        <v>12</v>
      </c>
      <c r="D6028">
        <v>13</v>
      </c>
      <c r="E6028" t="s">
        <v>132</v>
      </c>
      <c r="F6028">
        <v>13272</v>
      </c>
      <c r="G6028">
        <v>11327</v>
      </c>
      <c r="H6028">
        <v>1656</v>
      </c>
      <c r="I6028">
        <v>1475</v>
      </c>
      <c r="J6028">
        <v>138</v>
      </c>
      <c r="K6028">
        <v>37610</v>
      </c>
    </row>
    <row r="6029" spans="1:11" x14ac:dyDescent="0.3">
      <c r="A6029" s="56">
        <v>45273</v>
      </c>
      <c r="B6029">
        <v>2023</v>
      </c>
      <c r="C6029">
        <v>12</v>
      </c>
      <c r="D6029">
        <v>13</v>
      </c>
      <c r="E6029" t="s">
        <v>133</v>
      </c>
      <c r="F6029">
        <v>13346</v>
      </c>
      <c r="G6029">
        <v>11286</v>
      </c>
      <c r="H6029">
        <v>1662</v>
      </c>
      <c r="I6029">
        <v>1223</v>
      </c>
      <c r="J6029">
        <v>382</v>
      </c>
      <c r="K6029">
        <v>37686</v>
      </c>
    </row>
    <row r="6030" spans="1:11" x14ac:dyDescent="0.3">
      <c r="A6030" s="56">
        <v>45273</v>
      </c>
      <c r="B6030">
        <v>2023</v>
      </c>
      <c r="C6030">
        <v>12</v>
      </c>
      <c r="D6030">
        <v>13</v>
      </c>
      <c r="E6030" t="s">
        <v>134</v>
      </c>
      <c r="F6030">
        <v>13524</v>
      </c>
      <c r="G6030">
        <v>11235</v>
      </c>
      <c r="H6030">
        <v>1656</v>
      </c>
      <c r="I6030">
        <v>923</v>
      </c>
      <c r="J6030">
        <v>174</v>
      </c>
      <c r="K6030">
        <v>36608</v>
      </c>
    </row>
    <row r="6031" spans="1:11" x14ac:dyDescent="0.3">
      <c r="A6031" s="56">
        <v>45273</v>
      </c>
      <c r="B6031">
        <v>2023</v>
      </c>
      <c r="C6031">
        <v>12</v>
      </c>
      <c r="D6031">
        <v>13</v>
      </c>
      <c r="E6031" t="s">
        <v>135</v>
      </c>
      <c r="F6031">
        <v>13828</v>
      </c>
      <c r="G6031">
        <v>11180</v>
      </c>
      <c r="H6031">
        <v>1332</v>
      </c>
      <c r="I6031">
        <v>514</v>
      </c>
      <c r="J6031">
        <v>690</v>
      </c>
      <c r="K6031">
        <v>37384</v>
      </c>
    </row>
    <row r="6032" spans="1:11" x14ac:dyDescent="0.3">
      <c r="A6032" s="56">
        <v>45273</v>
      </c>
      <c r="B6032">
        <v>2023</v>
      </c>
      <c r="C6032">
        <v>12</v>
      </c>
      <c r="D6032">
        <v>13</v>
      </c>
      <c r="E6032" t="s">
        <v>136</v>
      </c>
      <c r="F6032">
        <v>14239</v>
      </c>
      <c r="G6032">
        <v>11102</v>
      </c>
      <c r="H6032">
        <v>1330</v>
      </c>
      <c r="I6032">
        <v>156</v>
      </c>
      <c r="J6032">
        <v>1024</v>
      </c>
      <c r="K6032">
        <v>38031</v>
      </c>
    </row>
    <row r="6033" spans="1:11" x14ac:dyDescent="0.3">
      <c r="A6033" s="56">
        <v>45273</v>
      </c>
      <c r="B6033">
        <v>2023</v>
      </c>
      <c r="C6033">
        <v>12</v>
      </c>
      <c r="D6033">
        <v>13</v>
      </c>
      <c r="E6033" t="s">
        <v>137</v>
      </c>
      <c r="F6033">
        <v>14892</v>
      </c>
      <c r="G6033">
        <v>11009</v>
      </c>
      <c r="H6033">
        <v>1442</v>
      </c>
      <c r="I6033">
        <v>10</v>
      </c>
      <c r="J6033">
        <v>1088</v>
      </c>
      <c r="K6033">
        <v>38583</v>
      </c>
    </row>
    <row r="6034" spans="1:11" x14ac:dyDescent="0.3">
      <c r="A6034" s="56">
        <v>45273</v>
      </c>
      <c r="B6034">
        <v>2023</v>
      </c>
      <c r="C6034">
        <v>12</v>
      </c>
      <c r="D6034">
        <v>13</v>
      </c>
      <c r="E6034" t="s">
        <v>138</v>
      </c>
      <c r="F6034">
        <v>15467</v>
      </c>
      <c r="G6034">
        <v>10919</v>
      </c>
      <c r="H6034">
        <v>1454</v>
      </c>
      <c r="I6034">
        <v>0</v>
      </c>
      <c r="J6034">
        <v>1024</v>
      </c>
      <c r="K6034">
        <v>39260</v>
      </c>
    </row>
    <row r="6035" spans="1:11" x14ac:dyDescent="0.3">
      <c r="A6035" s="56">
        <v>45273</v>
      </c>
      <c r="B6035">
        <v>2023</v>
      </c>
      <c r="C6035">
        <v>12</v>
      </c>
      <c r="D6035">
        <v>13</v>
      </c>
      <c r="E6035" t="s">
        <v>139</v>
      </c>
      <c r="F6035">
        <v>16067</v>
      </c>
      <c r="G6035">
        <v>10853</v>
      </c>
      <c r="H6035">
        <v>1360</v>
      </c>
      <c r="I6035">
        <v>0</v>
      </c>
      <c r="J6035">
        <v>1186</v>
      </c>
      <c r="K6035">
        <v>40017</v>
      </c>
    </row>
    <row r="6036" spans="1:11" x14ac:dyDescent="0.3">
      <c r="A6036" s="56">
        <v>45273</v>
      </c>
      <c r="B6036">
        <v>2023</v>
      </c>
      <c r="C6036">
        <v>12</v>
      </c>
      <c r="D6036">
        <v>13</v>
      </c>
      <c r="E6036" t="s">
        <v>140</v>
      </c>
      <c r="F6036">
        <v>16424</v>
      </c>
      <c r="G6036">
        <v>10797</v>
      </c>
      <c r="H6036">
        <v>1364</v>
      </c>
      <c r="I6036">
        <v>0</v>
      </c>
      <c r="J6036">
        <v>1104</v>
      </c>
      <c r="K6036">
        <v>40124</v>
      </c>
    </row>
    <row r="6037" spans="1:11" x14ac:dyDescent="0.3">
      <c r="A6037" s="56">
        <v>45273</v>
      </c>
      <c r="B6037">
        <v>2023</v>
      </c>
      <c r="C6037">
        <v>12</v>
      </c>
      <c r="D6037">
        <v>13</v>
      </c>
      <c r="E6037" t="s">
        <v>141</v>
      </c>
      <c r="F6037">
        <v>16655</v>
      </c>
      <c r="G6037">
        <v>10732</v>
      </c>
      <c r="H6037">
        <v>1450</v>
      </c>
      <c r="I6037">
        <v>0</v>
      </c>
      <c r="J6037">
        <v>1056</v>
      </c>
      <c r="K6037">
        <v>39813</v>
      </c>
    </row>
    <row r="6038" spans="1:11" x14ac:dyDescent="0.3">
      <c r="A6038" s="56">
        <v>45273</v>
      </c>
      <c r="B6038">
        <v>2023</v>
      </c>
      <c r="C6038">
        <v>12</v>
      </c>
      <c r="D6038">
        <v>13</v>
      </c>
      <c r="E6038" t="s">
        <v>142</v>
      </c>
      <c r="F6038">
        <v>16744</v>
      </c>
      <c r="G6038">
        <v>10652</v>
      </c>
      <c r="H6038">
        <v>1478</v>
      </c>
      <c r="I6038">
        <v>0</v>
      </c>
      <c r="J6038">
        <v>532</v>
      </c>
      <c r="K6038">
        <v>39505</v>
      </c>
    </row>
    <row r="6039" spans="1:11" x14ac:dyDescent="0.3">
      <c r="A6039" s="56">
        <v>45273</v>
      </c>
      <c r="B6039">
        <v>2023</v>
      </c>
      <c r="C6039">
        <v>12</v>
      </c>
      <c r="D6039">
        <v>13</v>
      </c>
      <c r="E6039" t="s">
        <v>143</v>
      </c>
      <c r="F6039">
        <v>16724</v>
      </c>
      <c r="G6039">
        <v>10565</v>
      </c>
      <c r="H6039">
        <v>2590</v>
      </c>
      <c r="I6039">
        <v>0</v>
      </c>
      <c r="J6039">
        <v>42</v>
      </c>
      <c r="K6039">
        <v>39625</v>
      </c>
    </row>
    <row r="6040" spans="1:11" x14ac:dyDescent="0.3">
      <c r="A6040" s="56">
        <v>45273</v>
      </c>
      <c r="B6040">
        <v>2023</v>
      </c>
      <c r="C6040">
        <v>12</v>
      </c>
      <c r="D6040">
        <v>13</v>
      </c>
      <c r="E6040" t="s">
        <v>144</v>
      </c>
      <c r="F6040">
        <v>16584</v>
      </c>
      <c r="G6040">
        <v>10480</v>
      </c>
      <c r="H6040">
        <v>2690</v>
      </c>
      <c r="I6040">
        <v>0</v>
      </c>
      <c r="J6040">
        <v>84</v>
      </c>
      <c r="K6040">
        <v>38546</v>
      </c>
    </row>
    <row r="6041" spans="1:11" x14ac:dyDescent="0.3">
      <c r="A6041" s="56">
        <v>45273</v>
      </c>
      <c r="B6041">
        <v>2023</v>
      </c>
      <c r="C6041">
        <v>12</v>
      </c>
      <c r="D6041">
        <v>13</v>
      </c>
      <c r="E6041" t="s">
        <v>145</v>
      </c>
      <c r="F6041">
        <v>16260</v>
      </c>
      <c r="G6041">
        <v>10397</v>
      </c>
      <c r="H6041">
        <v>3334</v>
      </c>
      <c r="I6041">
        <v>0</v>
      </c>
      <c r="J6041">
        <v>206</v>
      </c>
      <c r="K6041">
        <v>39466</v>
      </c>
    </row>
    <row r="6042" spans="1:11" x14ac:dyDescent="0.3">
      <c r="A6042" s="56">
        <v>45273</v>
      </c>
      <c r="B6042">
        <v>2023</v>
      </c>
      <c r="C6042">
        <v>12</v>
      </c>
      <c r="D6042">
        <v>13</v>
      </c>
      <c r="E6042" t="s">
        <v>146</v>
      </c>
      <c r="F6042">
        <v>15932</v>
      </c>
      <c r="G6042">
        <v>10324</v>
      </c>
      <c r="H6042">
        <v>3378</v>
      </c>
      <c r="I6042">
        <v>0</v>
      </c>
      <c r="J6042">
        <v>32</v>
      </c>
      <c r="K6042">
        <v>38797</v>
      </c>
    </row>
    <row r="6043" spans="1:11" x14ac:dyDescent="0.3">
      <c r="A6043" s="56">
        <v>45273</v>
      </c>
      <c r="B6043">
        <v>2023</v>
      </c>
      <c r="C6043">
        <v>12</v>
      </c>
      <c r="D6043">
        <v>13</v>
      </c>
      <c r="E6043" t="s">
        <v>147</v>
      </c>
      <c r="F6043">
        <v>15288</v>
      </c>
      <c r="G6043">
        <v>10261</v>
      </c>
      <c r="H6043">
        <v>3444</v>
      </c>
      <c r="I6043">
        <v>0</v>
      </c>
      <c r="J6043">
        <v>116</v>
      </c>
      <c r="K6043">
        <v>37848</v>
      </c>
    </row>
    <row r="6044" spans="1:11" x14ac:dyDescent="0.3">
      <c r="A6044" s="56">
        <v>45273</v>
      </c>
      <c r="B6044">
        <v>2023</v>
      </c>
      <c r="C6044">
        <v>12</v>
      </c>
      <c r="D6044">
        <v>13</v>
      </c>
      <c r="E6044" t="s">
        <v>148</v>
      </c>
      <c r="F6044">
        <v>14557</v>
      </c>
      <c r="G6044">
        <v>10199</v>
      </c>
      <c r="H6044">
        <v>3428</v>
      </c>
      <c r="I6044">
        <v>0</v>
      </c>
      <c r="J6044">
        <v>0</v>
      </c>
      <c r="K6044">
        <v>36589</v>
      </c>
    </row>
    <row r="6045" spans="1:11" x14ac:dyDescent="0.3">
      <c r="A6045" s="56">
        <v>45273</v>
      </c>
      <c r="B6045">
        <v>2023</v>
      </c>
      <c r="C6045">
        <v>12</v>
      </c>
      <c r="D6045">
        <v>13</v>
      </c>
      <c r="E6045" t="s">
        <v>149</v>
      </c>
      <c r="F6045">
        <v>13492</v>
      </c>
      <c r="G6045">
        <v>10127</v>
      </c>
      <c r="H6045">
        <v>2388</v>
      </c>
      <c r="I6045">
        <v>0</v>
      </c>
      <c r="J6045">
        <v>0</v>
      </c>
      <c r="K6045">
        <v>34420</v>
      </c>
    </row>
    <row r="6046" spans="1:11" x14ac:dyDescent="0.3">
      <c r="A6046" s="56">
        <v>45273</v>
      </c>
      <c r="B6046">
        <v>2023</v>
      </c>
      <c r="C6046">
        <v>12</v>
      </c>
      <c r="D6046">
        <v>13</v>
      </c>
      <c r="E6046" t="s">
        <v>150</v>
      </c>
      <c r="F6046">
        <v>12483</v>
      </c>
      <c r="G6046">
        <v>10053</v>
      </c>
      <c r="H6046">
        <v>2252</v>
      </c>
      <c r="I6046">
        <v>0</v>
      </c>
      <c r="J6046">
        <v>0</v>
      </c>
      <c r="K6046">
        <v>33202</v>
      </c>
    </row>
    <row r="6047" spans="1:11" x14ac:dyDescent="0.3">
      <c r="A6047" s="56">
        <v>45273</v>
      </c>
      <c r="B6047">
        <v>2023</v>
      </c>
      <c r="C6047">
        <v>12</v>
      </c>
      <c r="D6047">
        <v>13</v>
      </c>
      <c r="E6047" t="s">
        <v>151</v>
      </c>
      <c r="F6047">
        <v>11604</v>
      </c>
      <c r="G6047">
        <v>9995</v>
      </c>
      <c r="H6047">
        <v>592</v>
      </c>
      <c r="I6047">
        <v>0</v>
      </c>
      <c r="J6047">
        <v>0</v>
      </c>
      <c r="K6047">
        <v>30511</v>
      </c>
    </row>
    <row r="6048" spans="1:11" x14ac:dyDescent="0.3">
      <c r="A6048" s="56">
        <v>45273</v>
      </c>
      <c r="B6048">
        <v>2023</v>
      </c>
      <c r="C6048">
        <v>12</v>
      </c>
      <c r="D6048">
        <v>13</v>
      </c>
      <c r="E6048" t="s">
        <v>152</v>
      </c>
      <c r="F6048">
        <v>10983</v>
      </c>
      <c r="G6048">
        <v>9963</v>
      </c>
      <c r="H6048">
        <v>562</v>
      </c>
      <c r="I6048">
        <v>0</v>
      </c>
      <c r="J6048">
        <v>0</v>
      </c>
      <c r="K6048">
        <v>29826</v>
      </c>
    </row>
    <row r="6049" spans="1:11" x14ac:dyDescent="0.3">
      <c r="A6049" s="56">
        <v>45273</v>
      </c>
      <c r="B6049">
        <v>2023</v>
      </c>
      <c r="C6049">
        <v>12</v>
      </c>
      <c r="D6049">
        <v>13</v>
      </c>
      <c r="E6049" t="s">
        <v>153</v>
      </c>
      <c r="F6049">
        <v>10649</v>
      </c>
      <c r="G6049">
        <v>9949</v>
      </c>
      <c r="H6049">
        <v>812</v>
      </c>
      <c r="I6049">
        <v>0</v>
      </c>
      <c r="J6049">
        <v>0</v>
      </c>
      <c r="K6049">
        <v>29744</v>
      </c>
    </row>
    <row r="6050" spans="1:11" x14ac:dyDescent="0.3">
      <c r="A6050" s="56">
        <v>45274</v>
      </c>
      <c r="B6050">
        <v>2023</v>
      </c>
      <c r="C6050">
        <v>12</v>
      </c>
      <c r="D6050">
        <v>14</v>
      </c>
      <c r="E6050" t="s">
        <v>106</v>
      </c>
      <c r="F6050">
        <v>10727</v>
      </c>
      <c r="G6050">
        <v>9957</v>
      </c>
      <c r="H6050">
        <v>822</v>
      </c>
      <c r="I6050">
        <v>0</v>
      </c>
      <c r="J6050">
        <v>0</v>
      </c>
      <c r="K6050">
        <v>29865</v>
      </c>
    </row>
    <row r="6051" spans="1:11" x14ac:dyDescent="0.3">
      <c r="A6051" s="56">
        <v>45274</v>
      </c>
      <c r="B6051">
        <v>2023</v>
      </c>
      <c r="C6051">
        <v>12</v>
      </c>
      <c r="D6051">
        <v>14</v>
      </c>
      <c r="E6051" t="s">
        <v>107</v>
      </c>
      <c r="F6051">
        <v>10899</v>
      </c>
      <c r="G6051">
        <v>9983</v>
      </c>
      <c r="H6051">
        <v>770</v>
      </c>
      <c r="I6051">
        <v>0</v>
      </c>
      <c r="J6051">
        <v>0</v>
      </c>
      <c r="K6051">
        <v>29998</v>
      </c>
    </row>
    <row r="6052" spans="1:11" x14ac:dyDescent="0.3">
      <c r="A6052" s="56">
        <v>45274</v>
      </c>
      <c r="B6052">
        <v>2023</v>
      </c>
      <c r="C6052">
        <v>12</v>
      </c>
      <c r="D6052">
        <v>14</v>
      </c>
      <c r="E6052" t="s">
        <v>108</v>
      </c>
      <c r="F6052">
        <v>10284</v>
      </c>
      <c r="G6052">
        <v>9950</v>
      </c>
      <c r="H6052">
        <v>784</v>
      </c>
      <c r="I6052">
        <v>0</v>
      </c>
      <c r="J6052">
        <v>0</v>
      </c>
      <c r="K6052">
        <v>29347</v>
      </c>
    </row>
    <row r="6053" spans="1:11" x14ac:dyDescent="0.3">
      <c r="A6053" s="56">
        <v>45274</v>
      </c>
      <c r="B6053">
        <v>2023</v>
      </c>
      <c r="C6053">
        <v>12</v>
      </c>
      <c r="D6053">
        <v>14</v>
      </c>
      <c r="E6053" t="s">
        <v>109</v>
      </c>
      <c r="F6053">
        <v>9786</v>
      </c>
      <c r="G6053">
        <v>10014</v>
      </c>
      <c r="H6053">
        <v>1034</v>
      </c>
      <c r="I6053">
        <v>0</v>
      </c>
      <c r="J6053">
        <v>0</v>
      </c>
      <c r="K6053">
        <v>29132</v>
      </c>
    </row>
    <row r="6054" spans="1:11" x14ac:dyDescent="0.3">
      <c r="A6054" s="56">
        <v>45274</v>
      </c>
      <c r="B6054">
        <v>2023</v>
      </c>
      <c r="C6054">
        <v>12</v>
      </c>
      <c r="D6054">
        <v>14</v>
      </c>
      <c r="E6054" t="s">
        <v>110</v>
      </c>
      <c r="F6054">
        <v>9300</v>
      </c>
      <c r="G6054">
        <v>10406</v>
      </c>
      <c r="H6054">
        <v>1058</v>
      </c>
      <c r="I6054">
        <v>0</v>
      </c>
      <c r="J6054">
        <v>0</v>
      </c>
      <c r="K6054">
        <v>29035</v>
      </c>
    </row>
    <row r="6055" spans="1:11" x14ac:dyDescent="0.3">
      <c r="A6055" s="56">
        <v>45274</v>
      </c>
      <c r="B6055">
        <v>2023</v>
      </c>
      <c r="C6055">
        <v>12</v>
      </c>
      <c r="D6055">
        <v>14</v>
      </c>
      <c r="E6055" t="s">
        <v>111</v>
      </c>
      <c r="F6055">
        <v>9139</v>
      </c>
      <c r="G6055">
        <v>10426</v>
      </c>
      <c r="H6055">
        <v>1442</v>
      </c>
      <c r="I6055">
        <v>0</v>
      </c>
      <c r="J6055">
        <v>0</v>
      </c>
      <c r="K6055">
        <v>29287</v>
      </c>
    </row>
    <row r="6056" spans="1:11" x14ac:dyDescent="0.3">
      <c r="A6056" s="56">
        <v>45274</v>
      </c>
      <c r="B6056">
        <v>2023</v>
      </c>
      <c r="C6056">
        <v>12</v>
      </c>
      <c r="D6056">
        <v>14</v>
      </c>
      <c r="E6056" t="s">
        <v>112</v>
      </c>
      <c r="F6056">
        <v>9263</v>
      </c>
      <c r="G6056">
        <v>9893</v>
      </c>
      <c r="H6056">
        <v>1426</v>
      </c>
      <c r="I6056">
        <v>0</v>
      </c>
      <c r="J6056">
        <v>0</v>
      </c>
      <c r="K6056">
        <v>28865</v>
      </c>
    </row>
    <row r="6057" spans="1:11" x14ac:dyDescent="0.3">
      <c r="A6057" s="56">
        <v>45274</v>
      </c>
      <c r="B6057">
        <v>2023</v>
      </c>
      <c r="C6057">
        <v>12</v>
      </c>
      <c r="D6057">
        <v>14</v>
      </c>
      <c r="E6057" t="s">
        <v>113</v>
      </c>
      <c r="F6057">
        <v>9954</v>
      </c>
      <c r="G6057">
        <v>9914</v>
      </c>
      <c r="H6057">
        <v>762</v>
      </c>
      <c r="I6057">
        <v>0</v>
      </c>
      <c r="J6057">
        <v>0</v>
      </c>
      <c r="K6057">
        <v>28920</v>
      </c>
    </row>
    <row r="6058" spans="1:11" x14ac:dyDescent="0.3">
      <c r="A6058" s="56">
        <v>45274</v>
      </c>
      <c r="B6058">
        <v>2023</v>
      </c>
      <c r="C6058">
        <v>12</v>
      </c>
      <c r="D6058">
        <v>14</v>
      </c>
      <c r="E6058" t="s">
        <v>114</v>
      </c>
      <c r="F6058">
        <v>9896</v>
      </c>
      <c r="G6058">
        <v>9858</v>
      </c>
      <c r="H6058">
        <v>744</v>
      </c>
      <c r="I6058">
        <v>0</v>
      </c>
      <c r="J6058">
        <v>0</v>
      </c>
      <c r="K6058">
        <v>28833</v>
      </c>
    </row>
    <row r="6059" spans="1:11" x14ac:dyDescent="0.3">
      <c r="A6059" s="56">
        <v>45274</v>
      </c>
      <c r="B6059">
        <v>2023</v>
      </c>
      <c r="C6059">
        <v>12</v>
      </c>
      <c r="D6059">
        <v>14</v>
      </c>
      <c r="E6059" t="s">
        <v>115</v>
      </c>
      <c r="F6059">
        <v>11594</v>
      </c>
      <c r="G6059">
        <v>9904</v>
      </c>
      <c r="H6059">
        <v>232</v>
      </c>
      <c r="I6059">
        <v>0</v>
      </c>
      <c r="J6059">
        <v>0</v>
      </c>
      <c r="K6059">
        <v>30317</v>
      </c>
    </row>
    <row r="6060" spans="1:11" x14ac:dyDescent="0.3">
      <c r="A6060" s="56">
        <v>45274</v>
      </c>
      <c r="B6060">
        <v>2023</v>
      </c>
      <c r="C6060">
        <v>12</v>
      </c>
      <c r="D6060">
        <v>14</v>
      </c>
      <c r="E6060" t="s">
        <v>116</v>
      </c>
      <c r="F6060">
        <v>12859</v>
      </c>
      <c r="G6060">
        <v>10071</v>
      </c>
      <c r="H6060">
        <v>208</v>
      </c>
      <c r="I6060">
        <v>0</v>
      </c>
      <c r="J6060">
        <v>0</v>
      </c>
      <c r="K6060">
        <v>31607</v>
      </c>
    </row>
    <row r="6061" spans="1:11" x14ac:dyDescent="0.3">
      <c r="A6061" s="56">
        <v>45274</v>
      </c>
      <c r="B6061">
        <v>2023</v>
      </c>
      <c r="C6061">
        <v>12</v>
      </c>
      <c r="D6061">
        <v>14</v>
      </c>
      <c r="E6061" t="s">
        <v>117</v>
      </c>
      <c r="F6061">
        <v>15539</v>
      </c>
      <c r="G6061">
        <v>9669</v>
      </c>
      <c r="H6061">
        <v>154</v>
      </c>
      <c r="I6061">
        <v>0</v>
      </c>
      <c r="J6061">
        <v>0</v>
      </c>
      <c r="K6061">
        <v>34275</v>
      </c>
    </row>
    <row r="6062" spans="1:11" x14ac:dyDescent="0.3">
      <c r="A6062" s="56">
        <v>45274</v>
      </c>
      <c r="B6062">
        <v>2023</v>
      </c>
      <c r="C6062">
        <v>12</v>
      </c>
      <c r="D6062">
        <v>14</v>
      </c>
      <c r="E6062" t="s">
        <v>118</v>
      </c>
      <c r="F6062">
        <v>18529</v>
      </c>
      <c r="G6062">
        <v>9371</v>
      </c>
      <c r="H6062">
        <v>138</v>
      </c>
      <c r="I6062">
        <v>0</v>
      </c>
      <c r="J6062">
        <v>12</v>
      </c>
      <c r="K6062">
        <v>37013</v>
      </c>
    </row>
    <row r="6063" spans="1:11" x14ac:dyDescent="0.3">
      <c r="A6063" s="56">
        <v>45274</v>
      </c>
      <c r="B6063">
        <v>2023</v>
      </c>
      <c r="C6063">
        <v>12</v>
      </c>
      <c r="D6063">
        <v>14</v>
      </c>
      <c r="E6063" t="s">
        <v>119</v>
      </c>
      <c r="F6063">
        <v>20685</v>
      </c>
      <c r="G6063">
        <v>9599</v>
      </c>
      <c r="H6063">
        <v>246</v>
      </c>
      <c r="I6063">
        <v>0</v>
      </c>
      <c r="J6063">
        <v>142</v>
      </c>
      <c r="K6063">
        <v>39905</v>
      </c>
    </row>
    <row r="6064" spans="1:11" x14ac:dyDescent="0.3">
      <c r="A6064" s="56">
        <v>45274</v>
      </c>
      <c r="B6064">
        <v>2023</v>
      </c>
      <c r="C6064">
        <v>12</v>
      </c>
      <c r="D6064">
        <v>14</v>
      </c>
      <c r="E6064" t="s">
        <v>120</v>
      </c>
      <c r="F6064">
        <v>21290</v>
      </c>
      <c r="G6064">
        <v>9954</v>
      </c>
      <c r="H6064">
        <v>288</v>
      </c>
      <c r="I6064">
        <v>0</v>
      </c>
      <c r="J6064">
        <v>326</v>
      </c>
      <c r="K6064">
        <v>41770</v>
      </c>
    </row>
    <row r="6065" spans="1:11" x14ac:dyDescent="0.3">
      <c r="A6065" s="56">
        <v>45274</v>
      </c>
      <c r="B6065">
        <v>2023</v>
      </c>
      <c r="C6065">
        <v>12</v>
      </c>
      <c r="D6065">
        <v>14</v>
      </c>
      <c r="E6065" t="s">
        <v>121</v>
      </c>
      <c r="F6065">
        <v>21183</v>
      </c>
      <c r="G6065">
        <v>9999</v>
      </c>
      <c r="H6065">
        <v>289</v>
      </c>
      <c r="I6065">
        <v>0</v>
      </c>
      <c r="J6065">
        <v>490</v>
      </c>
      <c r="K6065">
        <v>42145</v>
      </c>
    </row>
    <row r="6066" spans="1:11" x14ac:dyDescent="0.3">
      <c r="A6066" s="56">
        <v>45274</v>
      </c>
      <c r="B6066">
        <v>2023</v>
      </c>
      <c r="C6066">
        <v>12</v>
      </c>
      <c r="D6066">
        <v>14</v>
      </c>
      <c r="E6066" t="s">
        <v>122</v>
      </c>
      <c r="F6066">
        <v>21354</v>
      </c>
      <c r="G6066">
        <v>9724</v>
      </c>
      <c r="H6066">
        <v>366</v>
      </c>
      <c r="I6066">
        <v>0</v>
      </c>
      <c r="J6066">
        <v>572</v>
      </c>
      <c r="K6066">
        <v>42227</v>
      </c>
    </row>
    <row r="6067" spans="1:11" x14ac:dyDescent="0.3">
      <c r="A6067" s="56">
        <v>45274</v>
      </c>
      <c r="B6067">
        <v>2023</v>
      </c>
      <c r="C6067">
        <v>12</v>
      </c>
      <c r="D6067">
        <v>14</v>
      </c>
      <c r="E6067" t="s">
        <v>123</v>
      </c>
      <c r="F6067">
        <v>21610</v>
      </c>
      <c r="G6067">
        <v>9550</v>
      </c>
      <c r="H6067">
        <v>385</v>
      </c>
      <c r="I6067">
        <v>29</v>
      </c>
      <c r="J6067">
        <v>418</v>
      </c>
      <c r="K6067">
        <v>42383</v>
      </c>
    </row>
    <row r="6068" spans="1:11" x14ac:dyDescent="0.3">
      <c r="A6068" s="56">
        <v>45274</v>
      </c>
      <c r="B6068">
        <v>2023</v>
      </c>
      <c r="C6068">
        <v>12</v>
      </c>
      <c r="D6068">
        <v>14</v>
      </c>
      <c r="E6068" t="s">
        <v>124</v>
      </c>
      <c r="F6068">
        <v>21651</v>
      </c>
      <c r="G6068">
        <v>9538</v>
      </c>
      <c r="H6068">
        <v>396</v>
      </c>
      <c r="I6068">
        <v>217</v>
      </c>
      <c r="J6068">
        <v>624</v>
      </c>
      <c r="K6068">
        <v>42674</v>
      </c>
    </row>
    <row r="6069" spans="1:11" x14ac:dyDescent="0.3">
      <c r="A6069" s="56">
        <v>45274</v>
      </c>
      <c r="B6069">
        <v>2023</v>
      </c>
      <c r="C6069">
        <v>12</v>
      </c>
      <c r="D6069">
        <v>14</v>
      </c>
      <c r="E6069" t="s">
        <v>125</v>
      </c>
      <c r="F6069">
        <v>21610</v>
      </c>
      <c r="G6069">
        <v>9631</v>
      </c>
      <c r="H6069">
        <v>414</v>
      </c>
      <c r="I6069">
        <v>432</v>
      </c>
      <c r="J6069">
        <v>630</v>
      </c>
      <c r="K6069">
        <v>42598</v>
      </c>
    </row>
    <row r="6070" spans="1:11" x14ac:dyDescent="0.3">
      <c r="A6070" s="56">
        <v>45274</v>
      </c>
      <c r="B6070">
        <v>2023</v>
      </c>
      <c r="C6070">
        <v>12</v>
      </c>
      <c r="D6070">
        <v>14</v>
      </c>
      <c r="E6070" t="s">
        <v>126</v>
      </c>
      <c r="F6070">
        <v>21702</v>
      </c>
      <c r="G6070">
        <v>9782</v>
      </c>
      <c r="H6070">
        <v>491</v>
      </c>
      <c r="I6070">
        <v>713</v>
      </c>
      <c r="J6070">
        <v>308</v>
      </c>
      <c r="K6070">
        <v>42806</v>
      </c>
    </row>
    <row r="6071" spans="1:11" x14ac:dyDescent="0.3">
      <c r="A6071" s="56">
        <v>45274</v>
      </c>
      <c r="B6071">
        <v>2023</v>
      </c>
      <c r="C6071">
        <v>12</v>
      </c>
      <c r="D6071">
        <v>14</v>
      </c>
      <c r="E6071" t="s">
        <v>127</v>
      </c>
      <c r="F6071">
        <v>21236</v>
      </c>
      <c r="G6071">
        <v>10166</v>
      </c>
      <c r="H6071">
        <v>629</v>
      </c>
      <c r="I6071">
        <v>1034</v>
      </c>
      <c r="J6071">
        <v>262</v>
      </c>
      <c r="K6071">
        <v>43007</v>
      </c>
    </row>
    <row r="6072" spans="1:11" x14ac:dyDescent="0.3">
      <c r="A6072" s="56">
        <v>45274</v>
      </c>
      <c r="B6072">
        <v>2023</v>
      </c>
      <c r="C6072">
        <v>12</v>
      </c>
      <c r="D6072">
        <v>14</v>
      </c>
      <c r="E6072" t="s">
        <v>128</v>
      </c>
      <c r="F6072">
        <v>21004</v>
      </c>
      <c r="G6072">
        <v>10781</v>
      </c>
      <c r="H6072">
        <v>648</v>
      </c>
      <c r="I6072">
        <v>1354</v>
      </c>
      <c r="J6072">
        <v>172</v>
      </c>
      <c r="K6072">
        <v>43507</v>
      </c>
    </row>
    <row r="6073" spans="1:11" x14ac:dyDescent="0.3">
      <c r="A6073" s="56">
        <v>45274</v>
      </c>
      <c r="B6073">
        <v>2023</v>
      </c>
      <c r="C6073">
        <v>12</v>
      </c>
      <c r="D6073">
        <v>14</v>
      </c>
      <c r="E6073" t="s">
        <v>129</v>
      </c>
      <c r="F6073">
        <v>21476</v>
      </c>
      <c r="G6073">
        <v>11038</v>
      </c>
      <c r="H6073">
        <v>382</v>
      </c>
      <c r="I6073">
        <v>1636</v>
      </c>
      <c r="J6073">
        <v>248</v>
      </c>
      <c r="K6073">
        <v>44254</v>
      </c>
    </row>
    <row r="6074" spans="1:11" x14ac:dyDescent="0.3">
      <c r="A6074" s="56">
        <v>45274</v>
      </c>
      <c r="B6074">
        <v>2023</v>
      </c>
      <c r="C6074">
        <v>12</v>
      </c>
      <c r="D6074">
        <v>14</v>
      </c>
      <c r="E6074" t="s">
        <v>130</v>
      </c>
      <c r="F6074">
        <v>21437</v>
      </c>
      <c r="G6074">
        <v>11371</v>
      </c>
      <c r="H6074">
        <v>375</v>
      </c>
      <c r="I6074">
        <v>1605</v>
      </c>
      <c r="J6074">
        <v>72</v>
      </c>
      <c r="K6074">
        <v>44144</v>
      </c>
    </row>
    <row r="6075" spans="1:11" x14ac:dyDescent="0.3">
      <c r="A6075" s="56">
        <v>45274</v>
      </c>
      <c r="B6075">
        <v>2023</v>
      </c>
      <c r="C6075">
        <v>12</v>
      </c>
      <c r="D6075">
        <v>14</v>
      </c>
      <c r="E6075" t="s">
        <v>131</v>
      </c>
      <c r="F6075">
        <v>22041</v>
      </c>
      <c r="G6075">
        <v>11270</v>
      </c>
      <c r="H6075">
        <v>407</v>
      </c>
      <c r="I6075">
        <v>1610</v>
      </c>
      <c r="J6075">
        <v>236</v>
      </c>
      <c r="K6075">
        <v>45130</v>
      </c>
    </row>
    <row r="6076" spans="1:11" x14ac:dyDescent="0.3">
      <c r="A6076" s="56">
        <v>45274</v>
      </c>
      <c r="B6076">
        <v>2023</v>
      </c>
      <c r="C6076">
        <v>12</v>
      </c>
      <c r="D6076">
        <v>14</v>
      </c>
      <c r="E6076" t="s">
        <v>132</v>
      </c>
      <c r="F6076">
        <v>22077</v>
      </c>
      <c r="G6076">
        <v>11242</v>
      </c>
      <c r="H6076">
        <v>415</v>
      </c>
      <c r="I6076">
        <v>1478</v>
      </c>
      <c r="J6076">
        <v>246</v>
      </c>
      <c r="K6076">
        <v>45049</v>
      </c>
    </row>
    <row r="6077" spans="1:11" x14ac:dyDescent="0.3">
      <c r="A6077" s="56">
        <v>45274</v>
      </c>
      <c r="B6077">
        <v>2023</v>
      </c>
      <c r="C6077">
        <v>12</v>
      </c>
      <c r="D6077">
        <v>14</v>
      </c>
      <c r="E6077" t="s">
        <v>133</v>
      </c>
      <c r="F6077">
        <v>22405</v>
      </c>
      <c r="G6077">
        <v>10745</v>
      </c>
      <c r="H6077">
        <v>431</v>
      </c>
      <c r="I6077">
        <v>1428</v>
      </c>
      <c r="J6077">
        <v>388</v>
      </c>
      <c r="K6077">
        <v>45094</v>
      </c>
    </row>
    <row r="6078" spans="1:11" x14ac:dyDescent="0.3">
      <c r="A6078" s="56">
        <v>45274</v>
      </c>
      <c r="B6078">
        <v>2023</v>
      </c>
      <c r="C6078">
        <v>12</v>
      </c>
      <c r="D6078">
        <v>14</v>
      </c>
      <c r="E6078" t="s">
        <v>134</v>
      </c>
      <c r="F6078">
        <v>22498</v>
      </c>
      <c r="G6078">
        <v>10804</v>
      </c>
      <c r="H6078">
        <v>468</v>
      </c>
      <c r="I6078">
        <v>1103</v>
      </c>
      <c r="J6078">
        <v>318</v>
      </c>
      <c r="K6078">
        <v>44825</v>
      </c>
    </row>
    <row r="6079" spans="1:11" x14ac:dyDescent="0.3">
      <c r="A6079" s="56">
        <v>45274</v>
      </c>
      <c r="B6079">
        <v>2023</v>
      </c>
      <c r="C6079">
        <v>12</v>
      </c>
      <c r="D6079">
        <v>14</v>
      </c>
      <c r="E6079" t="s">
        <v>135</v>
      </c>
      <c r="F6079">
        <v>22138</v>
      </c>
      <c r="G6079">
        <v>10497</v>
      </c>
      <c r="H6079">
        <v>461</v>
      </c>
      <c r="I6079">
        <v>585</v>
      </c>
      <c r="J6079">
        <v>1038</v>
      </c>
      <c r="K6079">
        <v>44187</v>
      </c>
    </row>
    <row r="6080" spans="1:11" x14ac:dyDescent="0.3">
      <c r="A6080" s="56">
        <v>45274</v>
      </c>
      <c r="B6080">
        <v>2023</v>
      </c>
      <c r="C6080">
        <v>12</v>
      </c>
      <c r="D6080">
        <v>14</v>
      </c>
      <c r="E6080" t="s">
        <v>136</v>
      </c>
      <c r="F6080">
        <v>21776</v>
      </c>
      <c r="G6080">
        <v>10375</v>
      </c>
      <c r="H6080">
        <v>515</v>
      </c>
      <c r="I6080">
        <v>169</v>
      </c>
      <c r="J6080">
        <v>1224</v>
      </c>
      <c r="K6080">
        <v>43529</v>
      </c>
    </row>
    <row r="6081" spans="1:11" x14ac:dyDescent="0.3">
      <c r="A6081" s="56">
        <v>45274</v>
      </c>
      <c r="B6081">
        <v>2023</v>
      </c>
      <c r="C6081">
        <v>12</v>
      </c>
      <c r="D6081">
        <v>14</v>
      </c>
      <c r="E6081" t="s">
        <v>137</v>
      </c>
      <c r="F6081">
        <v>21573</v>
      </c>
      <c r="G6081">
        <v>10482</v>
      </c>
      <c r="H6081">
        <v>952</v>
      </c>
      <c r="I6081">
        <v>9</v>
      </c>
      <c r="J6081">
        <v>1152</v>
      </c>
      <c r="K6081">
        <v>44094</v>
      </c>
    </row>
    <row r="6082" spans="1:11" x14ac:dyDescent="0.3">
      <c r="A6082" s="56">
        <v>45274</v>
      </c>
      <c r="B6082">
        <v>2023</v>
      </c>
      <c r="C6082">
        <v>12</v>
      </c>
      <c r="D6082">
        <v>14</v>
      </c>
      <c r="E6082" t="s">
        <v>138</v>
      </c>
      <c r="F6082">
        <v>21662</v>
      </c>
      <c r="G6082">
        <v>10556</v>
      </c>
      <c r="H6082">
        <v>1065</v>
      </c>
      <c r="I6082">
        <v>0</v>
      </c>
      <c r="J6082">
        <v>908</v>
      </c>
      <c r="K6082">
        <v>44699</v>
      </c>
    </row>
    <row r="6083" spans="1:11" x14ac:dyDescent="0.3">
      <c r="A6083" s="56">
        <v>45274</v>
      </c>
      <c r="B6083">
        <v>2023</v>
      </c>
      <c r="C6083">
        <v>12</v>
      </c>
      <c r="D6083">
        <v>14</v>
      </c>
      <c r="E6083" t="s">
        <v>139</v>
      </c>
      <c r="F6083">
        <v>21075</v>
      </c>
      <c r="G6083">
        <v>10463</v>
      </c>
      <c r="H6083">
        <v>1188</v>
      </c>
      <c r="I6083">
        <v>0</v>
      </c>
      <c r="J6083">
        <v>1298</v>
      </c>
      <c r="K6083">
        <v>44913</v>
      </c>
    </row>
    <row r="6084" spans="1:11" x14ac:dyDescent="0.3">
      <c r="A6084" s="56">
        <v>45274</v>
      </c>
      <c r="B6084">
        <v>2023</v>
      </c>
      <c r="C6084">
        <v>12</v>
      </c>
      <c r="D6084">
        <v>14</v>
      </c>
      <c r="E6084" t="s">
        <v>140</v>
      </c>
      <c r="F6084">
        <v>21310</v>
      </c>
      <c r="G6084">
        <v>10458</v>
      </c>
      <c r="H6084">
        <v>1243</v>
      </c>
      <c r="I6084">
        <v>0</v>
      </c>
      <c r="J6084">
        <v>1152</v>
      </c>
      <c r="K6084">
        <v>44954</v>
      </c>
    </row>
    <row r="6085" spans="1:11" x14ac:dyDescent="0.3">
      <c r="A6085" s="56">
        <v>45274</v>
      </c>
      <c r="B6085">
        <v>2023</v>
      </c>
      <c r="C6085">
        <v>12</v>
      </c>
      <c r="D6085">
        <v>14</v>
      </c>
      <c r="E6085" t="s">
        <v>141</v>
      </c>
      <c r="F6085">
        <v>21162</v>
      </c>
      <c r="G6085">
        <v>10332</v>
      </c>
      <c r="H6085">
        <v>1514</v>
      </c>
      <c r="I6085">
        <v>0</v>
      </c>
      <c r="J6085">
        <v>944</v>
      </c>
      <c r="K6085">
        <v>44338</v>
      </c>
    </row>
    <row r="6086" spans="1:11" x14ac:dyDescent="0.3">
      <c r="A6086" s="56">
        <v>45274</v>
      </c>
      <c r="B6086">
        <v>2023</v>
      </c>
      <c r="C6086">
        <v>12</v>
      </c>
      <c r="D6086">
        <v>14</v>
      </c>
      <c r="E6086" t="s">
        <v>142</v>
      </c>
      <c r="F6086">
        <v>20879</v>
      </c>
      <c r="G6086">
        <v>10134</v>
      </c>
      <c r="H6086">
        <v>1538</v>
      </c>
      <c r="I6086">
        <v>0</v>
      </c>
      <c r="J6086">
        <v>526</v>
      </c>
      <c r="K6086">
        <v>43287</v>
      </c>
    </row>
    <row r="6087" spans="1:11" x14ac:dyDescent="0.3">
      <c r="A6087" s="56">
        <v>45274</v>
      </c>
      <c r="B6087">
        <v>2023</v>
      </c>
      <c r="C6087">
        <v>12</v>
      </c>
      <c r="D6087">
        <v>14</v>
      </c>
      <c r="E6087" t="s">
        <v>143</v>
      </c>
      <c r="F6087">
        <v>20488</v>
      </c>
      <c r="G6087">
        <v>10114</v>
      </c>
      <c r="H6087">
        <v>1218</v>
      </c>
      <c r="I6087">
        <v>0</v>
      </c>
      <c r="J6087">
        <v>44</v>
      </c>
      <c r="K6087">
        <v>41608</v>
      </c>
    </row>
    <row r="6088" spans="1:11" x14ac:dyDescent="0.3">
      <c r="A6088" s="56">
        <v>45274</v>
      </c>
      <c r="B6088">
        <v>2023</v>
      </c>
      <c r="C6088">
        <v>12</v>
      </c>
      <c r="D6088">
        <v>14</v>
      </c>
      <c r="E6088" t="s">
        <v>144</v>
      </c>
      <c r="F6088">
        <v>19991</v>
      </c>
      <c r="G6088">
        <v>10364</v>
      </c>
      <c r="H6088">
        <v>1136</v>
      </c>
      <c r="I6088">
        <v>0</v>
      </c>
      <c r="J6088">
        <v>0</v>
      </c>
      <c r="K6088">
        <v>40934</v>
      </c>
    </row>
    <row r="6089" spans="1:11" x14ac:dyDescent="0.3">
      <c r="A6089" s="56">
        <v>45274</v>
      </c>
      <c r="B6089">
        <v>2023</v>
      </c>
      <c r="C6089">
        <v>12</v>
      </c>
      <c r="D6089">
        <v>14</v>
      </c>
      <c r="E6089" t="s">
        <v>145</v>
      </c>
      <c r="F6089">
        <v>19298</v>
      </c>
      <c r="G6089">
        <v>10849</v>
      </c>
      <c r="H6089">
        <v>232</v>
      </c>
      <c r="I6089">
        <v>0</v>
      </c>
      <c r="J6089">
        <v>30</v>
      </c>
      <c r="K6089">
        <v>39742</v>
      </c>
    </row>
    <row r="6090" spans="1:11" x14ac:dyDescent="0.3">
      <c r="A6090" s="56">
        <v>45274</v>
      </c>
      <c r="B6090">
        <v>2023</v>
      </c>
      <c r="C6090">
        <v>12</v>
      </c>
      <c r="D6090">
        <v>14</v>
      </c>
      <c r="E6090" t="s">
        <v>146</v>
      </c>
      <c r="F6090">
        <v>18588</v>
      </c>
      <c r="G6090">
        <v>10878</v>
      </c>
      <c r="H6090">
        <v>116</v>
      </c>
      <c r="I6090">
        <v>0</v>
      </c>
      <c r="J6090">
        <v>0</v>
      </c>
      <c r="K6090">
        <v>38946</v>
      </c>
    </row>
    <row r="6091" spans="1:11" x14ac:dyDescent="0.3">
      <c r="A6091" s="56">
        <v>45274</v>
      </c>
      <c r="B6091">
        <v>2023</v>
      </c>
      <c r="C6091">
        <v>12</v>
      </c>
      <c r="D6091">
        <v>14</v>
      </c>
      <c r="E6091" t="s">
        <v>147</v>
      </c>
      <c r="F6091">
        <v>17567</v>
      </c>
      <c r="G6091">
        <v>10836</v>
      </c>
      <c r="H6091">
        <v>28</v>
      </c>
      <c r="I6091">
        <v>0</v>
      </c>
      <c r="J6091">
        <v>30</v>
      </c>
      <c r="K6091">
        <v>37561</v>
      </c>
    </row>
    <row r="6092" spans="1:11" x14ac:dyDescent="0.3">
      <c r="A6092" s="56">
        <v>45274</v>
      </c>
      <c r="B6092">
        <v>2023</v>
      </c>
      <c r="C6092">
        <v>12</v>
      </c>
      <c r="D6092">
        <v>14</v>
      </c>
      <c r="E6092" t="s">
        <v>148</v>
      </c>
      <c r="F6092">
        <v>16473</v>
      </c>
      <c r="G6092">
        <v>10796</v>
      </c>
      <c r="H6092">
        <v>32</v>
      </c>
      <c r="I6092">
        <v>0</v>
      </c>
      <c r="J6092">
        <v>0</v>
      </c>
      <c r="K6092">
        <v>36081</v>
      </c>
    </row>
    <row r="6093" spans="1:11" x14ac:dyDescent="0.3">
      <c r="A6093" s="56">
        <v>45274</v>
      </c>
      <c r="B6093">
        <v>2023</v>
      </c>
      <c r="C6093">
        <v>12</v>
      </c>
      <c r="D6093">
        <v>14</v>
      </c>
      <c r="E6093" t="s">
        <v>149</v>
      </c>
      <c r="F6093">
        <v>15060</v>
      </c>
      <c r="G6093">
        <v>11138</v>
      </c>
      <c r="H6093">
        <v>46</v>
      </c>
      <c r="I6093">
        <v>0</v>
      </c>
      <c r="J6093">
        <v>0</v>
      </c>
      <c r="K6093">
        <v>34938</v>
      </c>
    </row>
    <row r="6094" spans="1:11" x14ac:dyDescent="0.3">
      <c r="A6094" s="56">
        <v>45274</v>
      </c>
      <c r="B6094">
        <v>2023</v>
      </c>
      <c r="C6094">
        <v>12</v>
      </c>
      <c r="D6094">
        <v>14</v>
      </c>
      <c r="E6094" t="s">
        <v>150</v>
      </c>
      <c r="F6094">
        <v>13706</v>
      </c>
      <c r="G6094">
        <v>11276</v>
      </c>
      <c r="H6094">
        <v>50</v>
      </c>
      <c r="I6094">
        <v>0</v>
      </c>
      <c r="J6094">
        <v>0</v>
      </c>
      <c r="K6094">
        <v>33631</v>
      </c>
    </row>
    <row r="6095" spans="1:11" x14ac:dyDescent="0.3">
      <c r="A6095" s="56">
        <v>45274</v>
      </c>
      <c r="B6095">
        <v>2023</v>
      </c>
      <c r="C6095">
        <v>12</v>
      </c>
      <c r="D6095">
        <v>14</v>
      </c>
      <c r="E6095" t="s">
        <v>151</v>
      </c>
      <c r="F6095">
        <v>12479</v>
      </c>
      <c r="G6095">
        <v>11272</v>
      </c>
      <c r="H6095">
        <v>1060</v>
      </c>
      <c r="I6095">
        <v>0</v>
      </c>
      <c r="J6095">
        <v>0</v>
      </c>
      <c r="K6095">
        <v>33295</v>
      </c>
    </row>
    <row r="6096" spans="1:11" x14ac:dyDescent="0.3">
      <c r="A6096" s="56">
        <v>45274</v>
      </c>
      <c r="B6096">
        <v>2023</v>
      </c>
      <c r="C6096">
        <v>12</v>
      </c>
      <c r="D6096">
        <v>14</v>
      </c>
      <c r="E6096" t="s">
        <v>152</v>
      </c>
      <c r="F6096">
        <v>11503</v>
      </c>
      <c r="G6096">
        <v>11191</v>
      </c>
      <c r="H6096">
        <v>1168</v>
      </c>
      <c r="I6096">
        <v>0</v>
      </c>
      <c r="J6096">
        <v>0</v>
      </c>
      <c r="K6096">
        <v>32345</v>
      </c>
    </row>
    <row r="6097" spans="1:11" x14ac:dyDescent="0.3">
      <c r="A6097" s="56">
        <v>45274</v>
      </c>
      <c r="B6097">
        <v>2023</v>
      </c>
      <c r="C6097">
        <v>12</v>
      </c>
      <c r="D6097">
        <v>14</v>
      </c>
      <c r="E6097" t="s">
        <v>153</v>
      </c>
      <c r="F6097">
        <v>10801</v>
      </c>
      <c r="G6097">
        <v>11342</v>
      </c>
      <c r="H6097">
        <v>1640</v>
      </c>
      <c r="I6097">
        <v>0</v>
      </c>
      <c r="J6097">
        <v>0</v>
      </c>
      <c r="K6097">
        <v>32243</v>
      </c>
    </row>
    <row r="6098" spans="1:11" x14ac:dyDescent="0.3">
      <c r="A6098" s="56"/>
      <c r="E6098"/>
    </row>
    <row r="6099" spans="1:11" x14ac:dyDescent="0.3">
      <c r="A6099" s="56"/>
      <c r="E6099"/>
    </row>
    <row r="6100" spans="1:11" x14ac:dyDescent="0.3">
      <c r="A6100" s="56"/>
      <c r="E6100"/>
    </row>
    <row r="6101" spans="1:11" x14ac:dyDescent="0.3">
      <c r="A6101" s="56"/>
      <c r="E6101"/>
    </row>
    <row r="6102" spans="1:11" x14ac:dyDescent="0.3">
      <c r="A6102" s="56"/>
      <c r="E6102"/>
    </row>
    <row r="6103" spans="1:11" x14ac:dyDescent="0.3">
      <c r="A6103" s="56"/>
      <c r="E6103"/>
    </row>
    <row r="6104" spans="1:11" x14ac:dyDescent="0.3">
      <c r="A6104" s="56"/>
      <c r="E6104"/>
    </row>
    <row r="6105" spans="1:11" x14ac:dyDescent="0.3">
      <c r="A6105" s="56"/>
      <c r="E6105"/>
    </row>
    <row r="6106" spans="1:11" x14ac:dyDescent="0.3">
      <c r="A6106" s="56"/>
      <c r="E6106"/>
    </row>
    <row r="6107" spans="1:11" x14ac:dyDescent="0.3">
      <c r="A6107" s="56"/>
      <c r="E6107"/>
    </row>
    <row r="6108" spans="1:11" x14ac:dyDescent="0.3">
      <c r="A6108" s="56"/>
      <c r="E6108"/>
    </row>
    <row r="6109" spans="1:11" x14ac:dyDescent="0.3">
      <c r="A6109" s="56"/>
      <c r="E6109"/>
    </row>
    <row r="6110" spans="1:11" x14ac:dyDescent="0.3">
      <c r="A6110" s="56"/>
      <c r="E6110"/>
    </row>
    <row r="6111" spans="1:11" x14ac:dyDescent="0.3">
      <c r="A6111" s="56"/>
      <c r="E6111"/>
    </row>
    <row r="6112" spans="1:11" x14ac:dyDescent="0.3">
      <c r="A6112" s="56"/>
      <c r="E6112"/>
    </row>
    <row r="6113" spans="1:5" x14ac:dyDescent="0.3">
      <c r="A6113" s="56"/>
      <c r="E6113"/>
    </row>
    <row r="6114" spans="1:5" x14ac:dyDescent="0.3">
      <c r="A6114" s="56"/>
      <c r="E6114"/>
    </row>
    <row r="6115" spans="1:5" x14ac:dyDescent="0.3">
      <c r="A6115" s="56"/>
      <c r="E6115"/>
    </row>
    <row r="6116" spans="1:5" x14ac:dyDescent="0.3">
      <c r="A6116" s="56"/>
      <c r="E6116"/>
    </row>
    <row r="6117" spans="1:5" x14ac:dyDescent="0.3">
      <c r="A6117" s="56"/>
      <c r="E6117"/>
    </row>
    <row r="6118" spans="1:5" x14ac:dyDescent="0.3">
      <c r="A6118" s="56"/>
      <c r="E6118"/>
    </row>
    <row r="6119" spans="1:5" x14ac:dyDescent="0.3">
      <c r="A6119" s="56"/>
      <c r="E6119"/>
    </row>
    <row r="6120" spans="1:5" x14ac:dyDescent="0.3">
      <c r="A6120" s="56"/>
      <c r="E6120"/>
    </row>
    <row r="6121" spans="1:5" x14ac:dyDescent="0.3">
      <c r="A6121" s="56"/>
      <c r="E6121"/>
    </row>
    <row r="6122" spans="1:5" x14ac:dyDescent="0.3">
      <c r="A6122" s="56"/>
      <c r="E6122"/>
    </row>
    <row r="6123" spans="1:5" x14ac:dyDescent="0.3">
      <c r="A6123" s="56"/>
      <c r="E6123"/>
    </row>
    <row r="6124" spans="1:5" x14ac:dyDescent="0.3">
      <c r="A6124" s="56"/>
      <c r="E6124"/>
    </row>
    <row r="6125" spans="1:5" x14ac:dyDescent="0.3">
      <c r="A6125" s="56"/>
      <c r="E6125"/>
    </row>
    <row r="6126" spans="1:5" x14ac:dyDescent="0.3">
      <c r="A6126" s="56"/>
      <c r="E6126"/>
    </row>
    <row r="6127" spans="1:5" x14ac:dyDescent="0.3">
      <c r="A6127" s="56"/>
      <c r="E6127"/>
    </row>
    <row r="6128" spans="1:5" x14ac:dyDescent="0.3">
      <c r="A6128" s="56"/>
      <c r="E6128"/>
    </row>
    <row r="6129" spans="1:5" x14ac:dyDescent="0.3">
      <c r="A6129" s="56"/>
      <c r="E6129"/>
    </row>
    <row r="6130" spans="1:5" x14ac:dyDescent="0.3">
      <c r="A6130" s="56"/>
      <c r="E6130"/>
    </row>
    <row r="6131" spans="1:5" x14ac:dyDescent="0.3">
      <c r="A6131" s="56"/>
      <c r="E6131"/>
    </row>
    <row r="6132" spans="1:5" x14ac:dyDescent="0.3">
      <c r="A6132" s="56"/>
      <c r="E6132"/>
    </row>
    <row r="6133" spans="1:5" x14ac:dyDescent="0.3">
      <c r="A6133" s="56"/>
      <c r="E6133"/>
    </row>
    <row r="6134" spans="1:5" x14ac:dyDescent="0.3">
      <c r="A6134" s="56"/>
      <c r="E6134"/>
    </row>
    <row r="6135" spans="1:5" x14ac:dyDescent="0.3">
      <c r="A6135" s="56"/>
      <c r="E6135"/>
    </row>
    <row r="6136" spans="1:5" x14ac:dyDescent="0.3">
      <c r="A6136" s="56"/>
      <c r="E6136"/>
    </row>
    <row r="6137" spans="1:5" x14ac:dyDescent="0.3">
      <c r="A6137" s="56"/>
      <c r="E6137"/>
    </row>
    <row r="6138" spans="1:5" x14ac:dyDescent="0.3">
      <c r="A6138" s="56"/>
      <c r="E6138"/>
    </row>
    <row r="6139" spans="1:5" x14ac:dyDescent="0.3">
      <c r="A6139" s="56"/>
      <c r="E6139"/>
    </row>
    <row r="6140" spans="1:5" x14ac:dyDescent="0.3">
      <c r="A6140" s="56"/>
      <c r="E6140"/>
    </row>
    <row r="6141" spans="1:5" x14ac:dyDescent="0.3">
      <c r="A6141" s="56"/>
      <c r="E6141"/>
    </row>
    <row r="6142" spans="1:5" x14ac:dyDescent="0.3">
      <c r="A6142" s="56"/>
      <c r="E6142"/>
    </row>
    <row r="6143" spans="1:5" x14ac:dyDescent="0.3">
      <c r="A6143" s="56"/>
      <c r="E6143"/>
    </row>
    <row r="6144" spans="1:5" x14ac:dyDescent="0.3">
      <c r="A6144" s="56"/>
      <c r="E6144"/>
    </row>
    <row r="6145" spans="1:5" x14ac:dyDescent="0.3">
      <c r="A6145" s="56"/>
      <c r="E6145"/>
    </row>
    <row r="6146" spans="1:5" x14ac:dyDescent="0.3">
      <c r="A6146" s="56"/>
      <c r="E6146"/>
    </row>
    <row r="6147" spans="1:5" x14ac:dyDescent="0.3">
      <c r="A6147" s="56"/>
      <c r="E6147"/>
    </row>
    <row r="6148" spans="1:5" x14ac:dyDescent="0.3">
      <c r="A6148" s="56"/>
      <c r="E6148"/>
    </row>
    <row r="6149" spans="1:5" x14ac:dyDescent="0.3">
      <c r="A6149" s="56"/>
      <c r="E6149"/>
    </row>
    <row r="6150" spans="1:5" x14ac:dyDescent="0.3">
      <c r="A6150" s="56"/>
      <c r="E6150"/>
    </row>
    <row r="6151" spans="1:5" x14ac:dyDescent="0.3">
      <c r="A6151" s="56"/>
      <c r="E6151"/>
    </row>
    <row r="6152" spans="1:5" x14ac:dyDescent="0.3">
      <c r="A6152" s="56"/>
      <c r="E6152"/>
    </row>
    <row r="6153" spans="1:5" x14ac:dyDescent="0.3">
      <c r="A6153" s="56"/>
      <c r="E6153"/>
    </row>
    <row r="6154" spans="1:5" x14ac:dyDescent="0.3">
      <c r="A6154" s="56"/>
      <c r="E6154"/>
    </row>
    <row r="6155" spans="1:5" x14ac:dyDescent="0.3">
      <c r="A6155" s="56"/>
      <c r="E6155"/>
    </row>
    <row r="6156" spans="1:5" x14ac:dyDescent="0.3">
      <c r="A6156" s="56"/>
      <c r="E6156"/>
    </row>
    <row r="6157" spans="1:5" x14ac:dyDescent="0.3">
      <c r="A6157" s="56"/>
      <c r="E6157"/>
    </row>
    <row r="6158" spans="1:5" x14ac:dyDescent="0.3">
      <c r="A6158" s="56"/>
      <c r="E6158"/>
    </row>
    <row r="6159" spans="1:5" x14ac:dyDescent="0.3">
      <c r="A6159" s="56"/>
      <c r="E6159"/>
    </row>
    <row r="6160" spans="1:5" x14ac:dyDescent="0.3">
      <c r="A6160" s="56"/>
      <c r="E6160"/>
    </row>
    <row r="6161" spans="1:5" x14ac:dyDescent="0.3">
      <c r="A6161" s="56"/>
      <c r="E6161"/>
    </row>
    <row r="6162" spans="1:5" x14ac:dyDescent="0.3">
      <c r="A6162" s="56"/>
      <c r="E6162"/>
    </row>
    <row r="6163" spans="1:5" x14ac:dyDescent="0.3">
      <c r="A6163" s="56"/>
      <c r="E6163"/>
    </row>
    <row r="6164" spans="1:5" x14ac:dyDescent="0.3">
      <c r="A6164" s="56"/>
      <c r="E6164"/>
    </row>
    <row r="6165" spans="1:5" x14ac:dyDescent="0.3">
      <c r="A6165" s="56"/>
      <c r="E6165"/>
    </row>
    <row r="6166" spans="1:5" x14ac:dyDescent="0.3">
      <c r="A6166" s="56"/>
      <c r="E6166"/>
    </row>
    <row r="6167" spans="1:5" x14ac:dyDescent="0.3">
      <c r="A6167" s="56"/>
      <c r="E6167"/>
    </row>
    <row r="6168" spans="1:5" x14ac:dyDescent="0.3">
      <c r="A6168" s="56"/>
      <c r="E6168"/>
    </row>
    <row r="6169" spans="1:5" x14ac:dyDescent="0.3">
      <c r="A6169" s="56"/>
      <c r="E6169"/>
    </row>
    <row r="6170" spans="1:5" x14ac:dyDescent="0.3">
      <c r="A6170" s="56"/>
      <c r="E6170"/>
    </row>
    <row r="6171" spans="1:5" x14ac:dyDescent="0.3">
      <c r="A6171" s="56"/>
      <c r="E6171"/>
    </row>
    <row r="6172" spans="1:5" x14ac:dyDescent="0.3">
      <c r="A6172" s="56"/>
      <c r="E6172"/>
    </row>
    <row r="6173" spans="1:5" x14ac:dyDescent="0.3">
      <c r="A6173" s="56"/>
      <c r="E6173"/>
    </row>
    <row r="6174" spans="1:5" x14ac:dyDescent="0.3">
      <c r="A6174" s="56"/>
      <c r="E6174"/>
    </row>
    <row r="6175" spans="1:5" x14ac:dyDescent="0.3">
      <c r="A6175" s="56"/>
      <c r="E6175"/>
    </row>
    <row r="6176" spans="1:5" x14ac:dyDescent="0.3">
      <c r="A6176" s="56"/>
      <c r="E6176"/>
    </row>
    <row r="6177" spans="1:5" x14ac:dyDescent="0.3">
      <c r="A6177" s="56"/>
      <c r="E6177"/>
    </row>
    <row r="6178" spans="1:5" x14ac:dyDescent="0.3">
      <c r="A6178" s="56"/>
      <c r="E6178"/>
    </row>
    <row r="6179" spans="1:5" x14ac:dyDescent="0.3">
      <c r="A6179" s="56"/>
      <c r="E6179"/>
    </row>
    <row r="6180" spans="1:5" x14ac:dyDescent="0.3">
      <c r="A6180" s="56"/>
      <c r="E6180"/>
    </row>
    <row r="6181" spans="1:5" x14ac:dyDescent="0.3">
      <c r="A6181" s="56"/>
      <c r="E6181"/>
    </row>
    <row r="6182" spans="1:5" x14ac:dyDescent="0.3">
      <c r="A6182" s="56"/>
      <c r="E6182"/>
    </row>
    <row r="6183" spans="1:5" x14ac:dyDescent="0.3">
      <c r="A6183" s="56"/>
      <c r="E6183"/>
    </row>
    <row r="6184" spans="1:5" x14ac:dyDescent="0.3">
      <c r="A6184" s="56"/>
      <c r="E6184"/>
    </row>
    <row r="6185" spans="1:5" x14ac:dyDescent="0.3">
      <c r="A6185" s="56"/>
      <c r="E6185"/>
    </row>
    <row r="6186" spans="1:5" x14ac:dyDescent="0.3">
      <c r="A6186" s="56"/>
      <c r="E6186"/>
    </row>
    <row r="6187" spans="1:5" x14ac:dyDescent="0.3">
      <c r="A6187" s="56"/>
      <c r="E6187"/>
    </row>
    <row r="6188" spans="1:5" x14ac:dyDescent="0.3">
      <c r="A6188" s="56"/>
      <c r="E6188"/>
    </row>
    <row r="6189" spans="1:5" x14ac:dyDescent="0.3">
      <c r="A6189" s="56"/>
      <c r="E6189"/>
    </row>
    <row r="6190" spans="1:5" x14ac:dyDescent="0.3">
      <c r="A6190" s="56"/>
      <c r="E6190"/>
    </row>
    <row r="6191" spans="1:5" x14ac:dyDescent="0.3">
      <c r="A6191" s="56"/>
      <c r="E6191"/>
    </row>
    <row r="6192" spans="1:5" x14ac:dyDescent="0.3">
      <c r="A6192" s="56"/>
      <c r="E6192"/>
    </row>
    <row r="6193" spans="1:5" x14ac:dyDescent="0.3">
      <c r="A6193" s="56"/>
      <c r="E6193"/>
    </row>
    <row r="6194" spans="1:5" x14ac:dyDescent="0.3">
      <c r="A6194" s="56"/>
      <c r="E6194"/>
    </row>
    <row r="6195" spans="1:5" x14ac:dyDescent="0.3">
      <c r="A6195" s="56"/>
      <c r="E6195"/>
    </row>
    <row r="6196" spans="1:5" x14ac:dyDescent="0.3">
      <c r="A6196" s="56"/>
      <c r="E6196"/>
    </row>
    <row r="6197" spans="1:5" x14ac:dyDescent="0.3">
      <c r="A6197" s="56"/>
      <c r="E6197"/>
    </row>
    <row r="6198" spans="1:5" x14ac:dyDescent="0.3">
      <c r="A6198" s="56"/>
      <c r="E6198"/>
    </row>
    <row r="6199" spans="1:5" x14ac:dyDescent="0.3">
      <c r="A6199" s="56"/>
      <c r="E6199"/>
    </row>
    <row r="6200" spans="1:5" x14ac:dyDescent="0.3">
      <c r="A6200" s="56"/>
      <c r="E6200"/>
    </row>
    <row r="6201" spans="1:5" x14ac:dyDescent="0.3">
      <c r="A6201" s="56"/>
      <c r="E6201"/>
    </row>
    <row r="6202" spans="1:5" x14ac:dyDescent="0.3">
      <c r="A6202" s="56"/>
      <c r="E6202"/>
    </row>
    <row r="6203" spans="1:5" x14ac:dyDescent="0.3">
      <c r="A6203" s="56"/>
      <c r="E6203"/>
    </row>
    <row r="6204" spans="1:5" x14ac:dyDescent="0.3">
      <c r="A6204" s="56"/>
      <c r="E6204"/>
    </row>
    <row r="6205" spans="1:5" x14ac:dyDescent="0.3">
      <c r="A6205" s="56"/>
      <c r="E6205"/>
    </row>
    <row r="6206" spans="1:5" x14ac:dyDescent="0.3">
      <c r="A6206" s="56"/>
      <c r="E6206"/>
    </row>
    <row r="6207" spans="1:5" x14ac:dyDescent="0.3">
      <c r="A6207" s="56"/>
      <c r="E6207"/>
    </row>
    <row r="6208" spans="1:5" x14ac:dyDescent="0.3">
      <c r="A6208" s="56"/>
      <c r="E6208"/>
    </row>
    <row r="6209" spans="1:5" x14ac:dyDescent="0.3">
      <c r="A6209" s="56"/>
      <c r="E6209"/>
    </row>
    <row r="6210" spans="1:5" x14ac:dyDescent="0.3">
      <c r="A6210" s="56"/>
      <c r="E6210"/>
    </row>
    <row r="6211" spans="1:5" x14ac:dyDescent="0.3">
      <c r="A6211" s="56"/>
      <c r="E6211"/>
    </row>
    <row r="6212" spans="1:5" x14ac:dyDescent="0.3">
      <c r="A6212" s="56"/>
      <c r="E6212"/>
    </row>
    <row r="6213" spans="1:5" x14ac:dyDescent="0.3">
      <c r="A6213" s="56"/>
      <c r="E6213"/>
    </row>
    <row r="6214" spans="1:5" x14ac:dyDescent="0.3">
      <c r="A6214" s="56"/>
      <c r="E6214"/>
    </row>
    <row r="6215" spans="1:5" x14ac:dyDescent="0.3">
      <c r="A6215" s="56"/>
      <c r="E6215"/>
    </row>
    <row r="6216" spans="1:5" x14ac:dyDescent="0.3">
      <c r="A6216" s="56"/>
      <c r="E6216"/>
    </row>
    <row r="6217" spans="1:5" x14ac:dyDescent="0.3">
      <c r="A6217" s="56"/>
      <c r="E6217"/>
    </row>
    <row r="6218" spans="1:5" x14ac:dyDescent="0.3">
      <c r="A6218" s="56"/>
      <c r="E6218"/>
    </row>
    <row r="6219" spans="1:5" x14ac:dyDescent="0.3">
      <c r="A6219" s="56"/>
      <c r="E6219"/>
    </row>
    <row r="6220" spans="1:5" x14ac:dyDescent="0.3">
      <c r="A6220" s="56"/>
      <c r="E6220"/>
    </row>
    <row r="6221" spans="1:5" x14ac:dyDescent="0.3">
      <c r="A6221" s="56"/>
      <c r="E6221"/>
    </row>
    <row r="6222" spans="1:5" x14ac:dyDescent="0.3">
      <c r="A6222" s="56"/>
      <c r="E6222"/>
    </row>
    <row r="6223" spans="1:5" x14ac:dyDescent="0.3">
      <c r="A6223" s="56"/>
      <c r="E6223"/>
    </row>
    <row r="6224" spans="1:5" x14ac:dyDescent="0.3">
      <c r="A6224" s="56"/>
      <c r="E6224"/>
    </row>
    <row r="6225" spans="1:5" x14ac:dyDescent="0.3">
      <c r="A6225" s="56"/>
      <c r="E6225"/>
    </row>
    <row r="6226" spans="1:5" x14ac:dyDescent="0.3">
      <c r="A6226" s="56"/>
      <c r="E6226"/>
    </row>
    <row r="6227" spans="1:5" x14ac:dyDescent="0.3">
      <c r="A6227" s="56"/>
      <c r="E6227"/>
    </row>
    <row r="6228" spans="1:5" x14ac:dyDescent="0.3">
      <c r="A6228" s="56"/>
      <c r="E6228"/>
    </row>
    <row r="6229" spans="1:5" x14ac:dyDescent="0.3">
      <c r="A6229" s="56"/>
      <c r="E6229"/>
    </row>
    <row r="6230" spans="1:5" x14ac:dyDescent="0.3">
      <c r="A6230" s="56"/>
      <c r="E6230"/>
    </row>
    <row r="6231" spans="1:5" x14ac:dyDescent="0.3">
      <c r="A6231" s="56"/>
      <c r="E6231"/>
    </row>
    <row r="6232" spans="1:5" x14ac:dyDescent="0.3">
      <c r="A6232" s="56"/>
      <c r="E6232"/>
    </row>
    <row r="6233" spans="1:5" x14ac:dyDescent="0.3">
      <c r="A6233" s="56"/>
      <c r="E6233"/>
    </row>
    <row r="6234" spans="1:5" x14ac:dyDescent="0.3">
      <c r="A6234" s="56"/>
      <c r="E6234"/>
    </row>
    <row r="6235" spans="1:5" x14ac:dyDescent="0.3">
      <c r="A6235" s="56"/>
      <c r="E6235"/>
    </row>
    <row r="6236" spans="1:5" x14ac:dyDescent="0.3">
      <c r="A6236" s="56"/>
      <c r="E6236"/>
    </row>
    <row r="6237" spans="1:5" x14ac:dyDescent="0.3">
      <c r="A6237" s="56"/>
      <c r="E6237"/>
    </row>
    <row r="6238" spans="1:5" x14ac:dyDescent="0.3">
      <c r="A6238" s="56"/>
      <c r="E6238"/>
    </row>
    <row r="6239" spans="1:5" x14ac:dyDescent="0.3">
      <c r="A6239" s="56"/>
      <c r="E6239"/>
    </row>
    <row r="6240" spans="1:5" x14ac:dyDescent="0.3">
      <c r="A6240" s="56"/>
      <c r="E6240"/>
    </row>
    <row r="6241" spans="1:5" x14ac:dyDescent="0.3">
      <c r="A6241" s="56"/>
      <c r="E6241"/>
    </row>
    <row r="6242" spans="1:5" x14ac:dyDescent="0.3">
      <c r="A6242" s="56"/>
      <c r="E6242"/>
    </row>
    <row r="6243" spans="1:5" x14ac:dyDescent="0.3">
      <c r="A6243" s="56"/>
      <c r="E6243"/>
    </row>
    <row r="6244" spans="1:5" x14ac:dyDescent="0.3">
      <c r="A6244" s="56"/>
      <c r="E6244"/>
    </row>
    <row r="6245" spans="1:5" x14ac:dyDescent="0.3">
      <c r="A6245" s="56"/>
      <c r="E6245"/>
    </row>
    <row r="6246" spans="1:5" x14ac:dyDescent="0.3">
      <c r="A6246" s="56"/>
      <c r="E6246"/>
    </row>
    <row r="6247" spans="1:5" x14ac:dyDescent="0.3">
      <c r="A6247" s="56"/>
      <c r="E6247"/>
    </row>
    <row r="6248" spans="1:5" x14ac:dyDescent="0.3">
      <c r="A6248" s="56"/>
      <c r="E6248"/>
    </row>
    <row r="6249" spans="1:5" x14ac:dyDescent="0.3">
      <c r="A6249" s="56"/>
      <c r="E6249"/>
    </row>
    <row r="6250" spans="1:5" x14ac:dyDescent="0.3">
      <c r="A6250" s="56"/>
      <c r="E6250"/>
    </row>
    <row r="6251" spans="1:5" x14ac:dyDescent="0.3">
      <c r="A6251" s="56"/>
      <c r="E6251"/>
    </row>
    <row r="6252" spans="1:5" x14ac:dyDescent="0.3">
      <c r="A6252" s="56"/>
      <c r="E6252"/>
    </row>
    <row r="6253" spans="1:5" x14ac:dyDescent="0.3">
      <c r="A6253" s="56"/>
      <c r="E6253"/>
    </row>
    <row r="6254" spans="1:5" x14ac:dyDescent="0.3">
      <c r="A6254" s="56"/>
      <c r="E6254"/>
    </row>
    <row r="6255" spans="1:5" x14ac:dyDescent="0.3">
      <c r="A6255" s="56"/>
      <c r="E6255"/>
    </row>
    <row r="6256" spans="1:5" x14ac:dyDescent="0.3">
      <c r="A6256" s="56"/>
      <c r="E6256"/>
    </row>
    <row r="6257" spans="1:5" x14ac:dyDescent="0.3">
      <c r="A6257" s="56"/>
      <c r="E6257"/>
    </row>
    <row r="6258" spans="1:5" x14ac:dyDescent="0.3">
      <c r="A6258" s="56"/>
      <c r="E6258"/>
    </row>
    <row r="6259" spans="1:5" x14ac:dyDescent="0.3">
      <c r="A6259" s="56"/>
      <c r="E6259"/>
    </row>
    <row r="6260" spans="1:5" x14ac:dyDescent="0.3">
      <c r="A6260" s="56"/>
      <c r="E6260"/>
    </row>
    <row r="6261" spans="1:5" x14ac:dyDescent="0.3">
      <c r="A6261" s="56"/>
      <c r="E6261"/>
    </row>
    <row r="6262" spans="1:5" x14ac:dyDescent="0.3">
      <c r="A6262" s="56"/>
      <c r="E6262"/>
    </row>
    <row r="6263" spans="1:5" x14ac:dyDescent="0.3">
      <c r="A6263" s="56"/>
      <c r="E6263"/>
    </row>
    <row r="6264" spans="1:5" x14ac:dyDescent="0.3">
      <c r="A6264" s="56"/>
      <c r="E6264"/>
    </row>
    <row r="6265" spans="1:5" x14ac:dyDescent="0.3">
      <c r="A6265" s="56"/>
      <c r="E6265"/>
    </row>
    <row r="6266" spans="1:5" x14ac:dyDescent="0.3">
      <c r="A6266" s="56"/>
      <c r="E6266"/>
    </row>
    <row r="6267" spans="1:5" x14ac:dyDescent="0.3">
      <c r="A6267" s="56"/>
      <c r="E6267"/>
    </row>
    <row r="6268" spans="1:5" x14ac:dyDescent="0.3">
      <c r="A6268" s="56"/>
      <c r="E6268"/>
    </row>
    <row r="6269" spans="1:5" x14ac:dyDescent="0.3">
      <c r="A6269" s="56"/>
      <c r="E6269"/>
    </row>
    <row r="6270" spans="1:5" x14ac:dyDescent="0.3">
      <c r="A6270" s="56"/>
      <c r="E6270"/>
    </row>
    <row r="6271" spans="1:5" x14ac:dyDescent="0.3">
      <c r="A6271" s="56"/>
      <c r="E6271"/>
    </row>
    <row r="6272" spans="1:5" x14ac:dyDescent="0.3">
      <c r="A6272" s="56"/>
      <c r="E6272"/>
    </row>
    <row r="6273" spans="1:5" x14ac:dyDescent="0.3">
      <c r="A6273" s="56"/>
      <c r="E6273"/>
    </row>
    <row r="6274" spans="1:5" x14ac:dyDescent="0.3">
      <c r="A6274" s="56"/>
      <c r="E6274"/>
    </row>
    <row r="6275" spans="1:5" x14ac:dyDescent="0.3">
      <c r="A6275" s="56"/>
      <c r="E6275"/>
    </row>
    <row r="6276" spans="1:5" x14ac:dyDescent="0.3">
      <c r="A6276" s="56"/>
      <c r="E6276"/>
    </row>
    <row r="6277" spans="1:5" x14ac:dyDescent="0.3">
      <c r="A6277" s="56"/>
      <c r="E6277"/>
    </row>
    <row r="6278" spans="1:5" x14ac:dyDescent="0.3">
      <c r="A6278" s="56"/>
      <c r="E6278"/>
    </row>
    <row r="6279" spans="1:5" x14ac:dyDescent="0.3">
      <c r="A6279" s="56"/>
      <c r="E6279"/>
    </row>
    <row r="6280" spans="1:5" x14ac:dyDescent="0.3">
      <c r="A6280" s="56"/>
      <c r="E6280"/>
    </row>
    <row r="6281" spans="1:5" x14ac:dyDescent="0.3">
      <c r="A6281" s="56"/>
      <c r="E6281"/>
    </row>
    <row r="6282" spans="1:5" x14ac:dyDescent="0.3">
      <c r="A6282" s="56"/>
      <c r="E6282"/>
    </row>
    <row r="6283" spans="1:5" x14ac:dyDescent="0.3">
      <c r="A6283" s="56"/>
      <c r="E6283"/>
    </row>
    <row r="6284" spans="1:5" x14ac:dyDescent="0.3">
      <c r="A6284" s="56"/>
      <c r="E6284"/>
    </row>
    <row r="6285" spans="1:5" x14ac:dyDescent="0.3">
      <c r="A6285" s="56"/>
      <c r="E6285"/>
    </row>
    <row r="6286" spans="1:5" x14ac:dyDescent="0.3">
      <c r="A6286" s="56"/>
      <c r="E6286"/>
    </row>
    <row r="6287" spans="1:5" x14ac:dyDescent="0.3">
      <c r="A6287" s="56"/>
      <c r="E6287"/>
    </row>
    <row r="6288" spans="1:5" x14ac:dyDescent="0.3">
      <c r="A6288" s="56"/>
      <c r="E6288"/>
    </row>
    <row r="6289" spans="1:5" x14ac:dyDescent="0.3">
      <c r="A6289" s="56"/>
      <c r="E6289"/>
    </row>
    <row r="6290" spans="1:5" x14ac:dyDescent="0.3">
      <c r="A6290" s="56"/>
      <c r="E6290"/>
    </row>
    <row r="6291" spans="1:5" x14ac:dyDescent="0.3">
      <c r="A6291" s="56"/>
      <c r="E6291"/>
    </row>
    <row r="6292" spans="1:5" x14ac:dyDescent="0.3">
      <c r="A6292" s="56"/>
      <c r="E6292"/>
    </row>
    <row r="6293" spans="1:5" x14ac:dyDescent="0.3">
      <c r="A6293" s="56"/>
      <c r="E6293"/>
    </row>
    <row r="6294" spans="1:5" x14ac:dyDescent="0.3">
      <c r="A6294" s="56"/>
      <c r="E6294"/>
    </row>
    <row r="6295" spans="1:5" x14ac:dyDescent="0.3">
      <c r="A6295" s="56"/>
      <c r="E6295"/>
    </row>
    <row r="6296" spans="1:5" x14ac:dyDescent="0.3">
      <c r="A6296" s="56"/>
      <c r="E6296"/>
    </row>
    <row r="6297" spans="1:5" x14ac:dyDescent="0.3">
      <c r="A6297" s="56"/>
      <c r="E6297"/>
    </row>
    <row r="6298" spans="1:5" x14ac:dyDescent="0.3">
      <c r="A6298" s="56"/>
      <c r="E6298"/>
    </row>
    <row r="6299" spans="1:5" x14ac:dyDescent="0.3">
      <c r="A6299" s="56"/>
      <c r="E6299"/>
    </row>
    <row r="6300" spans="1:5" x14ac:dyDescent="0.3">
      <c r="A6300" s="56"/>
      <c r="E6300"/>
    </row>
    <row r="6301" spans="1:5" x14ac:dyDescent="0.3">
      <c r="A6301" s="56"/>
      <c r="E6301"/>
    </row>
    <row r="6302" spans="1:5" x14ac:dyDescent="0.3">
      <c r="A6302" s="56"/>
      <c r="E6302"/>
    </row>
    <row r="6303" spans="1:5" x14ac:dyDescent="0.3">
      <c r="A6303" s="56"/>
      <c r="E6303"/>
    </row>
    <row r="6304" spans="1:5" x14ac:dyDescent="0.3">
      <c r="A6304" s="56"/>
      <c r="E6304"/>
    </row>
    <row r="6305" spans="1:5" x14ac:dyDescent="0.3">
      <c r="A6305" s="56"/>
      <c r="E6305"/>
    </row>
    <row r="6306" spans="1:5" x14ac:dyDescent="0.3">
      <c r="A6306" s="56"/>
      <c r="E6306"/>
    </row>
    <row r="6307" spans="1:5" x14ac:dyDescent="0.3">
      <c r="A6307" s="56"/>
      <c r="E6307"/>
    </row>
    <row r="6308" spans="1:5" x14ac:dyDescent="0.3">
      <c r="A6308" s="56"/>
      <c r="E6308"/>
    </row>
    <row r="6309" spans="1:5" x14ac:dyDescent="0.3">
      <c r="A6309" s="56"/>
      <c r="E6309"/>
    </row>
    <row r="6310" spans="1:5" x14ac:dyDescent="0.3">
      <c r="A6310" s="56"/>
      <c r="E6310"/>
    </row>
    <row r="6311" spans="1:5" x14ac:dyDescent="0.3">
      <c r="A6311" s="56"/>
      <c r="E6311"/>
    </row>
    <row r="6312" spans="1:5" x14ac:dyDescent="0.3">
      <c r="A6312" s="56"/>
      <c r="E6312"/>
    </row>
    <row r="6313" spans="1:5" x14ac:dyDescent="0.3">
      <c r="A6313" s="56"/>
      <c r="E6313"/>
    </row>
    <row r="6314" spans="1:5" x14ac:dyDescent="0.3">
      <c r="A6314" s="56"/>
      <c r="E6314"/>
    </row>
    <row r="6315" spans="1:5" x14ac:dyDescent="0.3">
      <c r="A6315" s="56"/>
      <c r="E6315"/>
    </row>
    <row r="6316" spans="1:5" x14ac:dyDescent="0.3">
      <c r="A6316" s="56"/>
      <c r="E6316"/>
    </row>
    <row r="6317" spans="1:5" x14ac:dyDescent="0.3">
      <c r="A6317" s="56"/>
      <c r="E6317"/>
    </row>
    <row r="6318" spans="1:5" x14ac:dyDescent="0.3">
      <c r="A6318" s="56"/>
      <c r="E6318"/>
    </row>
    <row r="6319" spans="1:5" x14ac:dyDescent="0.3">
      <c r="A6319" s="56"/>
      <c r="E6319"/>
    </row>
    <row r="6320" spans="1:5" x14ac:dyDescent="0.3">
      <c r="A6320" s="56"/>
      <c r="E6320"/>
    </row>
    <row r="6321" spans="1:5" x14ac:dyDescent="0.3">
      <c r="A6321" s="56"/>
      <c r="E6321"/>
    </row>
    <row r="6322" spans="1:5" x14ac:dyDescent="0.3">
      <c r="A6322" s="56"/>
      <c r="E6322"/>
    </row>
    <row r="6323" spans="1:5" x14ac:dyDescent="0.3">
      <c r="A6323" s="56"/>
      <c r="E6323"/>
    </row>
    <row r="6324" spans="1:5" x14ac:dyDescent="0.3">
      <c r="A6324" s="56"/>
      <c r="E6324"/>
    </row>
    <row r="6325" spans="1:5" x14ac:dyDescent="0.3">
      <c r="A6325" s="56"/>
      <c r="E6325"/>
    </row>
    <row r="6326" spans="1:5" x14ac:dyDescent="0.3">
      <c r="A6326" s="56"/>
      <c r="E6326"/>
    </row>
    <row r="6327" spans="1:5" x14ac:dyDescent="0.3">
      <c r="A6327" s="56"/>
      <c r="E6327"/>
    </row>
    <row r="6328" spans="1:5" x14ac:dyDescent="0.3">
      <c r="A6328" s="56"/>
      <c r="E6328"/>
    </row>
    <row r="6329" spans="1:5" x14ac:dyDescent="0.3">
      <c r="A6329" s="56"/>
      <c r="E6329"/>
    </row>
    <row r="6330" spans="1:5" x14ac:dyDescent="0.3">
      <c r="A6330" s="56"/>
      <c r="E6330"/>
    </row>
    <row r="6331" spans="1:5" x14ac:dyDescent="0.3">
      <c r="A6331" s="56"/>
      <c r="E6331"/>
    </row>
    <row r="6332" spans="1:5" x14ac:dyDescent="0.3">
      <c r="A6332" s="56"/>
      <c r="E6332"/>
    </row>
    <row r="6333" spans="1:5" x14ac:dyDescent="0.3">
      <c r="A6333" s="56"/>
      <c r="E6333"/>
    </row>
    <row r="6334" spans="1:5" x14ac:dyDescent="0.3">
      <c r="A6334" s="56"/>
      <c r="E6334"/>
    </row>
    <row r="6335" spans="1:5" x14ac:dyDescent="0.3">
      <c r="A6335" s="56"/>
      <c r="E6335"/>
    </row>
    <row r="6336" spans="1:5" x14ac:dyDescent="0.3">
      <c r="A6336" s="56"/>
      <c r="E6336"/>
    </row>
    <row r="6337" spans="1:11" x14ac:dyDescent="0.3">
      <c r="A6337" s="56"/>
      <c r="E6337"/>
    </row>
    <row r="6338" spans="1:11" x14ac:dyDescent="0.3">
      <c r="A6338" s="56">
        <v>45280</v>
      </c>
      <c r="B6338">
        <v>2023</v>
      </c>
      <c r="C6338">
        <v>12</v>
      </c>
      <c r="D6338">
        <v>20</v>
      </c>
      <c r="E6338" t="s">
        <v>106</v>
      </c>
      <c r="F6338">
        <v>4139</v>
      </c>
      <c r="G6338">
        <v>20318</v>
      </c>
      <c r="H6338">
        <v>638</v>
      </c>
      <c r="I6338">
        <v>0</v>
      </c>
      <c r="J6338">
        <v>0</v>
      </c>
      <c r="K6338">
        <v>32425</v>
      </c>
    </row>
    <row r="6339" spans="1:11" x14ac:dyDescent="0.3">
      <c r="A6339" s="56">
        <v>45280</v>
      </c>
      <c r="B6339">
        <v>2023</v>
      </c>
      <c r="C6339">
        <v>12</v>
      </c>
      <c r="D6339">
        <v>20</v>
      </c>
      <c r="E6339" t="s">
        <v>107</v>
      </c>
      <c r="F6339">
        <v>4007</v>
      </c>
      <c r="G6339">
        <v>20031</v>
      </c>
      <c r="H6339">
        <v>676</v>
      </c>
      <c r="I6339">
        <v>0</v>
      </c>
      <c r="J6339">
        <v>0</v>
      </c>
      <c r="K6339">
        <v>32196</v>
      </c>
    </row>
    <row r="6340" spans="1:11" x14ac:dyDescent="0.3">
      <c r="A6340" s="56">
        <v>45280</v>
      </c>
      <c r="B6340">
        <v>2023</v>
      </c>
      <c r="C6340">
        <v>12</v>
      </c>
      <c r="D6340">
        <v>20</v>
      </c>
      <c r="E6340" t="s">
        <v>108</v>
      </c>
      <c r="F6340">
        <v>4077</v>
      </c>
      <c r="G6340">
        <v>19800</v>
      </c>
      <c r="H6340">
        <v>640</v>
      </c>
      <c r="I6340">
        <v>0</v>
      </c>
      <c r="J6340">
        <v>0</v>
      </c>
      <c r="K6340">
        <v>31959</v>
      </c>
    </row>
    <row r="6341" spans="1:11" x14ac:dyDescent="0.3">
      <c r="A6341" s="56">
        <v>45280</v>
      </c>
      <c r="B6341">
        <v>2023</v>
      </c>
      <c r="C6341">
        <v>12</v>
      </c>
      <c r="D6341">
        <v>20</v>
      </c>
      <c r="E6341" t="s">
        <v>109</v>
      </c>
      <c r="F6341">
        <v>3832</v>
      </c>
      <c r="G6341">
        <v>19860</v>
      </c>
      <c r="H6341">
        <v>762</v>
      </c>
      <c r="I6341">
        <v>0</v>
      </c>
      <c r="J6341">
        <v>0</v>
      </c>
      <c r="K6341">
        <v>31734</v>
      </c>
    </row>
    <row r="6342" spans="1:11" x14ac:dyDescent="0.3">
      <c r="A6342" s="56">
        <v>45280</v>
      </c>
      <c r="B6342">
        <v>2023</v>
      </c>
      <c r="C6342">
        <v>12</v>
      </c>
      <c r="D6342">
        <v>20</v>
      </c>
      <c r="E6342" t="s">
        <v>110</v>
      </c>
      <c r="F6342">
        <v>3786</v>
      </c>
      <c r="G6342">
        <v>20279</v>
      </c>
      <c r="H6342">
        <v>722</v>
      </c>
      <c r="I6342">
        <v>0</v>
      </c>
      <c r="J6342">
        <v>0</v>
      </c>
      <c r="K6342">
        <v>31716</v>
      </c>
    </row>
    <row r="6343" spans="1:11" x14ac:dyDescent="0.3">
      <c r="A6343" s="56">
        <v>45280</v>
      </c>
      <c r="B6343">
        <v>2023</v>
      </c>
      <c r="C6343">
        <v>12</v>
      </c>
      <c r="D6343">
        <v>20</v>
      </c>
      <c r="E6343" t="s">
        <v>111</v>
      </c>
      <c r="F6343">
        <v>3477</v>
      </c>
      <c r="G6343">
        <v>20333</v>
      </c>
      <c r="H6343">
        <v>720</v>
      </c>
      <c r="I6343">
        <v>0</v>
      </c>
      <c r="J6343">
        <v>0</v>
      </c>
      <c r="K6343">
        <v>31410</v>
      </c>
    </row>
    <row r="6344" spans="1:11" x14ac:dyDescent="0.3">
      <c r="A6344" s="56">
        <v>45280</v>
      </c>
      <c r="B6344">
        <v>2023</v>
      </c>
      <c r="C6344">
        <v>12</v>
      </c>
      <c r="D6344">
        <v>20</v>
      </c>
      <c r="E6344" t="s">
        <v>112</v>
      </c>
      <c r="F6344">
        <v>3146</v>
      </c>
      <c r="G6344">
        <v>20282</v>
      </c>
      <c r="H6344">
        <v>702</v>
      </c>
      <c r="I6344">
        <v>0</v>
      </c>
      <c r="J6344">
        <v>0</v>
      </c>
      <c r="K6344">
        <v>31038</v>
      </c>
    </row>
    <row r="6345" spans="1:11" x14ac:dyDescent="0.3">
      <c r="A6345" s="56">
        <v>45280</v>
      </c>
      <c r="B6345">
        <v>2023</v>
      </c>
      <c r="C6345">
        <v>12</v>
      </c>
      <c r="D6345">
        <v>20</v>
      </c>
      <c r="E6345" t="s">
        <v>113</v>
      </c>
      <c r="F6345">
        <v>3044</v>
      </c>
      <c r="G6345">
        <v>20630</v>
      </c>
      <c r="H6345">
        <v>836</v>
      </c>
      <c r="I6345">
        <v>0</v>
      </c>
      <c r="J6345">
        <v>0</v>
      </c>
      <c r="K6345">
        <v>31350</v>
      </c>
    </row>
    <row r="6346" spans="1:11" x14ac:dyDescent="0.3">
      <c r="A6346" s="56">
        <v>45280</v>
      </c>
      <c r="B6346">
        <v>2023</v>
      </c>
      <c r="C6346">
        <v>12</v>
      </c>
      <c r="D6346">
        <v>20</v>
      </c>
      <c r="E6346" t="s">
        <v>114</v>
      </c>
      <c r="F6346">
        <v>3075</v>
      </c>
      <c r="G6346">
        <v>20487</v>
      </c>
      <c r="H6346">
        <v>798</v>
      </c>
      <c r="I6346">
        <v>0</v>
      </c>
      <c r="J6346">
        <v>0</v>
      </c>
      <c r="K6346">
        <v>31161</v>
      </c>
    </row>
    <row r="6347" spans="1:11" x14ac:dyDescent="0.3">
      <c r="A6347" s="56">
        <v>45280</v>
      </c>
      <c r="B6347">
        <v>2023</v>
      </c>
      <c r="C6347">
        <v>12</v>
      </c>
      <c r="D6347">
        <v>20</v>
      </c>
      <c r="E6347" t="s">
        <v>115</v>
      </c>
      <c r="F6347">
        <v>3218</v>
      </c>
      <c r="G6347">
        <v>19882</v>
      </c>
      <c r="H6347">
        <v>608</v>
      </c>
      <c r="I6347">
        <v>0</v>
      </c>
      <c r="J6347">
        <v>0</v>
      </c>
      <c r="K6347">
        <v>30573</v>
      </c>
    </row>
    <row r="6348" spans="1:11" x14ac:dyDescent="0.3">
      <c r="A6348" s="56">
        <v>45280</v>
      </c>
      <c r="B6348">
        <v>2023</v>
      </c>
      <c r="C6348">
        <v>12</v>
      </c>
      <c r="D6348">
        <v>20</v>
      </c>
      <c r="E6348" t="s">
        <v>116</v>
      </c>
      <c r="F6348">
        <v>3144</v>
      </c>
      <c r="G6348">
        <v>19652</v>
      </c>
      <c r="H6348">
        <v>772</v>
      </c>
      <c r="I6348">
        <v>0</v>
      </c>
      <c r="J6348">
        <v>0</v>
      </c>
      <c r="K6348">
        <v>30480</v>
      </c>
    </row>
    <row r="6349" spans="1:11" x14ac:dyDescent="0.3">
      <c r="A6349" s="56">
        <v>45280</v>
      </c>
      <c r="B6349">
        <v>2023</v>
      </c>
      <c r="C6349">
        <v>12</v>
      </c>
      <c r="D6349">
        <v>20</v>
      </c>
      <c r="E6349" t="s">
        <v>117</v>
      </c>
      <c r="F6349">
        <v>3406</v>
      </c>
      <c r="G6349">
        <v>18735</v>
      </c>
      <c r="H6349">
        <v>1174</v>
      </c>
      <c r="I6349">
        <v>0</v>
      </c>
      <c r="J6349">
        <v>88</v>
      </c>
      <c r="K6349">
        <v>30524</v>
      </c>
    </row>
    <row r="6350" spans="1:11" x14ac:dyDescent="0.3">
      <c r="A6350" s="56">
        <v>45280</v>
      </c>
      <c r="B6350">
        <v>2023</v>
      </c>
      <c r="C6350">
        <v>12</v>
      </c>
      <c r="D6350">
        <v>20</v>
      </c>
      <c r="E6350" t="s">
        <v>118</v>
      </c>
      <c r="F6350">
        <v>4033</v>
      </c>
      <c r="G6350">
        <v>19493</v>
      </c>
      <c r="H6350">
        <v>1510</v>
      </c>
      <c r="I6350">
        <v>0</v>
      </c>
      <c r="J6350">
        <v>488</v>
      </c>
      <c r="K6350">
        <v>33075</v>
      </c>
    </row>
    <row r="6351" spans="1:11" x14ac:dyDescent="0.3">
      <c r="A6351" s="56">
        <v>45280</v>
      </c>
      <c r="B6351">
        <v>2023</v>
      </c>
      <c r="C6351">
        <v>12</v>
      </c>
      <c r="D6351">
        <v>20</v>
      </c>
      <c r="E6351" t="s">
        <v>119</v>
      </c>
      <c r="F6351">
        <v>4369</v>
      </c>
      <c r="G6351">
        <v>19578</v>
      </c>
      <c r="H6351">
        <v>2346</v>
      </c>
      <c r="I6351">
        <v>0</v>
      </c>
      <c r="J6351">
        <v>306</v>
      </c>
      <c r="K6351">
        <v>34436</v>
      </c>
    </row>
    <row r="6352" spans="1:11" x14ac:dyDescent="0.3">
      <c r="A6352" s="56">
        <v>45280</v>
      </c>
      <c r="B6352">
        <v>2023</v>
      </c>
      <c r="C6352">
        <v>12</v>
      </c>
      <c r="D6352">
        <v>20</v>
      </c>
      <c r="E6352" t="s">
        <v>120</v>
      </c>
      <c r="F6352">
        <v>4700</v>
      </c>
      <c r="G6352">
        <v>19829</v>
      </c>
      <c r="H6352">
        <v>2520</v>
      </c>
      <c r="I6352">
        <v>0</v>
      </c>
      <c r="J6352">
        <v>322</v>
      </c>
      <c r="K6352">
        <v>35831</v>
      </c>
    </row>
    <row r="6353" spans="1:11" x14ac:dyDescent="0.3">
      <c r="A6353" s="56">
        <v>45280</v>
      </c>
      <c r="B6353">
        <v>2023</v>
      </c>
      <c r="C6353">
        <v>12</v>
      </c>
      <c r="D6353">
        <v>20</v>
      </c>
      <c r="E6353" t="s">
        <v>121</v>
      </c>
      <c r="F6353">
        <v>4388</v>
      </c>
      <c r="G6353">
        <v>19767</v>
      </c>
      <c r="H6353">
        <v>4522</v>
      </c>
      <c r="I6353">
        <v>0</v>
      </c>
      <c r="J6353">
        <v>324</v>
      </c>
      <c r="K6353">
        <v>37494</v>
      </c>
    </row>
    <row r="6354" spans="1:11" x14ac:dyDescent="0.3">
      <c r="A6354" s="56">
        <v>45280</v>
      </c>
      <c r="B6354">
        <v>2023</v>
      </c>
      <c r="C6354">
        <v>12</v>
      </c>
      <c r="D6354">
        <v>20</v>
      </c>
      <c r="E6354" t="s">
        <v>122</v>
      </c>
      <c r="F6354">
        <v>3996</v>
      </c>
      <c r="G6354">
        <v>20046</v>
      </c>
      <c r="H6354">
        <v>4682</v>
      </c>
      <c r="I6354">
        <v>13</v>
      </c>
      <c r="J6354">
        <v>408</v>
      </c>
      <c r="K6354">
        <v>37957</v>
      </c>
    </row>
    <row r="6355" spans="1:11" x14ac:dyDescent="0.3">
      <c r="A6355" s="56">
        <v>45280</v>
      </c>
      <c r="B6355">
        <v>2023</v>
      </c>
      <c r="C6355">
        <v>12</v>
      </c>
      <c r="D6355">
        <v>20</v>
      </c>
      <c r="E6355" t="s">
        <v>123</v>
      </c>
      <c r="F6355">
        <v>3216</v>
      </c>
      <c r="G6355">
        <v>20017</v>
      </c>
      <c r="H6355">
        <v>5846</v>
      </c>
      <c r="I6355">
        <v>304</v>
      </c>
      <c r="J6355">
        <v>2</v>
      </c>
      <c r="K6355">
        <v>38096</v>
      </c>
    </row>
    <row r="6356" spans="1:11" x14ac:dyDescent="0.3">
      <c r="A6356" s="56">
        <v>45280</v>
      </c>
      <c r="B6356">
        <v>2023</v>
      </c>
      <c r="C6356">
        <v>12</v>
      </c>
      <c r="D6356">
        <v>20</v>
      </c>
      <c r="E6356" t="s">
        <v>124</v>
      </c>
      <c r="F6356">
        <v>3047</v>
      </c>
      <c r="G6356">
        <v>19598</v>
      </c>
      <c r="H6356">
        <v>5858</v>
      </c>
      <c r="I6356">
        <v>628</v>
      </c>
      <c r="J6356">
        <v>282</v>
      </c>
      <c r="K6356">
        <v>38170</v>
      </c>
    </row>
    <row r="6357" spans="1:11" x14ac:dyDescent="0.3">
      <c r="A6357" s="56">
        <v>45280</v>
      </c>
      <c r="B6357">
        <v>2023</v>
      </c>
      <c r="C6357">
        <v>12</v>
      </c>
      <c r="D6357">
        <v>20</v>
      </c>
      <c r="E6357" t="s">
        <v>125</v>
      </c>
      <c r="F6357">
        <v>3367</v>
      </c>
      <c r="G6357">
        <v>19618</v>
      </c>
      <c r="H6357">
        <v>5320</v>
      </c>
      <c r="I6357">
        <v>764</v>
      </c>
      <c r="J6357">
        <v>286</v>
      </c>
      <c r="K6357">
        <v>38169</v>
      </c>
    </row>
    <row r="6358" spans="1:11" x14ac:dyDescent="0.3">
      <c r="A6358" s="56">
        <v>45280</v>
      </c>
      <c r="B6358">
        <v>2023</v>
      </c>
      <c r="C6358">
        <v>12</v>
      </c>
      <c r="D6358">
        <v>20</v>
      </c>
      <c r="E6358" t="s">
        <v>126</v>
      </c>
      <c r="F6358">
        <v>3287</v>
      </c>
      <c r="G6358">
        <v>19671</v>
      </c>
      <c r="H6358">
        <v>5330</v>
      </c>
      <c r="I6358">
        <v>740</v>
      </c>
      <c r="J6358">
        <v>286</v>
      </c>
      <c r="K6358">
        <v>38190</v>
      </c>
    </row>
    <row r="6359" spans="1:11" x14ac:dyDescent="0.3">
      <c r="A6359" s="56">
        <v>45280</v>
      </c>
      <c r="B6359">
        <v>2023</v>
      </c>
      <c r="C6359">
        <v>12</v>
      </c>
      <c r="D6359">
        <v>20</v>
      </c>
      <c r="E6359" t="s">
        <v>127</v>
      </c>
      <c r="F6359">
        <v>3357</v>
      </c>
      <c r="G6359">
        <v>19890</v>
      </c>
      <c r="H6359">
        <v>5400</v>
      </c>
      <c r="I6359">
        <v>858</v>
      </c>
      <c r="J6359">
        <v>286</v>
      </c>
      <c r="K6359">
        <v>38580</v>
      </c>
    </row>
    <row r="6360" spans="1:11" x14ac:dyDescent="0.3">
      <c r="A6360" s="56">
        <v>45280</v>
      </c>
      <c r="B6360">
        <v>2023</v>
      </c>
      <c r="C6360">
        <v>12</v>
      </c>
      <c r="D6360">
        <v>20</v>
      </c>
      <c r="E6360" t="s">
        <v>128</v>
      </c>
      <c r="F6360">
        <v>2951</v>
      </c>
      <c r="G6360">
        <v>20452</v>
      </c>
      <c r="H6360">
        <v>5414</v>
      </c>
      <c r="I6360">
        <v>1021</v>
      </c>
      <c r="J6360">
        <v>210</v>
      </c>
      <c r="K6360">
        <v>38725</v>
      </c>
    </row>
    <row r="6361" spans="1:11" x14ac:dyDescent="0.3">
      <c r="A6361" s="56">
        <v>45280</v>
      </c>
      <c r="B6361">
        <v>2023</v>
      </c>
      <c r="C6361">
        <v>12</v>
      </c>
      <c r="D6361">
        <v>20</v>
      </c>
      <c r="E6361" t="s">
        <v>129</v>
      </c>
      <c r="F6361">
        <v>2732</v>
      </c>
      <c r="G6361">
        <v>20588</v>
      </c>
      <c r="H6361">
        <v>5444</v>
      </c>
      <c r="I6361">
        <v>1221</v>
      </c>
      <c r="J6361">
        <v>60</v>
      </c>
      <c r="K6361">
        <v>38722</v>
      </c>
    </row>
    <row r="6362" spans="1:11" x14ac:dyDescent="0.3">
      <c r="A6362" s="56">
        <v>45280</v>
      </c>
      <c r="B6362">
        <v>2023</v>
      </c>
      <c r="C6362">
        <v>12</v>
      </c>
      <c r="D6362">
        <v>20</v>
      </c>
      <c r="E6362" t="s">
        <v>130</v>
      </c>
      <c r="F6362">
        <v>2478</v>
      </c>
      <c r="G6362">
        <v>20736</v>
      </c>
      <c r="H6362">
        <v>5502</v>
      </c>
      <c r="I6362">
        <v>1377</v>
      </c>
      <c r="J6362">
        <v>0</v>
      </c>
      <c r="K6362">
        <v>38702</v>
      </c>
    </row>
    <row r="6363" spans="1:11" x14ac:dyDescent="0.3">
      <c r="A6363" s="56">
        <v>45280</v>
      </c>
      <c r="B6363">
        <v>2023</v>
      </c>
      <c r="C6363">
        <v>12</v>
      </c>
      <c r="D6363">
        <v>20</v>
      </c>
      <c r="E6363" t="s">
        <v>131</v>
      </c>
      <c r="F6363">
        <v>2392</v>
      </c>
      <c r="G6363">
        <v>20872</v>
      </c>
      <c r="H6363">
        <v>5486</v>
      </c>
      <c r="I6363">
        <v>1180</v>
      </c>
      <c r="J6363">
        <v>0</v>
      </c>
      <c r="K6363">
        <v>38765</v>
      </c>
    </row>
    <row r="6364" spans="1:11" x14ac:dyDescent="0.3">
      <c r="A6364" s="56">
        <v>45280</v>
      </c>
      <c r="B6364">
        <v>2023</v>
      </c>
      <c r="C6364">
        <v>12</v>
      </c>
      <c r="D6364">
        <v>20</v>
      </c>
      <c r="E6364" t="s">
        <v>132</v>
      </c>
      <c r="F6364">
        <v>2350</v>
      </c>
      <c r="G6364">
        <v>20979</v>
      </c>
      <c r="H6364">
        <v>5310</v>
      </c>
      <c r="I6364">
        <v>801</v>
      </c>
      <c r="J6364">
        <v>0</v>
      </c>
      <c r="K6364">
        <v>38358</v>
      </c>
    </row>
    <row r="6365" spans="1:11" x14ac:dyDescent="0.3">
      <c r="A6365" s="56">
        <v>45280</v>
      </c>
      <c r="B6365">
        <v>2023</v>
      </c>
      <c r="C6365">
        <v>12</v>
      </c>
      <c r="D6365">
        <v>20</v>
      </c>
      <c r="E6365" t="s">
        <v>133</v>
      </c>
      <c r="F6365">
        <v>2902</v>
      </c>
      <c r="G6365">
        <v>21050</v>
      </c>
      <c r="H6365">
        <v>3856</v>
      </c>
      <c r="I6365">
        <v>549</v>
      </c>
      <c r="J6365">
        <v>266</v>
      </c>
      <c r="K6365">
        <v>37503</v>
      </c>
    </row>
    <row r="6366" spans="1:11" x14ac:dyDescent="0.3">
      <c r="A6366" s="56">
        <v>45280</v>
      </c>
      <c r="B6366">
        <v>2023</v>
      </c>
      <c r="C6366">
        <v>12</v>
      </c>
      <c r="D6366">
        <v>20</v>
      </c>
      <c r="E6366" t="s">
        <v>134</v>
      </c>
      <c r="F6366">
        <v>2898</v>
      </c>
      <c r="G6366">
        <v>21088</v>
      </c>
      <c r="H6366">
        <v>3794</v>
      </c>
      <c r="I6366">
        <v>346</v>
      </c>
      <c r="J6366">
        <v>256</v>
      </c>
      <c r="K6366">
        <v>37400</v>
      </c>
    </row>
    <row r="6367" spans="1:11" x14ac:dyDescent="0.3">
      <c r="A6367" s="56">
        <v>45280</v>
      </c>
      <c r="B6367">
        <v>2023</v>
      </c>
      <c r="C6367">
        <v>12</v>
      </c>
      <c r="D6367">
        <v>20</v>
      </c>
      <c r="E6367" t="s">
        <v>135</v>
      </c>
      <c r="F6367">
        <v>3221</v>
      </c>
      <c r="G6367">
        <v>21098</v>
      </c>
      <c r="H6367">
        <v>3902</v>
      </c>
      <c r="I6367">
        <v>186</v>
      </c>
      <c r="J6367">
        <v>826</v>
      </c>
      <c r="K6367">
        <v>37863</v>
      </c>
    </row>
    <row r="6368" spans="1:11" x14ac:dyDescent="0.3">
      <c r="A6368" s="56">
        <v>45280</v>
      </c>
      <c r="B6368">
        <v>2023</v>
      </c>
      <c r="C6368">
        <v>12</v>
      </c>
      <c r="D6368">
        <v>20</v>
      </c>
      <c r="E6368" t="s">
        <v>136</v>
      </c>
      <c r="F6368">
        <v>3613</v>
      </c>
      <c r="G6368">
        <v>21087</v>
      </c>
      <c r="H6368">
        <v>3896</v>
      </c>
      <c r="I6368">
        <v>74</v>
      </c>
      <c r="J6368">
        <v>1080</v>
      </c>
      <c r="K6368">
        <v>38503</v>
      </c>
    </row>
    <row r="6369" spans="1:11" x14ac:dyDescent="0.3">
      <c r="A6369" s="56">
        <v>45280</v>
      </c>
      <c r="B6369">
        <v>2023</v>
      </c>
      <c r="C6369">
        <v>12</v>
      </c>
      <c r="D6369">
        <v>20</v>
      </c>
      <c r="E6369" t="s">
        <v>137</v>
      </c>
      <c r="F6369">
        <v>3659</v>
      </c>
      <c r="G6369">
        <v>21061</v>
      </c>
      <c r="H6369">
        <v>4313</v>
      </c>
      <c r="I6369">
        <v>5</v>
      </c>
      <c r="J6369">
        <v>936</v>
      </c>
      <c r="K6369">
        <v>38909</v>
      </c>
    </row>
    <row r="6370" spans="1:11" x14ac:dyDescent="0.3">
      <c r="A6370" s="56">
        <v>45280</v>
      </c>
      <c r="B6370">
        <v>2023</v>
      </c>
      <c r="C6370">
        <v>12</v>
      </c>
      <c r="D6370">
        <v>20</v>
      </c>
      <c r="E6370" t="s">
        <v>138</v>
      </c>
      <c r="F6370">
        <v>4106</v>
      </c>
      <c r="G6370">
        <v>21038</v>
      </c>
      <c r="H6370">
        <v>4360</v>
      </c>
      <c r="I6370">
        <v>0</v>
      </c>
      <c r="J6370">
        <v>962</v>
      </c>
      <c r="K6370">
        <v>39772</v>
      </c>
    </row>
    <row r="6371" spans="1:11" x14ac:dyDescent="0.3">
      <c r="A6371" s="56">
        <v>45280</v>
      </c>
      <c r="B6371">
        <v>2023</v>
      </c>
      <c r="C6371">
        <v>12</v>
      </c>
      <c r="D6371">
        <v>20</v>
      </c>
      <c r="E6371" t="s">
        <v>139</v>
      </c>
      <c r="F6371">
        <v>4443</v>
      </c>
      <c r="G6371">
        <v>21035</v>
      </c>
      <c r="H6371">
        <v>4843</v>
      </c>
      <c r="I6371">
        <v>0</v>
      </c>
      <c r="J6371">
        <v>998</v>
      </c>
      <c r="K6371">
        <v>40638</v>
      </c>
    </row>
    <row r="6372" spans="1:11" x14ac:dyDescent="0.3">
      <c r="A6372" s="56">
        <v>45280</v>
      </c>
      <c r="B6372">
        <v>2023</v>
      </c>
      <c r="C6372">
        <v>12</v>
      </c>
      <c r="D6372">
        <v>20</v>
      </c>
      <c r="E6372" t="s">
        <v>140</v>
      </c>
      <c r="F6372">
        <v>4154</v>
      </c>
      <c r="G6372">
        <v>21049</v>
      </c>
      <c r="H6372">
        <v>4892</v>
      </c>
      <c r="I6372">
        <v>0</v>
      </c>
      <c r="J6372">
        <v>1160</v>
      </c>
      <c r="K6372">
        <v>40584</v>
      </c>
    </row>
    <row r="6373" spans="1:11" x14ac:dyDescent="0.3">
      <c r="A6373" s="56">
        <v>45280</v>
      </c>
      <c r="B6373">
        <v>2023</v>
      </c>
      <c r="C6373">
        <v>12</v>
      </c>
      <c r="D6373">
        <v>20</v>
      </c>
      <c r="E6373" t="s">
        <v>141</v>
      </c>
      <c r="F6373">
        <v>4101</v>
      </c>
      <c r="G6373">
        <v>21076</v>
      </c>
      <c r="H6373">
        <v>5427</v>
      </c>
      <c r="I6373">
        <v>0</v>
      </c>
      <c r="J6373">
        <v>884</v>
      </c>
      <c r="K6373">
        <v>40851</v>
      </c>
    </row>
    <row r="6374" spans="1:11" x14ac:dyDescent="0.3">
      <c r="A6374" s="56">
        <v>45280</v>
      </c>
      <c r="B6374">
        <v>2023</v>
      </c>
      <c r="C6374">
        <v>12</v>
      </c>
      <c r="D6374">
        <v>20</v>
      </c>
      <c r="E6374" t="s">
        <v>142</v>
      </c>
      <c r="F6374">
        <v>3682</v>
      </c>
      <c r="G6374">
        <v>21104</v>
      </c>
      <c r="H6374">
        <v>5463</v>
      </c>
      <c r="I6374">
        <v>0</v>
      </c>
      <c r="J6374">
        <v>1098</v>
      </c>
      <c r="K6374">
        <v>40677</v>
      </c>
    </row>
    <row r="6375" spans="1:11" x14ac:dyDescent="0.3">
      <c r="A6375" s="56">
        <v>45280</v>
      </c>
      <c r="B6375">
        <v>2023</v>
      </c>
      <c r="C6375">
        <v>12</v>
      </c>
      <c r="D6375">
        <v>20</v>
      </c>
      <c r="E6375" t="s">
        <v>143</v>
      </c>
      <c r="F6375">
        <v>3098</v>
      </c>
      <c r="G6375">
        <v>21231</v>
      </c>
      <c r="H6375">
        <v>5174</v>
      </c>
      <c r="I6375">
        <v>0</v>
      </c>
      <c r="J6375">
        <v>890</v>
      </c>
      <c r="K6375">
        <v>39752</v>
      </c>
    </row>
    <row r="6376" spans="1:11" x14ac:dyDescent="0.3">
      <c r="A6376" s="56">
        <v>45280</v>
      </c>
      <c r="B6376">
        <v>2023</v>
      </c>
      <c r="C6376">
        <v>12</v>
      </c>
      <c r="D6376">
        <v>20</v>
      </c>
      <c r="E6376" t="s">
        <v>144</v>
      </c>
      <c r="F6376">
        <v>2700</v>
      </c>
      <c r="G6376">
        <v>21189</v>
      </c>
      <c r="H6376">
        <v>5213</v>
      </c>
      <c r="I6376">
        <v>0</v>
      </c>
      <c r="J6376">
        <v>536</v>
      </c>
      <c r="K6376">
        <v>38565</v>
      </c>
    </row>
    <row r="6377" spans="1:11" x14ac:dyDescent="0.3">
      <c r="A6377" s="56">
        <v>45280</v>
      </c>
      <c r="B6377">
        <v>2023</v>
      </c>
      <c r="C6377">
        <v>12</v>
      </c>
      <c r="D6377">
        <v>20</v>
      </c>
      <c r="E6377" t="s">
        <v>145</v>
      </c>
      <c r="F6377">
        <v>3192</v>
      </c>
      <c r="G6377">
        <v>21072</v>
      </c>
      <c r="H6377">
        <v>4237</v>
      </c>
      <c r="I6377">
        <v>0</v>
      </c>
      <c r="J6377">
        <v>364</v>
      </c>
      <c r="K6377">
        <v>37929</v>
      </c>
    </row>
    <row r="6378" spans="1:11" x14ac:dyDescent="0.3">
      <c r="A6378" s="56">
        <v>45280</v>
      </c>
      <c r="B6378">
        <v>2023</v>
      </c>
      <c r="C6378">
        <v>12</v>
      </c>
      <c r="D6378">
        <v>20</v>
      </c>
      <c r="E6378" t="s">
        <v>146</v>
      </c>
      <c r="F6378">
        <v>2811</v>
      </c>
      <c r="G6378">
        <v>20657</v>
      </c>
      <c r="H6378">
        <v>4118</v>
      </c>
      <c r="I6378">
        <v>0</v>
      </c>
      <c r="J6378">
        <v>490</v>
      </c>
      <c r="K6378">
        <v>36966</v>
      </c>
    </row>
    <row r="6379" spans="1:11" x14ac:dyDescent="0.3">
      <c r="A6379" s="56">
        <v>45280</v>
      </c>
      <c r="B6379">
        <v>2023</v>
      </c>
      <c r="C6379">
        <v>12</v>
      </c>
      <c r="D6379">
        <v>20</v>
      </c>
      <c r="E6379" t="s">
        <v>147</v>
      </c>
      <c r="F6379">
        <v>3495</v>
      </c>
      <c r="G6379">
        <v>20596</v>
      </c>
      <c r="H6379">
        <v>3254</v>
      </c>
      <c r="I6379">
        <v>0</v>
      </c>
      <c r="J6379">
        <v>318</v>
      </c>
      <c r="K6379">
        <v>36224</v>
      </c>
    </row>
    <row r="6380" spans="1:11" x14ac:dyDescent="0.3">
      <c r="A6380" s="56">
        <v>45280</v>
      </c>
      <c r="B6380">
        <v>2023</v>
      </c>
      <c r="C6380">
        <v>12</v>
      </c>
      <c r="D6380">
        <v>20</v>
      </c>
      <c r="E6380" t="s">
        <v>148</v>
      </c>
      <c r="F6380">
        <v>3318</v>
      </c>
      <c r="G6380">
        <v>20646</v>
      </c>
      <c r="H6380">
        <v>3142</v>
      </c>
      <c r="I6380">
        <v>0</v>
      </c>
      <c r="J6380">
        <v>0</v>
      </c>
      <c r="K6380">
        <v>34709</v>
      </c>
    </row>
    <row r="6381" spans="1:11" x14ac:dyDescent="0.3">
      <c r="A6381" s="56">
        <v>45280</v>
      </c>
      <c r="B6381">
        <v>2023</v>
      </c>
      <c r="C6381">
        <v>12</v>
      </c>
      <c r="D6381">
        <v>20</v>
      </c>
      <c r="E6381" t="s">
        <v>149</v>
      </c>
      <c r="F6381">
        <v>3366</v>
      </c>
      <c r="G6381">
        <v>20678</v>
      </c>
      <c r="H6381">
        <v>2512</v>
      </c>
      <c r="I6381">
        <v>0</v>
      </c>
      <c r="J6381">
        <v>0</v>
      </c>
      <c r="K6381">
        <v>33946</v>
      </c>
    </row>
    <row r="6382" spans="1:11" x14ac:dyDescent="0.3">
      <c r="A6382" s="56">
        <v>45280</v>
      </c>
      <c r="B6382">
        <v>2023</v>
      </c>
      <c r="C6382">
        <v>12</v>
      </c>
      <c r="D6382">
        <v>20</v>
      </c>
      <c r="E6382" t="s">
        <v>150</v>
      </c>
      <c r="F6382">
        <v>3203</v>
      </c>
      <c r="G6382">
        <v>20711</v>
      </c>
      <c r="H6382">
        <v>2269</v>
      </c>
      <c r="I6382">
        <v>0</v>
      </c>
      <c r="J6382">
        <v>0</v>
      </c>
      <c r="K6382">
        <v>33192</v>
      </c>
    </row>
    <row r="6383" spans="1:11" x14ac:dyDescent="0.3">
      <c r="A6383" s="56">
        <v>45280</v>
      </c>
      <c r="B6383">
        <v>2023</v>
      </c>
      <c r="C6383">
        <v>12</v>
      </c>
      <c r="D6383">
        <v>20</v>
      </c>
      <c r="E6383" t="s">
        <v>151</v>
      </c>
      <c r="F6383">
        <v>3040</v>
      </c>
      <c r="G6383">
        <v>20616</v>
      </c>
      <c r="H6383">
        <v>1693</v>
      </c>
      <c r="I6383">
        <v>0</v>
      </c>
      <c r="J6383">
        <v>0</v>
      </c>
      <c r="K6383">
        <v>32458</v>
      </c>
    </row>
    <row r="6384" spans="1:11" x14ac:dyDescent="0.3">
      <c r="A6384" s="56">
        <v>45280</v>
      </c>
      <c r="B6384">
        <v>2023</v>
      </c>
      <c r="C6384">
        <v>12</v>
      </c>
      <c r="D6384">
        <v>20</v>
      </c>
      <c r="E6384" t="s">
        <v>152</v>
      </c>
      <c r="F6384">
        <v>3200</v>
      </c>
      <c r="G6384">
        <v>20561</v>
      </c>
      <c r="H6384">
        <v>1493</v>
      </c>
      <c r="I6384">
        <v>0</v>
      </c>
      <c r="J6384">
        <v>0</v>
      </c>
      <c r="K6384">
        <v>32084</v>
      </c>
    </row>
    <row r="6385" spans="1:11" x14ac:dyDescent="0.3">
      <c r="A6385" s="56">
        <v>45280</v>
      </c>
      <c r="B6385">
        <v>2023</v>
      </c>
      <c r="C6385">
        <v>12</v>
      </c>
      <c r="D6385">
        <v>20</v>
      </c>
      <c r="E6385" t="s">
        <v>153</v>
      </c>
      <c r="F6385">
        <v>3159</v>
      </c>
      <c r="G6385">
        <v>20290</v>
      </c>
      <c r="H6385">
        <v>1550</v>
      </c>
      <c r="I6385">
        <v>0</v>
      </c>
      <c r="J6385">
        <v>0</v>
      </c>
      <c r="K6385">
        <v>31836</v>
      </c>
    </row>
    <row r="6386" spans="1:11" x14ac:dyDescent="0.3">
      <c r="A6386" s="56">
        <v>45281</v>
      </c>
      <c r="B6386">
        <v>2023</v>
      </c>
      <c r="C6386">
        <v>12</v>
      </c>
      <c r="D6386">
        <v>21</v>
      </c>
      <c r="E6386" t="s">
        <v>106</v>
      </c>
      <c r="F6386">
        <v>3085</v>
      </c>
      <c r="G6386">
        <v>20262</v>
      </c>
      <c r="H6386">
        <v>1681</v>
      </c>
      <c r="I6386">
        <v>0</v>
      </c>
      <c r="J6386">
        <v>0</v>
      </c>
      <c r="K6386">
        <v>32385</v>
      </c>
    </row>
    <row r="6387" spans="1:11" x14ac:dyDescent="0.3">
      <c r="A6387" s="56">
        <v>45281</v>
      </c>
      <c r="B6387">
        <v>2023</v>
      </c>
      <c r="C6387">
        <v>12</v>
      </c>
      <c r="D6387">
        <v>21</v>
      </c>
      <c r="E6387" t="s">
        <v>107</v>
      </c>
      <c r="F6387">
        <v>3086</v>
      </c>
      <c r="G6387">
        <v>20082</v>
      </c>
      <c r="H6387">
        <v>1613</v>
      </c>
      <c r="I6387">
        <v>0</v>
      </c>
      <c r="J6387">
        <v>0</v>
      </c>
      <c r="K6387">
        <v>32047</v>
      </c>
    </row>
    <row r="6388" spans="1:11" x14ac:dyDescent="0.3">
      <c r="A6388" s="56">
        <v>45281</v>
      </c>
      <c r="B6388">
        <v>2023</v>
      </c>
      <c r="C6388">
        <v>12</v>
      </c>
      <c r="D6388">
        <v>21</v>
      </c>
      <c r="E6388" t="s">
        <v>108</v>
      </c>
      <c r="F6388">
        <v>3157</v>
      </c>
      <c r="G6388">
        <v>19993</v>
      </c>
      <c r="H6388">
        <v>1535</v>
      </c>
      <c r="I6388">
        <v>0</v>
      </c>
      <c r="J6388">
        <v>0</v>
      </c>
      <c r="K6388">
        <v>31452</v>
      </c>
    </row>
    <row r="6389" spans="1:11" x14ac:dyDescent="0.3">
      <c r="A6389" s="56">
        <v>45281</v>
      </c>
      <c r="B6389">
        <v>2023</v>
      </c>
      <c r="C6389">
        <v>12</v>
      </c>
      <c r="D6389">
        <v>21</v>
      </c>
      <c r="E6389" t="s">
        <v>109</v>
      </c>
      <c r="F6389">
        <v>2711</v>
      </c>
      <c r="G6389">
        <v>20154</v>
      </c>
      <c r="H6389">
        <v>1841</v>
      </c>
      <c r="I6389">
        <v>0</v>
      </c>
      <c r="J6389">
        <v>0</v>
      </c>
      <c r="K6389">
        <v>31155</v>
      </c>
    </row>
    <row r="6390" spans="1:11" x14ac:dyDescent="0.3">
      <c r="A6390" s="56">
        <v>45281</v>
      </c>
      <c r="B6390">
        <v>2023</v>
      </c>
      <c r="C6390">
        <v>12</v>
      </c>
      <c r="D6390">
        <v>21</v>
      </c>
      <c r="E6390" t="s">
        <v>110</v>
      </c>
      <c r="F6390">
        <v>2546</v>
      </c>
      <c r="G6390">
        <v>20326</v>
      </c>
      <c r="H6390">
        <v>1800</v>
      </c>
      <c r="I6390">
        <v>0</v>
      </c>
      <c r="J6390">
        <v>0</v>
      </c>
      <c r="K6390">
        <v>31136</v>
      </c>
    </row>
    <row r="6391" spans="1:11" x14ac:dyDescent="0.3">
      <c r="A6391" s="56">
        <v>45281</v>
      </c>
      <c r="B6391">
        <v>2023</v>
      </c>
      <c r="C6391">
        <v>12</v>
      </c>
      <c r="D6391">
        <v>21</v>
      </c>
      <c r="E6391" t="s">
        <v>111</v>
      </c>
      <c r="F6391">
        <v>2458</v>
      </c>
      <c r="G6391">
        <v>20367</v>
      </c>
      <c r="H6391">
        <v>1465</v>
      </c>
      <c r="I6391">
        <v>0</v>
      </c>
      <c r="J6391">
        <v>0</v>
      </c>
      <c r="K6391">
        <v>30763</v>
      </c>
    </row>
    <row r="6392" spans="1:11" x14ac:dyDescent="0.3">
      <c r="A6392" s="56">
        <v>45281</v>
      </c>
      <c r="B6392">
        <v>2023</v>
      </c>
      <c r="C6392">
        <v>12</v>
      </c>
      <c r="D6392">
        <v>21</v>
      </c>
      <c r="E6392" t="s">
        <v>112</v>
      </c>
      <c r="F6392">
        <v>2979</v>
      </c>
      <c r="G6392">
        <v>19629</v>
      </c>
      <c r="H6392">
        <v>1321</v>
      </c>
      <c r="I6392">
        <v>0</v>
      </c>
      <c r="J6392">
        <v>0</v>
      </c>
      <c r="K6392">
        <v>30611</v>
      </c>
    </row>
    <row r="6393" spans="1:11" x14ac:dyDescent="0.3">
      <c r="A6393" s="56">
        <v>45281</v>
      </c>
      <c r="B6393">
        <v>2023</v>
      </c>
      <c r="C6393">
        <v>12</v>
      </c>
      <c r="D6393">
        <v>21</v>
      </c>
      <c r="E6393" t="s">
        <v>113</v>
      </c>
      <c r="F6393">
        <v>3210</v>
      </c>
      <c r="G6393">
        <v>19896</v>
      </c>
      <c r="H6393">
        <v>1248</v>
      </c>
      <c r="I6393">
        <v>0</v>
      </c>
      <c r="J6393">
        <v>0</v>
      </c>
      <c r="K6393">
        <v>31372</v>
      </c>
    </row>
    <row r="6394" spans="1:11" x14ac:dyDescent="0.3">
      <c r="A6394" s="56">
        <v>45281</v>
      </c>
      <c r="B6394">
        <v>2023</v>
      </c>
      <c r="C6394">
        <v>12</v>
      </c>
      <c r="D6394">
        <v>21</v>
      </c>
      <c r="E6394" t="s">
        <v>114</v>
      </c>
      <c r="F6394">
        <v>2810</v>
      </c>
      <c r="G6394">
        <v>19919</v>
      </c>
      <c r="H6394">
        <v>1082</v>
      </c>
      <c r="I6394">
        <v>0</v>
      </c>
      <c r="J6394">
        <v>0</v>
      </c>
      <c r="K6394">
        <v>30843</v>
      </c>
    </row>
    <row r="6395" spans="1:11" x14ac:dyDescent="0.3">
      <c r="A6395" s="56">
        <v>45281</v>
      </c>
      <c r="B6395">
        <v>2023</v>
      </c>
      <c r="C6395">
        <v>12</v>
      </c>
      <c r="D6395">
        <v>21</v>
      </c>
      <c r="E6395" t="s">
        <v>115</v>
      </c>
      <c r="F6395">
        <v>2563</v>
      </c>
      <c r="G6395">
        <v>19882</v>
      </c>
      <c r="H6395">
        <v>1322</v>
      </c>
      <c r="I6395">
        <v>0</v>
      </c>
      <c r="J6395">
        <v>0</v>
      </c>
      <c r="K6395">
        <v>30530</v>
      </c>
    </row>
    <row r="6396" spans="1:11" x14ac:dyDescent="0.3">
      <c r="A6396" s="56">
        <v>45281</v>
      </c>
      <c r="B6396">
        <v>2023</v>
      </c>
      <c r="C6396">
        <v>12</v>
      </c>
      <c r="D6396">
        <v>21</v>
      </c>
      <c r="E6396" t="s">
        <v>116</v>
      </c>
      <c r="F6396">
        <v>2437</v>
      </c>
      <c r="G6396">
        <v>20008</v>
      </c>
      <c r="H6396">
        <v>1530</v>
      </c>
      <c r="I6396">
        <v>0</v>
      </c>
      <c r="J6396">
        <v>0</v>
      </c>
      <c r="K6396">
        <v>30718</v>
      </c>
    </row>
    <row r="6397" spans="1:11" x14ac:dyDescent="0.3">
      <c r="A6397" s="56">
        <v>45281</v>
      </c>
      <c r="B6397">
        <v>2023</v>
      </c>
      <c r="C6397">
        <v>12</v>
      </c>
      <c r="D6397">
        <v>21</v>
      </c>
      <c r="E6397" t="s">
        <v>117</v>
      </c>
      <c r="F6397">
        <v>2812</v>
      </c>
      <c r="G6397">
        <v>20099</v>
      </c>
      <c r="H6397">
        <v>1669</v>
      </c>
      <c r="I6397">
        <v>0</v>
      </c>
      <c r="J6397">
        <v>0</v>
      </c>
      <c r="K6397">
        <v>31328</v>
      </c>
    </row>
    <row r="6398" spans="1:11" x14ac:dyDescent="0.3">
      <c r="A6398" s="56">
        <v>45281</v>
      </c>
      <c r="B6398">
        <v>2023</v>
      </c>
      <c r="C6398">
        <v>12</v>
      </c>
      <c r="D6398">
        <v>21</v>
      </c>
      <c r="E6398" t="s">
        <v>118</v>
      </c>
      <c r="F6398">
        <v>3053</v>
      </c>
      <c r="G6398">
        <v>20517</v>
      </c>
      <c r="H6398">
        <v>1601</v>
      </c>
      <c r="I6398">
        <v>0</v>
      </c>
      <c r="J6398">
        <v>0</v>
      </c>
      <c r="K6398">
        <v>32442</v>
      </c>
    </row>
    <row r="6399" spans="1:11" x14ac:dyDescent="0.3">
      <c r="A6399" s="56">
        <v>45281</v>
      </c>
      <c r="B6399">
        <v>2023</v>
      </c>
      <c r="C6399">
        <v>12</v>
      </c>
      <c r="D6399">
        <v>21</v>
      </c>
      <c r="E6399" t="s">
        <v>119</v>
      </c>
      <c r="F6399">
        <v>2929</v>
      </c>
      <c r="G6399">
        <v>20330</v>
      </c>
      <c r="H6399">
        <v>2656</v>
      </c>
      <c r="I6399">
        <v>0</v>
      </c>
      <c r="J6399">
        <v>0</v>
      </c>
      <c r="K6399">
        <v>33448</v>
      </c>
    </row>
    <row r="6400" spans="1:11" x14ac:dyDescent="0.3">
      <c r="A6400" s="56">
        <v>45281</v>
      </c>
      <c r="B6400">
        <v>2023</v>
      </c>
      <c r="C6400">
        <v>12</v>
      </c>
      <c r="D6400">
        <v>21</v>
      </c>
      <c r="E6400" t="s">
        <v>120</v>
      </c>
      <c r="F6400">
        <v>2630</v>
      </c>
      <c r="G6400">
        <v>20917</v>
      </c>
      <c r="H6400">
        <v>2691</v>
      </c>
      <c r="I6400">
        <v>0</v>
      </c>
      <c r="J6400">
        <v>212</v>
      </c>
      <c r="K6400">
        <v>34642</v>
      </c>
    </row>
    <row r="6401" spans="1:11" x14ac:dyDescent="0.3">
      <c r="A6401" s="56">
        <v>45281</v>
      </c>
      <c r="B6401">
        <v>2023</v>
      </c>
      <c r="C6401">
        <v>12</v>
      </c>
      <c r="D6401">
        <v>21</v>
      </c>
      <c r="E6401" t="s">
        <v>121</v>
      </c>
      <c r="F6401">
        <v>2576</v>
      </c>
      <c r="G6401">
        <v>21443</v>
      </c>
      <c r="H6401">
        <v>3501</v>
      </c>
      <c r="I6401">
        <v>0</v>
      </c>
      <c r="J6401">
        <v>20</v>
      </c>
      <c r="K6401">
        <v>36107</v>
      </c>
    </row>
    <row r="6402" spans="1:11" x14ac:dyDescent="0.3">
      <c r="A6402" s="56">
        <v>45281</v>
      </c>
      <c r="B6402">
        <v>2023</v>
      </c>
      <c r="C6402">
        <v>12</v>
      </c>
      <c r="D6402">
        <v>21</v>
      </c>
      <c r="E6402" t="s">
        <v>122</v>
      </c>
      <c r="F6402">
        <v>2666</v>
      </c>
      <c r="G6402">
        <v>21609</v>
      </c>
      <c r="H6402">
        <v>3681</v>
      </c>
      <c r="I6402">
        <v>0</v>
      </c>
      <c r="J6402">
        <v>60</v>
      </c>
      <c r="K6402">
        <v>36891</v>
      </c>
    </row>
    <row r="6403" spans="1:11" x14ac:dyDescent="0.3">
      <c r="A6403" s="56">
        <v>45281</v>
      </c>
      <c r="B6403">
        <v>2023</v>
      </c>
      <c r="C6403">
        <v>12</v>
      </c>
      <c r="D6403">
        <v>21</v>
      </c>
      <c r="E6403" t="s">
        <v>123</v>
      </c>
      <c r="F6403">
        <v>2762</v>
      </c>
      <c r="G6403">
        <v>21853</v>
      </c>
      <c r="H6403">
        <v>4459</v>
      </c>
      <c r="I6403">
        <v>53</v>
      </c>
      <c r="J6403">
        <v>0</v>
      </c>
      <c r="K6403">
        <v>37762</v>
      </c>
    </row>
    <row r="6404" spans="1:11" x14ac:dyDescent="0.3">
      <c r="A6404" s="56">
        <v>45281</v>
      </c>
      <c r="B6404">
        <v>2023</v>
      </c>
      <c r="C6404">
        <v>12</v>
      </c>
      <c r="D6404">
        <v>21</v>
      </c>
      <c r="E6404" t="s">
        <v>124</v>
      </c>
      <c r="F6404">
        <v>2813</v>
      </c>
      <c r="G6404">
        <v>21468</v>
      </c>
      <c r="H6404">
        <v>4556</v>
      </c>
      <c r="I6404">
        <v>223</v>
      </c>
      <c r="J6404">
        <v>0</v>
      </c>
      <c r="K6404">
        <v>37669</v>
      </c>
    </row>
    <row r="6405" spans="1:11" x14ac:dyDescent="0.3">
      <c r="A6405" s="56">
        <v>45281</v>
      </c>
      <c r="B6405">
        <v>2023</v>
      </c>
      <c r="C6405">
        <v>12</v>
      </c>
      <c r="D6405">
        <v>21</v>
      </c>
      <c r="E6405" t="s">
        <v>125</v>
      </c>
      <c r="F6405">
        <v>3463</v>
      </c>
      <c r="G6405">
        <v>21404</v>
      </c>
      <c r="H6405">
        <v>4966</v>
      </c>
      <c r="I6405">
        <v>545</v>
      </c>
      <c r="J6405">
        <v>180</v>
      </c>
      <c r="K6405">
        <v>39207</v>
      </c>
    </row>
    <row r="6406" spans="1:11" x14ac:dyDescent="0.3">
      <c r="A6406" s="56">
        <v>45281</v>
      </c>
      <c r="B6406">
        <v>2023</v>
      </c>
      <c r="C6406">
        <v>12</v>
      </c>
      <c r="D6406">
        <v>21</v>
      </c>
      <c r="E6406" t="s">
        <v>126</v>
      </c>
      <c r="F6406">
        <v>3619</v>
      </c>
      <c r="G6406">
        <v>21222</v>
      </c>
      <c r="H6406">
        <v>4986</v>
      </c>
      <c r="I6406">
        <v>826</v>
      </c>
      <c r="J6406">
        <v>104</v>
      </c>
      <c r="K6406">
        <v>39441</v>
      </c>
    </row>
    <row r="6407" spans="1:11" x14ac:dyDescent="0.3">
      <c r="A6407" s="56">
        <v>45281</v>
      </c>
      <c r="B6407">
        <v>2023</v>
      </c>
      <c r="C6407">
        <v>12</v>
      </c>
      <c r="D6407">
        <v>21</v>
      </c>
      <c r="E6407" t="s">
        <v>127</v>
      </c>
      <c r="F6407">
        <v>3957</v>
      </c>
      <c r="G6407">
        <v>21038</v>
      </c>
      <c r="H6407">
        <v>4964</v>
      </c>
      <c r="I6407">
        <v>956</v>
      </c>
      <c r="J6407">
        <v>90</v>
      </c>
      <c r="K6407">
        <v>39561</v>
      </c>
    </row>
    <row r="6408" spans="1:11" x14ac:dyDescent="0.3">
      <c r="A6408" s="56">
        <v>45281</v>
      </c>
      <c r="B6408">
        <v>2023</v>
      </c>
      <c r="C6408">
        <v>12</v>
      </c>
      <c r="D6408">
        <v>21</v>
      </c>
      <c r="E6408" t="s">
        <v>128</v>
      </c>
      <c r="F6408">
        <v>3975</v>
      </c>
      <c r="G6408">
        <v>21464</v>
      </c>
      <c r="H6408">
        <v>5115</v>
      </c>
      <c r="I6408">
        <v>1069</v>
      </c>
      <c r="J6408">
        <v>0</v>
      </c>
      <c r="K6408">
        <v>39769</v>
      </c>
    </row>
    <row r="6409" spans="1:11" x14ac:dyDescent="0.3">
      <c r="A6409" s="56">
        <v>45281</v>
      </c>
      <c r="B6409">
        <v>2023</v>
      </c>
      <c r="C6409">
        <v>12</v>
      </c>
      <c r="D6409">
        <v>21</v>
      </c>
      <c r="E6409" t="s">
        <v>129</v>
      </c>
      <c r="F6409">
        <v>4200</v>
      </c>
      <c r="G6409">
        <v>21355</v>
      </c>
      <c r="H6409">
        <v>5128</v>
      </c>
      <c r="I6409">
        <v>1237</v>
      </c>
      <c r="J6409">
        <v>148</v>
      </c>
      <c r="K6409">
        <v>40363</v>
      </c>
    </row>
    <row r="6410" spans="1:11" x14ac:dyDescent="0.3">
      <c r="A6410" s="56">
        <v>45281</v>
      </c>
      <c r="B6410">
        <v>2023</v>
      </c>
      <c r="C6410">
        <v>12</v>
      </c>
      <c r="D6410">
        <v>21</v>
      </c>
      <c r="E6410" t="s">
        <v>130</v>
      </c>
      <c r="F6410">
        <v>4037</v>
      </c>
      <c r="G6410">
        <v>21313</v>
      </c>
      <c r="H6410">
        <v>5106</v>
      </c>
      <c r="I6410">
        <v>1632</v>
      </c>
      <c r="J6410">
        <v>82</v>
      </c>
      <c r="K6410">
        <v>40655</v>
      </c>
    </row>
    <row r="6411" spans="1:11" x14ac:dyDescent="0.3">
      <c r="A6411" s="56">
        <v>45281</v>
      </c>
      <c r="B6411">
        <v>2023</v>
      </c>
      <c r="C6411">
        <v>12</v>
      </c>
      <c r="D6411">
        <v>21</v>
      </c>
      <c r="E6411" t="s">
        <v>131</v>
      </c>
      <c r="F6411">
        <v>4104</v>
      </c>
      <c r="G6411">
        <v>21455</v>
      </c>
      <c r="H6411">
        <v>4428</v>
      </c>
      <c r="I6411">
        <v>1559</v>
      </c>
      <c r="J6411">
        <v>18</v>
      </c>
      <c r="K6411">
        <v>40154</v>
      </c>
    </row>
    <row r="6412" spans="1:11" x14ac:dyDescent="0.3">
      <c r="A6412" s="56">
        <v>45281</v>
      </c>
      <c r="B6412">
        <v>2023</v>
      </c>
      <c r="C6412">
        <v>12</v>
      </c>
      <c r="D6412">
        <v>21</v>
      </c>
      <c r="E6412" t="s">
        <v>132</v>
      </c>
      <c r="F6412">
        <v>4253</v>
      </c>
      <c r="G6412">
        <v>21138</v>
      </c>
      <c r="H6412">
        <v>4388</v>
      </c>
      <c r="I6412">
        <v>1273</v>
      </c>
      <c r="J6412">
        <v>0</v>
      </c>
      <c r="K6412">
        <v>39929</v>
      </c>
    </row>
    <row r="6413" spans="1:11" x14ac:dyDescent="0.3">
      <c r="A6413" s="56">
        <v>45281</v>
      </c>
      <c r="B6413">
        <v>2023</v>
      </c>
      <c r="C6413">
        <v>12</v>
      </c>
      <c r="D6413">
        <v>21</v>
      </c>
      <c r="E6413" t="s">
        <v>133</v>
      </c>
      <c r="F6413">
        <v>4583</v>
      </c>
      <c r="G6413">
        <v>21011</v>
      </c>
      <c r="H6413">
        <v>4595</v>
      </c>
      <c r="I6413">
        <v>1154</v>
      </c>
      <c r="J6413">
        <v>28</v>
      </c>
      <c r="K6413">
        <v>40621</v>
      </c>
    </row>
    <row r="6414" spans="1:11" x14ac:dyDescent="0.3">
      <c r="A6414" s="56">
        <v>45281</v>
      </c>
      <c r="B6414">
        <v>2023</v>
      </c>
      <c r="C6414">
        <v>12</v>
      </c>
      <c r="D6414">
        <v>21</v>
      </c>
      <c r="E6414" t="s">
        <v>134</v>
      </c>
      <c r="F6414">
        <v>4831</v>
      </c>
      <c r="G6414">
        <v>21220</v>
      </c>
      <c r="H6414">
        <v>4546</v>
      </c>
      <c r="I6414">
        <v>850</v>
      </c>
      <c r="J6414">
        <v>380</v>
      </c>
      <c r="K6414">
        <v>41078</v>
      </c>
    </row>
    <row r="6415" spans="1:11" x14ac:dyDescent="0.3">
      <c r="A6415" s="56">
        <v>45281</v>
      </c>
      <c r="B6415">
        <v>2023</v>
      </c>
      <c r="C6415">
        <v>12</v>
      </c>
      <c r="D6415">
        <v>21</v>
      </c>
      <c r="E6415" t="s">
        <v>135</v>
      </c>
      <c r="F6415">
        <v>4859</v>
      </c>
      <c r="G6415">
        <v>21413</v>
      </c>
      <c r="H6415">
        <v>5476</v>
      </c>
      <c r="I6415">
        <v>579</v>
      </c>
      <c r="J6415">
        <v>630</v>
      </c>
      <c r="K6415">
        <v>41995</v>
      </c>
    </row>
    <row r="6416" spans="1:11" x14ac:dyDescent="0.3">
      <c r="A6416" s="56">
        <v>45281</v>
      </c>
      <c r="B6416">
        <v>2023</v>
      </c>
      <c r="C6416">
        <v>12</v>
      </c>
      <c r="D6416">
        <v>21</v>
      </c>
      <c r="E6416" t="s">
        <v>136</v>
      </c>
      <c r="F6416">
        <v>4664</v>
      </c>
      <c r="G6416">
        <v>21384</v>
      </c>
      <c r="H6416">
        <v>5534</v>
      </c>
      <c r="I6416">
        <v>182</v>
      </c>
      <c r="J6416">
        <v>1134</v>
      </c>
      <c r="K6416">
        <v>41769</v>
      </c>
    </row>
    <row r="6417" spans="1:11" x14ac:dyDescent="0.3">
      <c r="A6417" s="56">
        <v>45281</v>
      </c>
      <c r="B6417">
        <v>2023</v>
      </c>
      <c r="C6417">
        <v>12</v>
      </c>
      <c r="D6417">
        <v>21</v>
      </c>
      <c r="E6417" t="s">
        <v>137</v>
      </c>
      <c r="F6417">
        <v>4539</v>
      </c>
      <c r="G6417">
        <v>21454</v>
      </c>
      <c r="H6417">
        <v>5682</v>
      </c>
      <c r="I6417">
        <v>14</v>
      </c>
      <c r="J6417">
        <v>1264</v>
      </c>
      <c r="K6417">
        <v>41934</v>
      </c>
    </row>
    <row r="6418" spans="1:11" x14ac:dyDescent="0.3">
      <c r="A6418" s="56">
        <v>45281</v>
      </c>
      <c r="B6418">
        <v>2023</v>
      </c>
      <c r="C6418">
        <v>12</v>
      </c>
      <c r="D6418">
        <v>21</v>
      </c>
      <c r="E6418" t="s">
        <v>138</v>
      </c>
      <c r="F6418">
        <v>4971</v>
      </c>
      <c r="G6418">
        <v>21282</v>
      </c>
      <c r="H6418">
        <v>5620</v>
      </c>
      <c r="I6418">
        <v>0</v>
      </c>
      <c r="J6418">
        <v>1416</v>
      </c>
      <c r="K6418">
        <v>42759</v>
      </c>
    </row>
    <row r="6419" spans="1:11" x14ac:dyDescent="0.3">
      <c r="A6419" s="56">
        <v>45281</v>
      </c>
      <c r="B6419">
        <v>2023</v>
      </c>
      <c r="C6419">
        <v>12</v>
      </c>
      <c r="D6419">
        <v>21</v>
      </c>
      <c r="E6419" t="s">
        <v>139</v>
      </c>
      <c r="F6419">
        <v>5018</v>
      </c>
      <c r="G6419">
        <v>21221</v>
      </c>
      <c r="H6419">
        <v>5610</v>
      </c>
      <c r="I6419">
        <v>0</v>
      </c>
      <c r="J6419">
        <v>1526</v>
      </c>
      <c r="K6419">
        <v>43083</v>
      </c>
    </row>
    <row r="6420" spans="1:11" x14ac:dyDescent="0.3">
      <c r="A6420" s="56">
        <v>45281</v>
      </c>
      <c r="B6420">
        <v>2023</v>
      </c>
      <c r="C6420">
        <v>12</v>
      </c>
      <c r="D6420">
        <v>21</v>
      </c>
      <c r="E6420" t="s">
        <v>140</v>
      </c>
      <c r="F6420">
        <v>4734</v>
      </c>
      <c r="G6420">
        <v>21343</v>
      </c>
      <c r="H6420">
        <v>5748</v>
      </c>
      <c r="I6420">
        <v>0</v>
      </c>
      <c r="J6420">
        <v>1512</v>
      </c>
      <c r="K6420">
        <v>43019</v>
      </c>
    </row>
    <row r="6421" spans="1:11" x14ac:dyDescent="0.3">
      <c r="A6421" s="56">
        <v>45281</v>
      </c>
      <c r="B6421">
        <v>2023</v>
      </c>
      <c r="C6421">
        <v>12</v>
      </c>
      <c r="D6421">
        <v>21</v>
      </c>
      <c r="E6421" t="s">
        <v>141</v>
      </c>
      <c r="F6421">
        <v>3198</v>
      </c>
      <c r="G6421">
        <v>21345</v>
      </c>
      <c r="H6421">
        <v>5845</v>
      </c>
      <c r="I6421">
        <v>0</v>
      </c>
      <c r="J6421">
        <v>1526</v>
      </c>
      <c r="K6421">
        <v>41283</v>
      </c>
    </row>
    <row r="6422" spans="1:11" x14ac:dyDescent="0.3">
      <c r="A6422" s="56">
        <v>45281</v>
      </c>
      <c r="B6422">
        <v>2023</v>
      </c>
      <c r="C6422">
        <v>12</v>
      </c>
      <c r="D6422">
        <v>21</v>
      </c>
      <c r="E6422" t="s">
        <v>142</v>
      </c>
      <c r="F6422">
        <v>3168</v>
      </c>
      <c r="G6422">
        <v>21239</v>
      </c>
      <c r="H6422">
        <v>5794</v>
      </c>
      <c r="I6422">
        <v>0</v>
      </c>
      <c r="J6422">
        <v>1470</v>
      </c>
      <c r="K6422">
        <v>40636</v>
      </c>
    </row>
    <row r="6423" spans="1:11" x14ac:dyDescent="0.3">
      <c r="A6423" s="56">
        <v>45281</v>
      </c>
      <c r="B6423">
        <v>2023</v>
      </c>
      <c r="C6423">
        <v>12</v>
      </c>
      <c r="D6423">
        <v>21</v>
      </c>
      <c r="E6423" t="s">
        <v>143</v>
      </c>
      <c r="F6423">
        <v>3664</v>
      </c>
      <c r="G6423">
        <v>21188</v>
      </c>
      <c r="H6423">
        <v>5174</v>
      </c>
      <c r="I6423">
        <v>0</v>
      </c>
      <c r="J6423">
        <v>1044</v>
      </c>
      <c r="K6423">
        <v>39873</v>
      </c>
    </row>
    <row r="6424" spans="1:11" x14ac:dyDescent="0.3">
      <c r="A6424" s="56">
        <v>45281</v>
      </c>
      <c r="B6424">
        <v>2023</v>
      </c>
      <c r="C6424">
        <v>12</v>
      </c>
      <c r="D6424">
        <v>21</v>
      </c>
      <c r="E6424" t="s">
        <v>144</v>
      </c>
      <c r="F6424">
        <v>3198</v>
      </c>
      <c r="G6424">
        <v>21243</v>
      </c>
      <c r="H6424">
        <v>5030</v>
      </c>
      <c r="I6424">
        <v>0</v>
      </c>
      <c r="J6424">
        <v>522</v>
      </c>
      <c r="K6424">
        <v>38531</v>
      </c>
    </row>
    <row r="6425" spans="1:11" x14ac:dyDescent="0.3">
      <c r="A6425" s="56">
        <v>45281</v>
      </c>
      <c r="B6425">
        <v>2023</v>
      </c>
      <c r="C6425">
        <v>12</v>
      </c>
      <c r="D6425">
        <v>21</v>
      </c>
      <c r="E6425" t="s">
        <v>145</v>
      </c>
      <c r="F6425">
        <v>2957</v>
      </c>
      <c r="G6425">
        <v>21278</v>
      </c>
      <c r="H6425">
        <v>4624</v>
      </c>
      <c r="I6425">
        <v>0</v>
      </c>
      <c r="J6425">
        <v>280</v>
      </c>
      <c r="K6425">
        <v>37442</v>
      </c>
    </row>
    <row r="6426" spans="1:11" x14ac:dyDescent="0.3">
      <c r="A6426" s="56">
        <v>45281</v>
      </c>
      <c r="B6426">
        <v>2023</v>
      </c>
      <c r="C6426">
        <v>12</v>
      </c>
      <c r="D6426">
        <v>21</v>
      </c>
      <c r="E6426" t="s">
        <v>146</v>
      </c>
      <c r="F6426">
        <v>2347</v>
      </c>
      <c r="G6426">
        <v>21416</v>
      </c>
      <c r="H6426">
        <v>4465</v>
      </c>
      <c r="I6426">
        <v>0</v>
      </c>
      <c r="J6426">
        <v>0</v>
      </c>
      <c r="K6426">
        <v>36436</v>
      </c>
    </row>
    <row r="6427" spans="1:11" x14ac:dyDescent="0.3">
      <c r="A6427" s="56">
        <v>45281</v>
      </c>
      <c r="B6427">
        <v>2023</v>
      </c>
      <c r="C6427">
        <v>12</v>
      </c>
      <c r="D6427">
        <v>21</v>
      </c>
      <c r="E6427" t="s">
        <v>147</v>
      </c>
      <c r="F6427">
        <v>2429</v>
      </c>
      <c r="G6427">
        <v>21466</v>
      </c>
      <c r="H6427">
        <v>3578</v>
      </c>
      <c r="I6427">
        <v>0</v>
      </c>
      <c r="J6427">
        <v>146</v>
      </c>
      <c r="K6427">
        <v>35645</v>
      </c>
    </row>
    <row r="6428" spans="1:11" x14ac:dyDescent="0.3">
      <c r="A6428" s="56">
        <v>45281</v>
      </c>
      <c r="B6428">
        <v>2023</v>
      </c>
      <c r="C6428">
        <v>12</v>
      </c>
      <c r="D6428">
        <v>21</v>
      </c>
      <c r="E6428" t="s">
        <v>148</v>
      </c>
      <c r="F6428">
        <v>2290</v>
      </c>
      <c r="G6428">
        <v>21306</v>
      </c>
      <c r="H6428">
        <v>3440</v>
      </c>
      <c r="I6428">
        <v>0</v>
      </c>
      <c r="J6428">
        <v>0</v>
      </c>
      <c r="K6428">
        <v>34258</v>
      </c>
    </row>
    <row r="6429" spans="1:11" x14ac:dyDescent="0.3">
      <c r="A6429" s="56">
        <v>45281</v>
      </c>
      <c r="B6429">
        <v>2023</v>
      </c>
      <c r="C6429">
        <v>12</v>
      </c>
      <c r="D6429">
        <v>21</v>
      </c>
      <c r="E6429" t="s">
        <v>149</v>
      </c>
      <c r="F6429">
        <v>2669</v>
      </c>
      <c r="G6429">
        <v>20968</v>
      </c>
      <c r="H6429">
        <v>2444</v>
      </c>
      <c r="I6429">
        <v>0</v>
      </c>
      <c r="J6429">
        <v>0</v>
      </c>
      <c r="K6429">
        <v>33308</v>
      </c>
    </row>
    <row r="6430" spans="1:11" x14ac:dyDescent="0.3">
      <c r="A6430" s="56">
        <v>45281</v>
      </c>
      <c r="B6430">
        <v>2023</v>
      </c>
      <c r="C6430">
        <v>12</v>
      </c>
      <c r="D6430">
        <v>21</v>
      </c>
      <c r="E6430" t="s">
        <v>150</v>
      </c>
      <c r="F6430">
        <v>2465</v>
      </c>
      <c r="G6430">
        <v>20726</v>
      </c>
      <c r="H6430">
        <v>2270</v>
      </c>
      <c r="I6430">
        <v>0</v>
      </c>
      <c r="J6430">
        <v>0</v>
      </c>
      <c r="K6430">
        <v>32614</v>
      </c>
    </row>
    <row r="6431" spans="1:11" x14ac:dyDescent="0.3">
      <c r="A6431" s="56">
        <v>45281</v>
      </c>
      <c r="B6431">
        <v>2023</v>
      </c>
      <c r="C6431">
        <v>12</v>
      </c>
      <c r="D6431">
        <v>21</v>
      </c>
      <c r="E6431" t="s">
        <v>151</v>
      </c>
      <c r="F6431">
        <v>2155</v>
      </c>
      <c r="G6431">
        <v>20580</v>
      </c>
      <c r="H6431">
        <v>2567</v>
      </c>
      <c r="I6431">
        <v>0</v>
      </c>
      <c r="J6431">
        <v>0</v>
      </c>
      <c r="K6431">
        <v>32133</v>
      </c>
    </row>
    <row r="6432" spans="1:11" x14ac:dyDescent="0.3">
      <c r="A6432" s="56">
        <v>45281</v>
      </c>
      <c r="B6432">
        <v>2023</v>
      </c>
      <c r="C6432">
        <v>12</v>
      </c>
      <c r="D6432">
        <v>21</v>
      </c>
      <c r="E6432" t="s">
        <v>152</v>
      </c>
      <c r="F6432">
        <v>2171</v>
      </c>
      <c r="G6432">
        <v>20060</v>
      </c>
      <c r="H6432">
        <v>2424</v>
      </c>
      <c r="I6432">
        <v>0</v>
      </c>
      <c r="J6432">
        <v>0</v>
      </c>
      <c r="K6432">
        <v>31428</v>
      </c>
    </row>
    <row r="6433" spans="1:11" x14ac:dyDescent="0.3">
      <c r="A6433" s="56">
        <v>45281</v>
      </c>
      <c r="B6433">
        <v>2023</v>
      </c>
      <c r="C6433">
        <v>12</v>
      </c>
      <c r="D6433">
        <v>21</v>
      </c>
      <c r="E6433" t="s">
        <v>153</v>
      </c>
      <c r="F6433">
        <v>2239</v>
      </c>
      <c r="G6433">
        <v>19822</v>
      </c>
      <c r="H6433">
        <v>2745</v>
      </c>
      <c r="I6433">
        <v>0</v>
      </c>
      <c r="J6433">
        <v>0</v>
      </c>
      <c r="K6433">
        <v>31612</v>
      </c>
    </row>
    <row r="6434" spans="1:11" x14ac:dyDescent="0.3">
      <c r="A6434" s="56">
        <v>45282</v>
      </c>
      <c r="B6434">
        <v>2023</v>
      </c>
      <c r="C6434">
        <v>12</v>
      </c>
      <c r="D6434">
        <v>22</v>
      </c>
      <c r="E6434" t="s">
        <v>106</v>
      </c>
      <c r="F6434">
        <v>2184</v>
      </c>
      <c r="G6434">
        <v>19489</v>
      </c>
      <c r="H6434">
        <v>3010</v>
      </c>
      <c r="I6434">
        <v>0</v>
      </c>
      <c r="J6434">
        <v>0</v>
      </c>
      <c r="K6434">
        <v>31608</v>
      </c>
    </row>
    <row r="6435" spans="1:11" x14ac:dyDescent="0.3">
      <c r="A6435" s="56">
        <v>45282</v>
      </c>
      <c r="B6435">
        <v>2023</v>
      </c>
      <c r="C6435">
        <v>12</v>
      </c>
      <c r="D6435">
        <v>22</v>
      </c>
      <c r="E6435" t="s">
        <v>107</v>
      </c>
      <c r="F6435">
        <v>2150</v>
      </c>
      <c r="G6435">
        <v>18384</v>
      </c>
      <c r="H6435">
        <v>3565</v>
      </c>
      <c r="I6435">
        <v>0</v>
      </c>
      <c r="J6435">
        <v>0</v>
      </c>
      <c r="K6435">
        <v>30781</v>
      </c>
    </row>
    <row r="6436" spans="1:11" x14ac:dyDescent="0.3">
      <c r="A6436" s="56">
        <v>45282</v>
      </c>
      <c r="B6436">
        <v>2023</v>
      </c>
      <c r="C6436">
        <v>12</v>
      </c>
      <c r="D6436">
        <v>22</v>
      </c>
      <c r="E6436" t="s">
        <v>108</v>
      </c>
      <c r="F6436">
        <v>2170</v>
      </c>
      <c r="G6436">
        <v>18191</v>
      </c>
      <c r="H6436">
        <v>3341</v>
      </c>
      <c r="I6436">
        <v>0</v>
      </c>
      <c r="J6436">
        <v>0</v>
      </c>
      <c r="K6436">
        <v>30315</v>
      </c>
    </row>
    <row r="6437" spans="1:11" x14ac:dyDescent="0.3">
      <c r="A6437" s="56">
        <v>45282</v>
      </c>
      <c r="B6437">
        <v>2023</v>
      </c>
      <c r="C6437">
        <v>12</v>
      </c>
      <c r="D6437">
        <v>22</v>
      </c>
      <c r="E6437" t="s">
        <v>109</v>
      </c>
      <c r="F6437">
        <v>2179</v>
      </c>
      <c r="G6437">
        <v>18174</v>
      </c>
      <c r="H6437">
        <v>3226</v>
      </c>
      <c r="I6437">
        <v>0</v>
      </c>
      <c r="J6437">
        <v>0</v>
      </c>
      <c r="K6437">
        <v>30175</v>
      </c>
    </row>
    <row r="6438" spans="1:11" x14ac:dyDescent="0.3">
      <c r="A6438" s="56">
        <v>45282</v>
      </c>
      <c r="B6438">
        <v>2023</v>
      </c>
      <c r="C6438">
        <v>12</v>
      </c>
      <c r="D6438">
        <v>22</v>
      </c>
      <c r="E6438" t="s">
        <v>110</v>
      </c>
      <c r="F6438">
        <v>2152</v>
      </c>
      <c r="G6438">
        <v>17793</v>
      </c>
      <c r="H6438">
        <v>3043</v>
      </c>
      <c r="I6438">
        <v>0</v>
      </c>
      <c r="J6438">
        <v>0</v>
      </c>
      <c r="K6438">
        <v>29575</v>
      </c>
    </row>
    <row r="6439" spans="1:11" x14ac:dyDescent="0.3">
      <c r="A6439" s="56">
        <v>45282</v>
      </c>
      <c r="B6439">
        <v>2023</v>
      </c>
      <c r="C6439">
        <v>12</v>
      </c>
      <c r="D6439">
        <v>22</v>
      </c>
      <c r="E6439" t="s">
        <v>111</v>
      </c>
      <c r="F6439">
        <v>2147</v>
      </c>
      <c r="G6439">
        <v>17382</v>
      </c>
      <c r="H6439">
        <v>2468</v>
      </c>
      <c r="I6439">
        <v>0</v>
      </c>
      <c r="J6439">
        <v>0</v>
      </c>
      <c r="K6439">
        <v>28604</v>
      </c>
    </row>
    <row r="6440" spans="1:11" x14ac:dyDescent="0.3">
      <c r="A6440" s="56">
        <v>45282</v>
      </c>
      <c r="B6440">
        <v>2023</v>
      </c>
      <c r="C6440">
        <v>12</v>
      </c>
      <c r="D6440">
        <v>22</v>
      </c>
      <c r="E6440" t="s">
        <v>112</v>
      </c>
      <c r="F6440">
        <v>2145</v>
      </c>
      <c r="G6440">
        <v>17096</v>
      </c>
      <c r="H6440">
        <v>2332</v>
      </c>
      <c r="I6440">
        <v>0</v>
      </c>
      <c r="J6440">
        <v>0</v>
      </c>
      <c r="K6440">
        <v>28370</v>
      </c>
    </row>
    <row r="6441" spans="1:11" x14ac:dyDescent="0.3">
      <c r="A6441" s="56">
        <v>45282</v>
      </c>
      <c r="B6441">
        <v>2023</v>
      </c>
      <c r="C6441">
        <v>12</v>
      </c>
      <c r="D6441">
        <v>22</v>
      </c>
      <c r="E6441" t="s">
        <v>113</v>
      </c>
      <c r="F6441">
        <v>2157</v>
      </c>
      <c r="G6441">
        <v>17218</v>
      </c>
      <c r="H6441">
        <v>2305</v>
      </c>
      <c r="I6441">
        <v>0</v>
      </c>
      <c r="J6441">
        <v>0</v>
      </c>
      <c r="K6441">
        <v>28540</v>
      </c>
    </row>
    <row r="6442" spans="1:11" x14ac:dyDescent="0.3">
      <c r="A6442" s="56">
        <v>45282</v>
      </c>
      <c r="B6442">
        <v>2023</v>
      </c>
      <c r="C6442">
        <v>12</v>
      </c>
      <c r="D6442">
        <v>22</v>
      </c>
      <c r="E6442" t="s">
        <v>114</v>
      </c>
      <c r="F6442">
        <v>2141</v>
      </c>
      <c r="G6442">
        <v>17519</v>
      </c>
      <c r="H6442">
        <v>2139</v>
      </c>
      <c r="I6442">
        <v>0</v>
      </c>
      <c r="J6442">
        <v>0</v>
      </c>
      <c r="K6442">
        <v>28434</v>
      </c>
    </row>
    <row r="6443" spans="1:11" x14ac:dyDescent="0.3">
      <c r="A6443" s="56">
        <v>45282</v>
      </c>
      <c r="B6443">
        <v>2023</v>
      </c>
      <c r="C6443">
        <v>12</v>
      </c>
      <c r="D6443">
        <v>22</v>
      </c>
      <c r="E6443" t="s">
        <v>115</v>
      </c>
      <c r="F6443">
        <v>2184</v>
      </c>
      <c r="G6443">
        <v>17699</v>
      </c>
      <c r="H6443">
        <v>1622</v>
      </c>
      <c r="I6443">
        <v>0</v>
      </c>
      <c r="J6443">
        <v>0</v>
      </c>
      <c r="K6443">
        <v>28353</v>
      </c>
    </row>
    <row r="6444" spans="1:11" x14ac:dyDescent="0.3">
      <c r="A6444" s="56">
        <v>45282</v>
      </c>
      <c r="B6444">
        <v>2023</v>
      </c>
      <c r="C6444">
        <v>12</v>
      </c>
      <c r="D6444">
        <v>22</v>
      </c>
      <c r="E6444" t="s">
        <v>116</v>
      </c>
      <c r="F6444">
        <v>2136</v>
      </c>
      <c r="G6444">
        <v>18246</v>
      </c>
      <c r="H6444">
        <v>1624</v>
      </c>
      <c r="I6444">
        <v>0</v>
      </c>
      <c r="J6444">
        <v>0</v>
      </c>
      <c r="K6444">
        <v>28771</v>
      </c>
    </row>
    <row r="6445" spans="1:11" x14ac:dyDescent="0.3">
      <c r="A6445" s="56">
        <v>45282</v>
      </c>
      <c r="B6445">
        <v>2023</v>
      </c>
      <c r="C6445">
        <v>12</v>
      </c>
      <c r="D6445">
        <v>22</v>
      </c>
      <c r="E6445" t="s">
        <v>117</v>
      </c>
      <c r="F6445">
        <v>2156</v>
      </c>
      <c r="G6445">
        <v>18840</v>
      </c>
      <c r="H6445">
        <v>1468</v>
      </c>
      <c r="I6445">
        <v>0</v>
      </c>
      <c r="J6445">
        <v>0</v>
      </c>
      <c r="K6445">
        <v>29341</v>
      </c>
    </row>
    <row r="6446" spans="1:11" x14ac:dyDescent="0.3">
      <c r="A6446" s="56">
        <v>45282</v>
      </c>
      <c r="B6446">
        <v>2023</v>
      </c>
      <c r="C6446">
        <v>12</v>
      </c>
      <c r="D6446">
        <v>22</v>
      </c>
      <c r="E6446" t="s">
        <v>118</v>
      </c>
      <c r="F6446">
        <v>2324</v>
      </c>
      <c r="G6446">
        <v>19377</v>
      </c>
      <c r="H6446">
        <v>1644</v>
      </c>
      <c r="I6446">
        <v>0</v>
      </c>
      <c r="J6446">
        <v>0</v>
      </c>
      <c r="K6446">
        <v>30498</v>
      </c>
    </row>
    <row r="6447" spans="1:11" x14ac:dyDescent="0.3">
      <c r="A6447" s="56">
        <v>45282</v>
      </c>
      <c r="B6447">
        <v>2023</v>
      </c>
      <c r="C6447">
        <v>12</v>
      </c>
      <c r="D6447">
        <v>22</v>
      </c>
      <c r="E6447" t="s">
        <v>119</v>
      </c>
      <c r="F6447">
        <v>2363</v>
      </c>
      <c r="G6447">
        <v>19644</v>
      </c>
      <c r="H6447">
        <v>3271</v>
      </c>
      <c r="I6447">
        <v>0</v>
      </c>
      <c r="J6447">
        <v>0</v>
      </c>
      <c r="K6447">
        <v>32152</v>
      </c>
    </row>
    <row r="6448" spans="1:11" x14ac:dyDescent="0.3">
      <c r="A6448" s="56">
        <v>45282</v>
      </c>
      <c r="B6448">
        <v>2023</v>
      </c>
      <c r="C6448">
        <v>12</v>
      </c>
      <c r="D6448">
        <v>22</v>
      </c>
      <c r="E6448" t="s">
        <v>120</v>
      </c>
      <c r="F6448">
        <v>2752</v>
      </c>
      <c r="G6448">
        <v>19884</v>
      </c>
      <c r="H6448">
        <v>3319</v>
      </c>
      <c r="I6448">
        <v>0</v>
      </c>
      <c r="J6448">
        <v>0</v>
      </c>
      <c r="K6448">
        <v>32901</v>
      </c>
    </row>
    <row r="6449" spans="1:11" x14ac:dyDescent="0.3">
      <c r="A6449" s="56">
        <v>45282</v>
      </c>
      <c r="B6449">
        <v>2023</v>
      </c>
      <c r="C6449">
        <v>12</v>
      </c>
      <c r="D6449">
        <v>22</v>
      </c>
      <c r="E6449" t="s">
        <v>121</v>
      </c>
      <c r="F6449">
        <v>2959</v>
      </c>
      <c r="G6449">
        <v>20090</v>
      </c>
      <c r="H6449">
        <v>3799</v>
      </c>
      <c r="I6449">
        <v>0</v>
      </c>
      <c r="J6449">
        <v>0</v>
      </c>
      <c r="K6449">
        <v>33778</v>
      </c>
    </row>
    <row r="6450" spans="1:11" x14ac:dyDescent="0.3">
      <c r="A6450" s="56">
        <v>45282</v>
      </c>
      <c r="B6450">
        <v>2023</v>
      </c>
      <c r="C6450">
        <v>12</v>
      </c>
      <c r="D6450">
        <v>22</v>
      </c>
      <c r="E6450" t="s">
        <v>122</v>
      </c>
      <c r="F6450">
        <v>3220</v>
      </c>
      <c r="G6450">
        <v>20449</v>
      </c>
      <c r="H6450">
        <v>3941</v>
      </c>
      <c r="I6450">
        <v>1</v>
      </c>
      <c r="J6450">
        <v>146</v>
      </c>
      <c r="K6450">
        <v>34398</v>
      </c>
    </row>
    <row r="6451" spans="1:11" x14ac:dyDescent="0.3">
      <c r="A6451" s="56">
        <v>45282</v>
      </c>
      <c r="B6451">
        <v>2023</v>
      </c>
      <c r="C6451">
        <v>12</v>
      </c>
      <c r="D6451">
        <v>22</v>
      </c>
      <c r="E6451" t="s">
        <v>123</v>
      </c>
      <c r="F6451">
        <v>3699</v>
      </c>
      <c r="G6451">
        <v>20362</v>
      </c>
      <c r="H6451">
        <v>4300</v>
      </c>
      <c r="I6451">
        <v>75</v>
      </c>
      <c r="J6451">
        <v>252</v>
      </c>
      <c r="K6451">
        <v>35272</v>
      </c>
    </row>
    <row r="6452" spans="1:11" x14ac:dyDescent="0.3">
      <c r="A6452" s="56">
        <v>45282</v>
      </c>
      <c r="B6452">
        <v>2023</v>
      </c>
      <c r="C6452">
        <v>12</v>
      </c>
      <c r="D6452">
        <v>22</v>
      </c>
      <c r="E6452" t="s">
        <v>124</v>
      </c>
      <c r="F6452">
        <v>3815</v>
      </c>
      <c r="G6452">
        <v>20173</v>
      </c>
      <c r="H6452">
        <v>4349</v>
      </c>
      <c r="I6452">
        <v>258</v>
      </c>
      <c r="J6452">
        <v>374</v>
      </c>
      <c r="K6452">
        <v>35675</v>
      </c>
    </row>
    <row r="6453" spans="1:11" x14ac:dyDescent="0.3">
      <c r="A6453" s="56">
        <v>45282</v>
      </c>
      <c r="B6453">
        <v>2023</v>
      </c>
      <c r="C6453">
        <v>12</v>
      </c>
      <c r="D6453">
        <v>22</v>
      </c>
      <c r="E6453" t="s">
        <v>125</v>
      </c>
      <c r="F6453">
        <v>3957</v>
      </c>
      <c r="G6453">
        <v>20173</v>
      </c>
      <c r="H6453">
        <v>4422</v>
      </c>
      <c r="I6453">
        <v>524</v>
      </c>
      <c r="J6453">
        <v>472</v>
      </c>
      <c r="K6453">
        <v>36019</v>
      </c>
    </row>
    <row r="6454" spans="1:11" x14ac:dyDescent="0.3">
      <c r="A6454" s="56">
        <v>45282</v>
      </c>
      <c r="B6454">
        <v>2023</v>
      </c>
      <c r="C6454">
        <v>12</v>
      </c>
      <c r="D6454">
        <v>22</v>
      </c>
      <c r="E6454" t="s">
        <v>126</v>
      </c>
      <c r="F6454">
        <v>4469</v>
      </c>
      <c r="G6454">
        <v>19783</v>
      </c>
      <c r="H6454">
        <v>4389</v>
      </c>
      <c r="I6454">
        <v>744</v>
      </c>
      <c r="J6454">
        <v>528</v>
      </c>
      <c r="K6454">
        <v>36246</v>
      </c>
    </row>
    <row r="6455" spans="1:11" x14ac:dyDescent="0.3">
      <c r="A6455" s="56">
        <v>45282</v>
      </c>
      <c r="B6455">
        <v>2023</v>
      </c>
      <c r="C6455">
        <v>12</v>
      </c>
      <c r="D6455">
        <v>22</v>
      </c>
      <c r="E6455" t="s">
        <v>127</v>
      </c>
      <c r="F6455">
        <v>4611</v>
      </c>
      <c r="G6455">
        <v>19561</v>
      </c>
      <c r="H6455">
        <v>4012</v>
      </c>
      <c r="I6455">
        <v>1006</v>
      </c>
      <c r="J6455">
        <v>634</v>
      </c>
      <c r="K6455">
        <v>36133</v>
      </c>
    </row>
    <row r="6456" spans="1:11" x14ac:dyDescent="0.3">
      <c r="A6456" s="56">
        <v>45282</v>
      </c>
      <c r="B6456">
        <v>2023</v>
      </c>
      <c r="C6456">
        <v>12</v>
      </c>
      <c r="D6456">
        <v>22</v>
      </c>
      <c r="E6456" t="s">
        <v>128</v>
      </c>
      <c r="F6456">
        <v>5106</v>
      </c>
      <c r="G6456">
        <v>19294</v>
      </c>
      <c r="H6456">
        <v>3963</v>
      </c>
      <c r="I6456">
        <v>1234</v>
      </c>
      <c r="J6456">
        <v>760</v>
      </c>
      <c r="K6456">
        <v>36782</v>
      </c>
    </row>
    <row r="6457" spans="1:11" x14ac:dyDescent="0.3">
      <c r="A6457" s="56">
        <v>45282</v>
      </c>
      <c r="B6457">
        <v>2023</v>
      </c>
      <c r="C6457">
        <v>12</v>
      </c>
      <c r="D6457">
        <v>22</v>
      </c>
      <c r="E6457" t="s">
        <v>129</v>
      </c>
      <c r="F6457">
        <v>5342</v>
      </c>
      <c r="G6457">
        <v>19093</v>
      </c>
      <c r="H6457">
        <v>3848</v>
      </c>
      <c r="I6457">
        <v>1291</v>
      </c>
      <c r="J6457">
        <v>880</v>
      </c>
      <c r="K6457">
        <v>36882</v>
      </c>
    </row>
    <row r="6458" spans="1:11" x14ac:dyDescent="0.3">
      <c r="A6458" s="56">
        <v>45282</v>
      </c>
      <c r="B6458">
        <v>2023</v>
      </c>
      <c r="C6458">
        <v>12</v>
      </c>
      <c r="D6458">
        <v>22</v>
      </c>
      <c r="E6458" t="s">
        <v>130</v>
      </c>
      <c r="F6458">
        <v>5382</v>
      </c>
      <c r="G6458">
        <v>19199</v>
      </c>
      <c r="H6458">
        <v>3786</v>
      </c>
      <c r="I6458">
        <v>1291</v>
      </c>
      <c r="J6458">
        <v>894</v>
      </c>
      <c r="K6458">
        <v>36962</v>
      </c>
    </row>
    <row r="6459" spans="1:11" x14ac:dyDescent="0.3">
      <c r="A6459" s="56">
        <v>45282</v>
      </c>
      <c r="B6459">
        <v>2023</v>
      </c>
      <c r="C6459">
        <v>12</v>
      </c>
      <c r="D6459">
        <v>22</v>
      </c>
      <c r="E6459" t="s">
        <v>131</v>
      </c>
      <c r="F6459">
        <v>5259</v>
      </c>
      <c r="G6459">
        <v>19219</v>
      </c>
      <c r="H6459">
        <v>2856</v>
      </c>
      <c r="I6459">
        <v>1232</v>
      </c>
      <c r="J6459">
        <v>1344</v>
      </c>
      <c r="K6459">
        <v>36527</v>
      </c>
    </row>
    <row r="6460" spans="1:11" x14ac:dyDescent="0.3">
      <c r="A6460" s="56">
        <v>45282</v>
      </c>
      <c r="B6460">
        <v>2023</v>
      </c>
      <c r="C6460">
        <v>12</v>
      </c>
      <c r="D6460">
        <v>22</v>
      </c>
      <c r="E6460" t="s">
        <v>132</v>
      </c>
      <c r="F6460">
        <v>5215</v>
      </c>
      <c r="G6460">
        <v>19288</v>
      </c>
      <c r="H6460">
        <v>2584</v>
      </c>
      <c r="I6460">
        <v>1000</v>
      </c>
      <c r="J6460">
        <v>1302</v>
      </c>
      <c r="K6460">
        <v>35951</v>
      </c>
    </row>
    <row r="6461" spans="1:11" x14ac:dyDescent="0.3">
      <c r="A6461" s="56">
        <v>45282</v>
      </c>
      <c r="B6461">
        <v>2023</v>
      </c>
      <c r="C6461">
        <v>12</v>
      </c>
      <c r="D6461">
        <v>22</v>
      </c>
      <c r="E6461" t="s">
        <v>133</v>
      </c>
      <c r="F6461">
        <v>5322</v>
      </c>
      <c r="G6461">
        <v>19192</v>
      </c>
      <c r="H6461">
        <v>2682</v>
      </c>
      <c r="I6461">
        <v>755</v>
      </c>
      <c r="J6461">
        <v>1246</v>
      </c>
      <c r="K6461">
        <v>35735</v>
      </c>
    </row>
    <row r="6462" spans="1:11" x14ac:dyDescent="0.3">
      <c r="A6462" s="56">
        <v>45282</v>
      </c>
      <c r="B6462">
        <v>2023</v>
      </c>
      <c r="C6462">
        <v>12</v>
      </c>
      <c r="D6462">
        <v>22</v>
      </c>
      <c r="E6462" t="s">
        <v>134</v>
      </c>
      <c r="F6462">
        <v>4867</v>
      </c>
      <c r="G6462">
        <v>19025</v>
      </c>
      <c r="H6462">
        <v>3602</v>
      </c>
      <c r="I6462">
        <v>604</v>
      </c>
      <c r="J6462">
        <v>1312</v>
      </c>
      <c r="K6462">
        <v>35982</v>
      </c>
    </row>
    <row r="6463" spans="1:11" x14ac:dyDescent="0.3">
      <c r="A6463" s="56">
        <v>45282</v>
      </c>
      <c r="B6463">
        <v>2023</v>
      </c>
      <c r="C6463">
        <v>12</v>
      </c>
      <c r="D6463">
        <v>22</v>
      </c>
      <c r="E6463" t="s">
        <v>135</v>
      </c>
      <c r="F6463">
        <v>4251</v>
      </c>
      <c r="G6463">
        <v>18976</v>
      </c>
      <c r="H6463">
        <v>4804</v>
      </c>
      <c r="I6463">
        <v>353</v>
      </c>
      <c r="J6463">
        <v>1678</v>
      </c>
      <c r="K6463">
        <v>36445</v>
      </c>
    </row>
    <row r="6464" spans="1:11" x14ac:dyDescent="0.3">
      <c r="A6464" s="56">
        <v>45282</v>
      </c>
      <c r="B6464">
        <v>2023</v>
      </c>
      <c r="C6464">
        <v>12</v>
      </c>
      <c r="D6464">
        <v>22</v>
      </c>
      <c r="E6464" t="s">
        <v>136</v>
      </c>
      <c r="F6464">
        <v>4583</v>
      </c>
      <c r="G6464">
        <v>19083</v>
      </c>
      <c r="H6464">
        <v>4894</v>
      </c>
      <c r="I6464">
        <v>155</v>
      </c>
      <c r="J6464">
        <v>1684</v>
      </c>
      <c r="K6464">
        <v>36745</v>
      </c>
    </row>
    <row r="6465" spans="1:11" x14ac:dyDescent="0.3">
      <c r="A6465" s="56">
        <v>45282</v>
      </c>
      <c r="B6465">
        <v>2023</v>
      </c>
      <c r="C6465">
        <v>12</v>
      </c>
      <c r="D6465">
        <v>22</v>
      </c>
      <c r="E6465" t="s">
        <v>137</v>
      </c>
      <c r="F6465">
        <v>5113</v>
      </c>
      <c r="G6465">
        <v>18845</v>
      </c>
      <c r="H6465">
        <v>5038</v>
      </c>
      <c r="I6465">
        <v>18</v>
      </c>
      <c r="J6465">
        <v>1532</v>
      </c>
      <c r="K6465">
        <v>36997</v>
      </c>
    </row>
    <row r="6466" spans="1:11" x14ac:dyDescent="0.3">
      <c r="A6466" s="56">
        <v>45282</v>
      </c>
      <c r="B6466">
        <v>2023</v>
      </c>
      <c r="C6466">
        <v>12</v>
      </c>
      <c r="D6466">
        <v>22</v>
      </c>
      <c r="E6466" t="s">
        <v>138</v>
      </c>
      <c r="F6466">
        <v>5435</v>
      </c>
      <c r="G6466">
        <v>18670</v>
      </c>
      <c r="H6466">
        <v>5084</v>
      </c>
      <c r="I6466">
        <v>0</v>
      </c>
      <c r="J6466">
        <v>1844</v>
      </c>
      <c r="K6466">
        <v>38026</v>
      </c>
    </row>
    <row r="6467" spans="1:11" x14ac:dyDescent="0.3">
      <c r="A6467" s="56">
        <v>45282</v>
      </c>
      <c r="B6467">
        <v>2023</v>
      </c>
      <c r="C6467">
        <v>12</v>
      </c>
      <c r="D6467">
        <v>22</v>
      </c>
      <c r="E6467" t="s">
        <v>139</v>
      </c>
      <c r="F6467">
        <v>5701</v>
      </c>
      <c r="G6467">
        <v>18689</v>
      </c>
      <c r="H6467">
        <v>5286</v>
      </c>
      <c r="I6467">
        <v>0</v>
      </c>
      <c r="J6467">
        <v>2070</v>
      </c>
      <c r="K6467">
        <v>38972</v>
      </c>
    </row>
    <row r="6468" spans="1:11" x14ac:dyDescent="0.3">
      <c r="A6468" s="56">
        <v>45282</v>
      </c>
      <c r="B6468">
        <v>2023</v>
      </c>
      <c r="C6468">
        <v>12</v>
      </c>
      <c r="D6468">
        <v>22</v>
      </c>
      <c r="E6468" t="s">
        <v>140</v>
      </c>
      <c r="F6468">
        <v>5562</v>
      </c>
      <c r="G6468">
        <v>18779</v>
      </c>
      <c r="H6468">
        <v>5370</v>
      </c>
      <c r="I6468">
        <v>0</v>
      </c>
      <c r="J6468">
        <v>2052</v>
      </c>
      <c r="K6468">
        <v>39065</v>
      </c>
    </row>
    <row r="6469" spans="1:11" x14ac:dyDescent="0.3">
      <c r="A6469" s="56">
        <v>45282</v>
      </c>
      <c r="B6469">
        <v>2023</v>
      </c>
      <c r="C6469">
        <v>12</v>
      </c>
      <c r="D6469">
        <v>22</v>
      </c>
      <c r="E6469" t="s">
        <v>141</v>
      </c>
      <c r="F6469">
        <v>4872</v>
      </c>
      <c r="G6469">
        <v>18663</v>
      </c>
      <c r="H6469">
        <v>5918</v>
      </c>
      <c r="I6469">
        <v>0</v>
      </c>
      <c r="J6469">
        <v>2076</v>
      </c>
      <c r="K6469">
        <v>38691</v>
      </c>
    </row>
    <row r="6470" spans="1:11" x14ac:dyDescent="0.3">
      <c r="A6470" s="56">
        <v>45282</v>
      </c>
      <c r="B6470">
        <v>2023</v>
      </c>
      <c r="C6470">
        <v>12</v>
      </c>
      <c r="D6470">
        <v>22</v>
      </c>
      <c r="E6470" t="s">
        <v>142</v>
      </c>
      <c r="F6470">
        <v>4585</v>
      </c>
      <c r="G6470">
        <v>18270</v>
      </c>
      <c r="H6470">
        <v>5880</v>
      </c>
      <c r="I6470">
        <v>0</v>
      </c>
      <c r="J6470">
        <v>2118</v>
      </c>
      <c r="K6470">
        <v>37783</v>
      </c>
    </row>
    <row r="6471" spans="1:11" x14ac:dyDescent="0.3">
      <c r="A6471" s="56">
        <v>45282</v>
      </c>
      <c r="B6471">
        <v>2023</v>
      </c>
      <c r="C6471">
        <v>12</v>
      </c>
      <c r="D6471">
        <v>22</v>
      </c>
      <c r="E6471" t="s">
        <v>143</v>
      </c>
      <c r="F6471">
        <v>4680</v>
      </c>
      <c r="G6471">
        <v>17761</v>
      </c>
      <c r="H6471">
        <v>5516</v>
      </c>
      <c r="I6471">
        <v>0</v>
      </c>
      <c r="J6471">
        <v>2110</v>
      </c>
      <c r="K6471">
        <v>36931</v>
      </c>
    </row>
    <row r="6472" spans="1:11" x14ac:dyDescent="0.3">
      <c r="A6472" s="56">
        <v>45282</v>
      </c>
      <c r="B6472">
        <v>2023</v>
      </c>
      <c r="C6472">
        <v>12</v>
      </c>
      <c r="D6472">
        <v>22</v>
      </c>
      <c r="E6472" t="s">
        <v>144</v>
      </c>
      <c r="F6472">
        <v>4560</v>
      </c>
      <c r="G6472">
        <v>17569</v>
      </c>
      <c r="H6472">
        <v>5456</v>
      </c>
      <c r="I6472">
        <v>0</v>
      </c>
      <c r="J6472">
        <v>1390</v>
      </c>
      <c r="K6472">
        <v>35754</v>
      </c>
    </row>
    <row r="6473" spans="1:11" x14ac:dyDescent="0.3">
      <c r="A6473" s="56">
        <v>45282</v>
      </c>
      <c r="B6473">
        <v>2023</v>
      </c>
      <c r="C6473">
        <v>12</v>
      </c>
      <c r="D6473">
        <v>22</v>
      </c>
      <c r="E6473" t="s">
        <v>145</v>
      </c>
      <c r="F6473">
        <v>4491</v>
      </c>
      <c r="G6473">
        <v>17199</v>
      </c>
      <c r="H6473">
        <v>5058</v>
      </c>
      <c r="I6473">
        <v>0</v>
      </c>
      <c r="J6473">
        <v>984</v>
      </c>
      <c r="K6473">
        <v>34333</v>
      </c>
    </row>
    <row r="6474" spans="1:11" x14ac:dyDescent="0.3">
      <c r="A6474" s="56">
        <v>45282</v>
      </c>
      <c r="B6474">
        <v>2023</v>
      </c>
      <c r="C6474">
        <v>12</v>
      </c>
      <c r="D6474">
        <v>22</v>
      </c>
      <c r="E6474" t="s">
        <v>146</v>
      </c>
      <c r="F6474">
        <v>3901</v>
      </c>
      <c r="G6474">
        <v>16986</v>
      </c>
      <c r="H6474">
        <v>4980</v>
      </c>
      <c r="I6474">
        <v>0</v>
      </c>
      <c r="J6474">
        <v>574</v>
      </c>
      <c r="K6474">
        <v>33101</v>
      </c>
    </row>
    <row r="6475" spans="1:11" x14ac:dyDescent="0.3">
      <c r="A6475" s="56">
        <v>45282</v>
      </c>
      <c r="B6475">
        <v>2023</v>
      </c>
      <c r="C6475">
        <v>12</v>
      </c>
      <c r="D6475">
        <v>22</v>
      </c>
      <c r="E6475" t="s">
        <v>147</v>
      </c>
      <c r="F6475">
        <v>3334</v>
      </c>
      <c r="G6475">
        <v>16870</v>
      </c>
      <c r="H6475">
        <v>4654</v>
      </c>
      <c r="I6475">
        <v>0</v>
      </c>
      <c r="J6475">
        <v>174</v>
      </c>
      <c r="K6475">
        <v>31803</v>
      </c>
    </row>
    <row r="6476" spans="1:11" x14ac:dyDescent="0.3">
      <c r="A6476" s="56">
        <v>45282</v>
      </c>
      <c r="B6476">
        <v>2023</v>
      </c>
      <c r="C6476">
        <v>12</v>
      </c>
      <c r="D6476">
        <v>22</v>
      </c>
      <c r="E6476" t="s">
        <v>148</v>
      </c>
      <c r="F6476">
        <v>2624</v>
      </c>
      <c r="G6476">
        <v>16438</v>
      </c>
      <c r="H6476">
        <v>4550</v>
      </c>
      <c r="I6476">
        <v>0</v>
      </c>
      <c r="J6476">
        <v>86</v>
      </c>
      <c r="K6476">
        <v>30592</v>
      </c>
    </row>
    <row r="6477" spans="1:11" x14ac:dyDescent="0.3">
      <c r="A6477" s="56">
        <v>45282</v>
      </c>
      <c r="B6477">
        <v>2023</v>
      </c>
      <c r="C6477">
        <v>12</v>
      </c>
      <c r="D6477">
        <v>22</v>
      </c>
      <c r="E6477" t="s">
        <v>149</v>
      </c>
      <c r="F6477">
        <v>2378</v>
      </c>
      <c r="G6477">
        <v>16055</v>
      </c>
      <c r="H6477">
        <v>4028</v>
      </c>
      <c r="I6477">
        <v>0</v>
      </c>
      <c r="J6477">
        <v>16</v>
      </c>
      <c r="K6477">
        <v>29462</v>
      </c>
    </row>
    <row r="6478" spans="1:11" x14ac:dyDescent="0.3">
      <c r="A6478" s="56">
        <v>45282</v>
      </c>
      <c r="B6478">
        <v>2023</v>
      </c>
      <c r="C6478">
        <v>12</v>
      </c>
      <c r="D6478">
        <v>22</v>
      </c>
      <c r="E6478" t="s">
        <v>150</v>
      </c>
      <c r="F6478">
        <v>2225</v>
      </c>
      <c r="G6478">
        <v>15414</v>
      </c>
      <c r="H6478">
        <v>3846</v>
      </c>
      <c r="I6478">
        <v>0</v>
      </c>
      <c r="J6478">
        <v>0</v>
      </c>
      <c r="K6478">
        <v>28526</v>
      </c>
    </row>
    <row r="6479" spans="1:11" x14ac:dyDescent="0.3">
      <c r="A6479" s="56">
        <v>45282</v>
      </c>
      <c r="B6479">
        <v>2023</v>
      </c>
      <c r="C6479">
        <v>12</v>
      </c>
      <c r="D6479">
        <v>22</v>
      </c>
      <c r="E6479" t="s">
        <v>151</v>
      </c>
      <c r="F6479">
        <v>2480</v>
      </c>
      <c r="G6479">
        <v>15756</v>
      </c>
      <c r="H6479">
        <v>2904</v>
      </c>
      <c r="I6479">
        <v>0</v>
      </c>
      <c r="J6479">
        <v>0</v>
      </c>
      <c r="K6479">
        <v>28134</v>
      </c>
    </row>
    <row r="6480" spans="1:11" x14ac:dyDescent="0.3">
      <c r="A6480" s="56">
        <v>45282</v>
      </c>
      <c r="B6480">
        <v>2023</v>
      </c>
      <c r="C6480">
        <v>12</v>
      </c>
      <c r="D6480">
        <v>22</v>
      </c>
      <c r="E6480" t="s">
        <v>152</v>
      </c>
      <c r="F6480">
        <v>2678</v>
      </c>
      <c r="G6480">
        <v>15328</v>
      </c>
      <c r="H6480">
        <v>2944</v>
      </c>
      <c r="I6480">
        <v>0</v>
      </c>
      <c r="J6480">
        <v>0</v>
      </c>
      <c r="K6480">
        <v>27951</v>
      </c>
    </row>
    <row r="6481" spans="1:11" x14ac:dyDescent="0.3">
      <c r="A6481" s="56">
        <v>45282</v>
      </c>
      <c r="B6481">
        <v>2023</v>
      </c>
      <c r="C6481">
        <v>12</v>
      </c>
      <c r="D6481">
        <v>22</v>
      </c>
      <c r="E6481" t="s">
        <v>153</v>
      </c>
      <c r="F6481">
        <v>2772</v>
      </c>
      <c r="G6481">
        <v>15027</v>
      </c>
      <c r="H6481">
        <v>3046</v>
      </c>
      <c r="I6481">
        <v>0</v>
      </c>
      <c r="J6481">
        <v>0</v>
      </c>
      <c r="K6481">
        <v>27941</v>
      </c>
    </row>
    <row r="6482" spans="1:11" x14ac:dyDescent="0.3">
      <c r="A6482" s="56">
        <v>45283</v>
      </c>
      <c r="B6482">
        <v>2023</v>
      </c>
      <c r="C6482">
        <v>12</v>
      </c>
      <c r="D6482">
        <v>23</v>
      </c>
      <c r="E6482" t="s">
        <v>106</v>
      </c>
      <c r="F6482">
        <v>2780</v>
      </c>
      <c r="G6482">
        <v>15430</v>
      </c>
      <c r="H6482">
        <v>3062</v>
      </c>
      <c r="I6482">
        <v>0</v>
      </c>
      <c r="J6482">
        <v>0</v>
      </c>
      <c r="K6482">
        <v>28537</v>
      </c>
    </row>
    <row r="6483" spans="1:11" x14ac:dyDescent="0.3">
      <c r="A6483" s="56">
        <v>45283</v>
      </c>
      <c r="B6483">
        <v>2023</v>
      </c>
      <c r="C6483">
        <v>12</v>
      </c>
      <c r="D6483">
        <v>23</v>
      </c>
      <c r="E6483" t="s">
        <v>107</v>
      </c>
      <c r="F6483">
        <v>3168</v>
      </c>
      <c r="G6483">
        <v>16264</v>
      </c>
      <c r="H6483">
        <v>1496</v>
      </c>
      <c r="I6483">
        <v>0</v>
      </c>
      <c r="J6483">
        <v>0</v>
      </c>
      <c r="K6483">
        <v>28473</v>
      </c>
    </row>
    <row r="6484" spans="1:11" x14ac:dyDescent="0.3">
      <c r="A6484" s="56">
        <v>45283</v>
      </c>
      <c r="B6484">
        <v>2023</v>
      </c>
      <c r="C6484">
        <v>12</v>
      </c>
      <c r="D6484">
        <v>23</v>
      </c>
      <c r="E6484" t="s">
        <v>108</v>
      </c>
      <c r="F6484">
        <v>2805</v>
      </c>
      <c r="G6484">
        <v>16291</v>
      </c>
      <c r="H6484">
        <v>1350</v>
      </c>
      <c r="I6484">
        <v>0</v>
      </c>
      <c r="J6484">
        <v>0</v>
      </c>
      <c r="K6484">
        <v>27951</v>
      </c>
    </row>
    <row r="6485" spans="1:11" x14ac:dyDescent="0.3">
      <c r="A6485" s="56">
        <v>45283</v>
      </c>
      <c r="B6485">
        <v>2023</v>
      </c>
      <c r="C6485">
        <v>12</v>
      </c>
      <c r="D6485">
        <v>23</v>
      </c>
      <c r="E6485" t="s">
        <v>109</v>
      </c>
      <c r="F6485">
        <v>2601</v>
      </c>
      <c r="G6485">
        <v>16258</v>
      </c>
      <c r="H6485">
        <v>1696</v>
      </c>
      <c r="I6485">
        <v>0</v>
      </c>
      <c r="J6485">
        <v>0</v>
      </c>
      <c r="K6485">
        <v>27924</v>
      </c>
    </row>
    <row r="6486" spans="1:11" x14ac:dyDescent="0.3">
      <c r="A6486" s="56">
        <v>45283</v>
      </c>
      <c r="B6486">
        <v>2023</v>
      </c>
      <c r="C6486">
        <v>12</v>
      </c>
      <c r="D6486">
        <v>23</v>
      </c>
      <c r="E6486" t="s">
        <v>110</v>
      </c>
      <c r="F6486">
        <v>2700</v>
      </c>
      <c r="G6486">
        <v>16492</v>
      </c>
      <c r="H6486">
        <v>1596</v>
      </c>
      <c r="I6486">
        <v>0</v>
      </c>
      <c r="J6486">
        <v>0</v>
      </c>
      <c r="K6486">
        <v>27965</v>
      </c>
    </row>
    <row r="6487" spans="1:11" x14ac:dyDescent="0.3">
      <c r="A6487" s="56">
        <v>45283</v>
      </c>
      <c r="B6487">
        <v>2023</v>
      </c>
      <c r="C6487">
        <v>12</v>
      </c>
      <c r="D6487">
        <v>23</v>
      </c>
      <c r="E6487" t="s">
        <v>111</v>
      </c>
      <c r="F6487">
        <v>2662</v>
      </c>
      <c r="G6487">
        <v>16610</v>
      </c>
      <c r="H6487">
        <v>664</v>
      </c>
      <c r="I6487">
        <v>0</v>
      </c>
      <c r="J6487">
        <v>0</v>
      </c>
      <c r="K6487">
        <v>27197</v>
      </c>
    </row>
    <row r="6488" spans="1:11" x14ac:dyDescent="0.3">
      <c r="A6488" s="56">
        <v>45283</v>
      </c>
      <c r="B6488">
        <v>2023</v>
      </c>
      <c r="C6488">
        <v>12</v>
      </c>
      <c r="D6488">
        <v>23</v>
      </c>
      <c r="E6488" t="s">
        <v>112</v>
      </c>
      <c r="F6488">
        <v>2555</v>
      </c>
      <c r="G6488">
        <v>16522</v>
      </c>
      <c r="H6488">
        <v>664</v>
      </c>
      <c r="I6488">
        <v>0</v>
      </c>
      <c r="J6488">
        <v>0</v>
      </c>
      <c r="K6488">
        <v>26824</v>
      </c>
    </row>
    <row r="6489" spans="1:11" x14ac:dyDescent="0.3">
      <c r="A6489" s="56">
        <v>45283</v>
      </c>
      <c r="B6489">
        <v>2023</v>
      </c>
      <c r="C6489">
        <v>12</v>
      </c>
      <c r="D6489">
        <v>23</v>
      </c>
      <c r="E6489" t="s">
        <v>113</v>
      </c>
      <c r="F6489">
        <v>2840</v>
      </c>
      <c r="G6489">
        <v>16550</v>
      </c>
      <c r="H6489">
        <v>742</v>
      </c>
      <c r="I6489">
        <v>0</v>
      </c>
      <c r="J6489">
        <v>0</v>
      </c>
      <c r="K6489">
        <v>27421</v>
      </c>
    </row>
    <row r="6490" spans="1:11" x14ac:dyDescent="0.3">
      <c r="A6490" s="56">
        <v>45283</v>
      </c>
      <c r="B6490">
        <v>2023</v>
      </c>
      <c r="C6490">
        <v>12</v>
      </c>
      <c r="D6490">
        <v>23</v>
      </c>
      <c r="E6490" t="s">
        <v>114</v>
      </c>
      <c r="F6490">
        <v>2756</v>
      </c>
      <c r="G6490">
        <v>16672</v>
      </c>
      <c r="H6490">
        <v>760</v>
      </c>
      <c r="I6490">
        <v>0</v>
      </c>
      <c r="J6490">
        <v>0</v>
      </c>
      <c r="K6490">
        <v>27566</v>
      </c>
    </row>
    <row r="6491" spans="1:11" x14ac:dyDescent="0.3">
      <c r="A6491" s="56">
        <v>45283</v>
      </c>
      <c r="B6491">
        <v>2023</v>
      </c>
      <c r="C6491">
        <v>12</v>
      </c>
      <c r="D6491">
        <v>23</v>
      </c>
      <c r="E6491" t="s">
        <v>115</v>
      </c>
      <c r="F6491">
        <v>2549</v>
      </c>
      <c r="G6491">
        <v>16730</v>
      </c>
      <c r="H6491">
        <v>597</v>
      </c>
      <c r="I6491">
        <v>0</v>
      </c>
      <c r="J6491">
        <v>0</v>
      </c>
      <c r="K6491">
        <v>27004</v>
      </c>
    </row>
    <row r="6492" spans="1:11" x14ac:dyDescent="0.3">
      <c r="A6492" s="56">
        <v>45283</v>
      </c>
      <c r="B6492">
        <v>2023</v>
      </c>
      <c r="C6492">
        <v>12</v>
      </c>
      <c r="D6492">
        <v>23</v>
      </c>
      <c r="E6492" t="s">
        <v>116</v>
      </c>
      <c r="F6492">
        <v>2539</v>
      </c>
      <c r="G6492">
        <v>17020</v>
      </c>
      <c r="H6492">
        <v>581</v>
      </c>
      <c r="I6492">
        <v>0</v>
      </c>
      <c r="J6492">
        <v>0</v>
      </c>
      <c r="K6492">
        <v>27308</v>
      </c>
    </row>
    <row r="6493" spans="1:11" x14ac:dyDescent="0.3">
      <c r="A6493" s="56">
        <v>45283</v>
      </c>
      <c r="B6493">
        <v>2023</v>
      </c>
      <c r="C6493">
        <v>12</v>
      </c>
      <c r="D6493">
        <v>23</v>
      </c>
      <c r="E6493" t="s">
        <v>117</v>
      </c>
      <c r="F6493">
        <v>2694</v>
      </c>
      <c r="G6493">
        <v>17545</v>
      </c>
      <c r="H6493">
        <v>454</v>
      </c>
      <c r="I6493">
        <v>0</v>
      </c>
      <c r="J6493">
        <v>0</v>
      </c>
      <c r="K6493">
        <v>27988</v>
      </c>
    </row>
    <row r="6494" spans="1:11" x14ac:dyDescent="0.3">
      <c r="A6494" s="56">
        <v>45283</v>
      </c>
      <c r="B6494">
        <v>2023</v>
      </c>
      <c r="C6494">
        <v>12</v>
      </c>
      <c r="D6494">
        <v>23</v>
      </c>
      <c r="E6494" t="s">
        <v>118</v>
      </c>
      <c r="F6494">
        <v>2693</v>
      </c>
      <c r="G6494">
        <v>17732</v>
      </c>
      <c r="H6494">
        <v>606</v>
      </c>
      <c r="I6494">
        <v>0</v>
      </c>
      <c r="J6494">
        <v>0</v>
      </c>
      <c r="K6494">
        <v>28334</v>
      </c>
    </row>
    <row r="6495" spans="1:11" x14ac:dyDescent="0.3">
      <c r="A6495" s="56">
        <v>45283</v>
      </c>
      <c r="B6495">
        <v>2023</v>
      </c>
      <c r="C6495">
        <v>12</v>
      </c>
      <c r="D6495">
        <v>23</v>
      </c>
      <c r="E6495" t="s">
        <v>119</v>
      </c>
      <c r="F6495">
        <v>2643</v>
      </c>
      <c r="G6495">
        <v>17698</v>
      </c>
      <c r="H6495">
        <v>1250</v>
      </c>
      <c r="I6495">
        <v>0</v>
      </c>
      <c r="J6495">
        <v>0</v>
      </c>
      <c r="K6495">
        <v>28847</v>
      </c>
    </row>
    <row r="6496" spans="1:11" x14ac:dyDescent="0.3">
      <c r="A6496" s="56">
        <v>45283</v>
      </c>
      <c r="B6496">
        <v>2023</v>
      </c>
      <c r="C6496">
        <v>12</v>
      </c>
      <c r="D6496">
        <v>23</v>
      </c>
      <c r="E6496" t="s">
        <v>120</v>
      </c>
      <c r="F6496">
        <v>2819</v>
      </c>
      <c r="G6496">
        <v>17672</v>
      </c>
      <c r="H6496">
        <v>1414</v>
      </c>
      <c r="I6496">
        <v>0</v>
      </c>
      <c r="J6496">
        <v>0</v>
      </c>
      <c r="K6496">
        <v>29183</v>
      </c>
    </row>
    <row r="6497" spans="1:11" x14ac:dyDescent="0.3">
      <c r="A6497" s="56">
        <v>45283</v>
      </c>
      <c r="B6497">
        <v>2023</v>
      </c>
      <c r="C6497">
        <v>12</v>
      </c>
      <c r="D6497">
        <v>23</v>
      </c>
      <c r="E6497" t="s">
        <v>121</v>
      </c>
      <c r="F6497">
        <v>2661</v>
      </c>
      <c r="G6497">
        <v>17870</v>
      </c>
      <c r="H6497">
        <v>2714</v>
      </c>
      <c r="I6497">
        <v>0</v>
      </c>
      <c r="J6497">
        <v>0</v>
      </c>
      <c r="K6497">
        <v>30379</v>
      </c>
    </row>
    <row r="6498" spans="1:11" x14ac:dyDescent="0.3">
      <c r="A6498" s="56">
        <v>45283</v>
      </c>
      <c r="B6498">
        <v>2023</v>
      </c>
      <c r="C6498">
        <v>12</v>
      </c>
      <c r="D6498">
        <v>23</v>
      </c>
      <c r="E6498" t="s">
        <v>122</v>
      </c>
      <c r="F6498">
        <v>2690</v>
      </c>
      <c r="G6498">
        <v>18200</v>
      </c>
      <c r="H6498">
        <v>2788</v>
      </c>
      <c r="I6498">
        <v>4</v>
      </c>
      <c r="J6498">
        <v>50</v>
      </c>
      <c r="K6498">
        <v>30913</v>
      </c>
    </row>
    <row r="6499" spans="1:11" x14ac:dyDescent="0.3">
      <c r="A6499" s="56">
        <v>45283</v>
      </c>
      <c r="B6499">
        <v>2023</v>
      </c>
      <c r="C6499">
        <v>12</v>
      </c>
      <c r="D6499">
        <v>23</v>
      </c>
      <c r="E6499" t="s">
        <v>123</v>
      </c>
      <c r="F6499">
        <v>2659</v>
      </c>
      <c r="G6499">
        <v>18500</v>
      </c>
      <c r="H6499">
        <v>3224</v>
      </c>
      <c r="I6499">
        <v>160</v>
      </c>
      <c r="J6499">
        <v>280</v>
      </c>
      <c r="K6499">
        <v>31803</v>
      </c>
    </row>
    <row r="6500" spans="1:11" x14ac:dyDescent="0.3">
      <c r="A6500" s="56">
        <v>45283</v>
      </c>
      <c r="B6500">
        <v>2023</v>
      </c>
      <c r="C6500">
        <v>12</v>
      </c>
      <c r="D6500">
        <v>23</v>
      </c>
      <c r="E6500" t="s">
        <v>124</v>
      </c>
      <c r="F6500">
        <v>2418</v>
      </c>
      <c r="G6500">
        <v>19006</v>
      </c>
      <c r="H6500">
        <v>3222</v>
      </c>
      <c r="I6500">
        <v>519</v>
      </c>
      <c r="J6500">
        <v>130</v>
      </c>
      <c r="K6500">
        <v>32376</v>
      </c>
    </row>
    <row r="6501" spans="1:11" x14ac:dyDescent="0.3">
      <c r="A6501" s="56">
        <v>45283</v>
      </c>
      <c r="B6501">
        <v>2023</v>
      </c>
      <c r="C6501">
        <v>12</v>
      </c>
      <c r="D6501">
        <v>23</v>
      </c>
      <c r="E6501" t="s">
        <v>125</v>
      </c>
      <c r="F6501">
        <v>2196</v>
      </c>
      <c r="G6501">
        <v>19321</v>
      </c>
      <c r="H6501">
        <v>3488</v>
      </c>
      <c r="I6501">
        <v>1068</v>
      </c>
      <c r="J6501">
        <v>358</v>
      </c>
      <c r="K6501">
        <v>33407</v>
      </c>
    </row>
    <row r="6502" spans="1:11" x14ac:dyDescent="0.3">
      <c r="A6502" s="56">
        <v>45283</v>
      </c>
      <c r="B6502">
        <v>2023</v>
      </c>
      <c r="C6502">
        <v>12</v>
      </c>
      <c r="D6502">
        <v>23</v>
      </c>
      <c r="E6502" t="s">
        <v>126</v>
      </c>
      <c r="F6502">
        <v>2305</v>
      </c>
      <c r="G6502">
        <v>19572</v>
      </c>
      <c r="H6502">
        <v>3492</v>
      </c>
      <c r="I6502">
        <v>1591</v>
      </c>
      <c r="J6502">
        <v>128</v>
      </c>
      <c r="K6502">
        <v>33981</v>
      </c>
    </row>
    <row r="6503" spans="1:11" x14ac:dyDescent="0.3">
      <c r="A6503" s="56">
        <v>45283</v>
      </c>
      <c r="B6503">
        <v>2023</v>
      </c>
      <c r="C6503">
        <v>12</v>
      </c>
      <c r="D6503">
        <v>23</v>
      </c>
      <c r="E6503" t="s">
        <v>127</v>
      </c>
      <c r="F6503">
        <v>2078</v>
      </c>
      <c r="G6503">
        <v>19767</v>
      </c>
      <c r="H6503">
        <v>3504</v>
      </c>
      <c r="I6503">
        <v>1948</v>
      </c>
      <c r="J6503">
        <v>130</v>
      </c>
      <c r="K6503">
        <v>34317</v>
      </c>
    </row>
    <row r="6504" spans="1:11" x14ac:dyDescent="0.3">
      <c r="A6504" s="56">
        <v>45283</v>
      </c>
      <c r="B6504">
        <v>2023</v>
      </c>
      <c r="C6504">
        <v>12</v>
      </c>
      <c r="D6504">
        <v>23</v>
      </c>
      <c r="E6504" t="s">
        <v>128</v>
      </c>
      <c r="F6504">
        <v>1983</v>
      </c>
      <c r="G6504">
        <v>19940</v>
      </c>
      <c r="H6504">
        <v>3478</v>
      </c>
      <c r="I6504">
        <v>1980</v>
      </c>
      <c r="J6504">
        <v>60</v>
      </c>
      <c r="K6504">
        <v>34451</v>
      </c>
    </row>
    <row r="6505" spans="1:11" x14ac:dyDescent="0.3">
      <c r="A6505" s="56">
        <v>45283</v>
      </c>
      <c r="B6505">
        <v>2023</v>
      </c>
      <c r="C6505">
        <v>12</v>
      </c>
      <c r="D6505">
        <v>23</v>
      </c>
      <c r="E6505" t="s">
        <v>129</v>
      </c>
      <c r="F6505">
        <v>2144</v>
      </c>
      <c r="G6505">
        <v>20056</v>
      </c>
      <c r="H6505">
        <v>3548</v>
      </c>
      <c r="I6505">
        <v>2000</v>
      </c>
      <c r="J6505">
        <v>22</v>
      </c>
      <c r="K6505">
        <v>34693</v>
      </c>
    </row>
    <row r="6506" spans="1:11" x14ac:dyDescent="0.3">
      <c r="A6506" s="56">
        <v>45283</v>
      </c>
      <c r="B6506">
        <v>2023</v>
      </c>
      <c r="C6506">
        <v>12</v>
      </c>
      <c r="D6506">
        <v>23</v>
      </c>
      <c r="E6506" t="s">
        <v>130</v>
      </c>
      <c r="F6506">
        <v>2402</v>
      </c>
      <c r="G6506">
        <v>20164</v>
      </c>
      <c r="H6506">
        <v>3424</v>
      </c>
      <c r="I6506">
        <v>2044</v>
      </c>
      <c r="J6506">
        <v>134</v>
      </c>
      <c r="K6506">
        <v>34975</v>
      </c>
    </row>
    <row r="6507" spans="1:11" x14ac:dyDescent="0.3">
      <c r="A6507" s="56">
        <v>45283</v>
      </c>
      <c r="B6507">
        <v>2023</v>
      </c>
      <c r="C6507">
        <v>12</v>
      </c>
      <c r="D6507">
        <v>23</v>
      </c>
      <c r="E6507" t="s">
        <v>131</v>
      </c>
      <c r="F6507">
        <v>2614</v>
      </c>
      <c r="G6507">
        <v>20365</v>
      </c>
      <c r="H6507">
        <v>3226</v>
      </c>
      <c r="I6507">
        <v>1822</v>
      </c>
      <c r="J6507">
        <v>348</v>
      </c>
      <c r="K6507">
        <v>35220</v>
      </c>
    </row>
    <row r="6508" spans="1:11" x14ac:dyDescent="0.3">
      <c r="A6508" s="56">
        <v>45283</v>
      </c>
      <c r="B6508">
        <v>2023</v>
      </c>
      <c r="C6508">
        <v>12</v>
      </c>
      <c r="D6508">
        <v>23</v>
      </c>
      <c r="E6508" t="s">
        <v>132</v>
      </c>
      <c r="F6508">
        <v>2764</v>
      </c>
      <c r="G6508">
        <v>20388</v>
      </c>
      <c r="H6508">
        <v>3196</v>
      </c>
      <c r="I6508">
        <v>1565</v>
      </c>
      <c r="J6508">
        <v>270</v>
      </c>
      <c r="K6508">
        <v>35106</v>
      </c>
    </row>
    <row r="6509" spans="1:11" x14ac:dyDescent="0.3">
      <c r="A6509" s="56">
        <v>45283</v>
      </c>
      <c r="B6509">
        <v>2023</v>
      </c>
      <c r="C6509">
        <v>12</v>
      </c>
      <c r="D6509">
        <v>23</v>
      </c>
      <c r="E6509" t="s">
        <v>133</v>
      </c>
      <c r="F6509">
        <v>2336</v>
      </c>
      <c r="G6509">
        <v>20435</v>
      </c>
      <c r="H6509">
        <v>3639</v>
      </c>
      <c r="I6509">
        <v>1409</v>
      </c>
      <c r="J6509">
        <v>502</v>
      </c>
      <c r="K6509">
        <v>35092</v>
      </c>
    </row>
    <row r="6510" spans="1:11" x14ac:dyDescent="0.3">
      <c r="A6510" s="56">
        <v>45283</v>
      </c>
      <c r="B6510">
        <v>2023</v>
      </c>
      <c r="C6510">
        <v>12</v>
      </c>
      <c r="D6510">
        <v>23</v>
      </c>
      <c r="E6510" t="s">
        <v>134</v>
      </c>
      <c r="F6510">
        <v>2440</v>
      </c>
      <c r="G6510">
        <v>20406</v>
      </c>
      <c r="H6510">
        <v>3729</v>
      </c>
      <c r="I6510">
        <v>1076</v>
      </c>
      <c r="J6510">
        <v>724</v>
      </c>
      <c r="K6510">
        <v>35159</v>
      </c>
    </row>
    <row r="6511" spans="1:11" x14ac:dyDescent="0.3">
      <c r="A6511" s="56">
        <v>45283</v>
      </c>
      <c r="B6511">
        <v>2023</v>
      </c>
      <c r="C6511">
        <v>12</v>
      </c>
      <c r="D6511">
        <v>23</v>
      </c>
      <c r="E6511" t="s">
        <v>135</v>
      </c>
      <c r="F6511">
        <v>2771</v>
      </c>
      <c r="G6511">
        <v>20107</v>
      </c>
      <c r="H6511">
        <v>3254</v>
      </c>
      <c r="I6511">
        <v>676</v>
      </c>
      <c r="J6511">
        <v>1432</v>
      </c>
      <c r="K6511">
        <v>35011</v>
      </c>
    </row>
    <row r="6512" spans="1:11" x14ac:dyDescent="0.3">
      <c r="A6512" s="56">
        <v>45283</v>
      </c>
      <c r="B6512">
        <v>2023</v>
      </c>
      <c r="C6512">
        <v>12</v>
      </c>
      <c r="D6512">
        <v>23</v>
      </c>
      <c r="E6512" t="s">
        <v>136</v>
      </c>
      <c r="F6512">
        <v>3162</v>
      </c>
      <c r="G6512">
        <v>19840</v>
      </c>
      <c r="H6512">
        <v>3430</v>
      </c>
      <c r="I6512">
        <v>297</v>
      </c>
      <c r="J6512">
        <v>1774</v>
      </c>
      <c r="K6512">
        <v>35126</v>
      </c>
    </row>
    <row r="6513" spans="1:11" x14ac:dyDescent="0.3">
      <c r="A6513" s="56">
        <v>45283</v>
      </c>
      <c r="B6513">
        <v>2023</v>
      </c>
      <c r="C6513">
        <v>12</v>
      </c>
      <c r="D6513">
        <v>23</v>
      </c>
      <c r="E6513" t="s">
        <v>137</v>
      </c>
      <c r="F6513">
        <v>3562</v>
      </c>
      <c r="G6513">
        <v>19754</v>
      </c>
      <c r="H6513">
        <v>3169</v>
      </c>
      <c r="I6513">
        <v>42</v>
      </c>
      <c r="J6513">
        <v>1794</v>
      </c>
      <c r="K6513">
        <v>34926</v>
      </c>
    </row>
    <row r="6514" spans="1:11" x14ac:dyDescent="0.3">
      <c r="A6514" s="56">
        <v>45283</v>
      </c>
      <c r="B6514">
        <v>2023</v>
      </c>
      <c r="C6514">
        <v>12</v>
      </c>
      <c r="D6514">
        <v>23</v>
      </c>
      <c r="E6514" t="s">
        <v>138</v>
      </c>
      <c r="F6514">
        <v>4062</v>
      </c>
      <c r="G6514">
        <v>19587</v>
      </c>
      <c r="H6514">
        <v>3296</v>
      </c>
      <c r="I6514">
        <v>0</v>
      </c>
      <c r="J6514">
        <v>1820</v>
      </c>
      <c r="K6514">
        <v>35669</v>
      </c>
    </row>
    <row r="6515" spans="1:11" x14ac:dyDescent="0.3">
      <c r="A6515" s="56">
        <v>45283</v>
      </c>
      <c r="B6515">
        <v>2023</v>
      </c>
      <c r="C6515">
        <v>12</v>
      </c>
      <c r="D6515">
        <v>23</v>
      </c>
      <c r="E6515" t="s">
        <v>139</v>
      </c>
      <c r="F6515">
        <v>4258</v>
      </c>
      <c r="G6515">
        <v>19232</v>
      </c>
      <c r="H6515">
        <v>3797</v>
      </c>
      <c r="I6515">
        <v>0</v>
      </c>
      <c r="J6515">
        <v>1854</v>
      </c>
      <c r="K6515">
        <v>36116</v>
      </c>
    </row>
    <row r="6516" spans="1:11" x14ac:dyDescent="0.3">
      <c r="A6516" s="56">
        <v>45283</v>
      </c>
      <c r="B6516">
        <v>2023</v>
      </c>
      <c r="C6516">
        <v>12</v>
      </c>
      <c r="D6516">
        <v>23</v>
      </c>
      <c r="E6516" t="s">
        <v>140</v>
      </c>
      <c r="F6516">
        <v>4108</v>
      </c>
      <c r="G6516">
        <v>19119</v>
      </c>
      <c r="H6516">
        <v>3810</v>
      </c>
      <c r="I6516">
        <v>0</v>
      </c>
      <c r="J6516">
        <v>1850</v>
      </c>
      <c r="K6516">
        <v>35957</v>
      </c>
    </row>
    <row r="6517" spans="1:11" x14ac:dyDescent="0.3">
      <c r="A6517" s="56">
        <v>45283</v>
      </c>
      <c r="B6517">
        <v>2023</v>
      </c>
      <c r="C6517">
        <v>12</v>
      </c>
      <c r="D6517">
        <v>23</v>
      </c>
      <c r="E6517" t="s">
        <v>141</v>
      </c>
      <c r="F6517">
        <v>4063</v>
      </c>
      <c r="G6517">
        <v>18934</v>
      </c>
      <c r="H6517">
        <v>3518</v>
      </c>
      <c r="I6517">
        <v>0</v>
      </c>
      <c r="J6517">
        <v>1924</v>
      </c>
      <c r="K6517">
        <v>35531</v>
      </c>
    </row>
    <row r="6518" spans="1:11" x14ac:dyDescent="0.3">
      <c r="A6518" s="56">
        <v>45283</v>
      </c>
      <c r="B6518">
        <v>2023</v>
      </c>
      <c r="C6518">
        <v>12</v>
      </c>
      <c r="D6518">
        <v>23</v>
      </c>
      <c r="E6518" t="s">
        <v>142</v>
      </c>
      <c r="F6518">
        <v>4122</v>
      </c>
      <c r="G6518">
        <v>18878</v>
      </c>
      <c r="H6518">
        <v>3111</v>
      </c>
      <c r="I6518">
        <v>0</v>
      </c>
      <c r="J6518">
        <v>1784</v>
      </c>
      <c r="K6518">
        <v>34905</v>
      </c>
    </row>
    <row r="6519" spans="1:11" x14ac:dyDescent="0.3">
      <c r="A6519" s="56">
        <v>45283</v>
      </c>
      <c r="B6519">
        <v>2023</v>
      </c>
      <c r="C6519">
        <v>12</v>
      </c>
      <c r="D6519">
        <v>23</v>
      </c>
      <c r="E6519" t="s">
        <v>143</v>
      </c>
      <c r="F6519">
        <v>3794</v>
      </c>
      <c r="G6519">
        <v>18855</v>
      </c>
      <c r="H6519">
        <v>3118</v>
      </c>
      <c r="I6519">
        <v>0</v>
      </c>
      <c r="J6519">
        <v>1588</v>
      </c>
      <c r="K6519">
        <v>34401</v>
      </c>
    </row>
    <row r="6520" spans="1:11" x14ac:dyDescent="0.3">
      <c r="A6520" s="56">
        <v>45283</v>
      </c>
      <c r="B6520">
        <v>2023</v>
      </c>
      <c r="C6520">
        <v>12</v>
      </c>
      <c r="D6520">
        <v>23</v>
      </c>
      <c r="E6520" t="s">
        <v>144</v>
      </c>
      <c r="F6520">
        <v>3690</v>
      </c>
      <c r="G6520">
        <v>18857</v>
      </c>
      <c r="H6520">
        <v>2920</v>
      </c>
      <c r="I6520">
        <v>0</v>
      </c>
      <c r="J6520">
        <v>1154</v>
      </c>
      <c r="K6520">
        <v>33523</v>
      </c>
    </row>
    <row r="6521" spans="1:11" x14ac:dyDescent="0.3">
      <c r="A6521" s="56">
        <v>45283</v>
      </c>
      <c r="B6521">
        <v>2023</v>
      </c>
      <c r="C6521">
        <v>12</v>
      </c>
      <c r="D6521">
        <v>23</v>
      </c>
      <c r="E6521" t="s">
        <v>145</v>
      </c>
      <c r="F6521">
        <v>4121</v>
      </c>
      <c r="G6521">
        <v>19086</v>
      </c>
      <c r="H6521">
        <v>2675</v>
      </c>
      <c r="I6521">
        <v>0</v>
      </c>
      <c r="J6521">
        <v>828</v>
      </c>
      <c r="K6521">
        <v>33366</v>
      </c>
    </row>
    <row r="6522" spans="1:11" x14ac:dyDescent="0.3">
      <c r="A6522" s="56">
        <v>45283</v>
      </c>
      <c r="B6522">
        <v>2023</v>
      </c>
      <c r="C6522">
        <v>12</v>
      </c>
      <c r="D6522">
        <v>23</v>
      </c>
      <c r="E6522" t="s">
        <v>146</v>
      </c>
      <c r="F6522">
        <v>3696</v>
      </c>
      <c r="G6522">
        <v>19277</v>
      </c>
      <c r="H6522">
        <v>2405</v>
      </c>
      <c r="I6522">
        <v>0</v>
      </c>
      <c r="J6522">
        <v>334</v>
      </c>
      <c r="K6522">
        <v>32294</v>
      </c>
    </row>
    <row r="6523" spans="1:11" x14ac:dyDescent="0.3">
      <c r="A6523" s="56">
        <v>45283</v>
      </c>
      <c r="B6523">
        <v>2023</v>
      </c>
      <c r="C6523">
        <v>12</v>
      </c>
      <c r="D6523">
        <v>23</v>
      </c>
      <c r="E6523" t="s">
        <v>147</v>
      </c>
      <c r="F6523">
        <v>3523</v>
      </c>
      <c r="G6523">
        <v>19375</v>
      </c>
      <c r="H6523">
        <v>1724</v>
      </c>
      <c r="I6523">
        <v>0</v>
      </c>
      <c r="J6523">
        <v>430</v>
      </c>
      <c r="K6523">
        <v>31853</v>
      </c>
    </row>
    <row r="6524" spans="1:11" x14ac:dyDescent="0.3">
      <c r="A6524" s="56">
        <v>45283</v>
      </c>
      <c r="B6524">
        <v>2023</v>
      </c>
      <c r="C6524">
        <v>12</v>
      </c>
      <c r="D6524">
        <v>23</v>
      </c>
      <c r="E6524" t="s">
        <v>148</v>
      </c>
      <c r="F6524">
        <v>3287</v>
      </c>
      <c r="G6524">
        <v>19531</v>
      </c>
      <c r="H6524">
        <v>1474</v>
      </c>
      <c r="I6524">
        <v>0</v>
      </c>
      <c r="J6524">
        <v>136</v>
      </c>
      <c r="K6524">
        <v>31525</v>
      </c>
    </row>
    <row r="6525" spans="1:11" x14ac:dyDescent="0.3">
      <c r="A6525" s="56">
        <v>45283</v>
      </c>
      <c r="B6525">
        <v>2023</v>
      </c>
      <c r="C6525">
        <v>12</v>
      </c>
      <c r="D6525">
        <v>23</v>
      </c>
      <c r="E6525" t="s">
        <v>149</v>
      </c>
      <c r="F6525">
        <v>3623</v>
      </c>
      <c r="G6525">
        <v>19936</v>
      </c>
      <c r="H6525">
        <v>928</v>
      </c>
      <c r="I6525">
        <v>0</v>
      </c>
      <c r="J6525">
        <v>102</v>
      </c>
      <c r="K6525">
        <v>32311</v>
      </c>
    </row>
    <row r="6526" spans="1:11" x14ac:dyDescent="0.3">
      <c r="A6526" s="56">
        <v>45283</v>
      </c>
      <c r="B6526">
        <v>2023</v>
      </c>
      <c r="C6526">
        <v>12</v>
      </c>
      <c r="D6526">
        <v>23</v>
      </c>
      <c r="E6526" t="s">
        <v>150</v>
      </c>
      <c r="F6526">
        <v>3224</v>
      </c>
      <c r="G6526">
        <v>19992</v>
      </c>
      <c r="H6526">
        <v>752</v>
      </c>
      <c r="I6526">
        <v>0</v>
      </c>
      <c r="J6526">
        <v>0</v>
      </c>
      <c r="K6526">
        <v>31828</v>
      </c>
    </row>
    <row r="6527" spans="1:11" x14ac:dyDescent="0.3">
      <c r="A6527" s="56">
        <v>45283</v>
      </c>
      <c r="B6527">
        <v>2023</v>
      </c>
      <c r="C6527">
        <v>12</v>
      </c>
      <c r="D6527">
        <v>23</v>
      </c>
      <c r="E6527" t="s">
        <v>151</v>
      </c>
      <c r="F6527">
        <v>2709</v>
      </c>
      <c r="G6527">
        <v>19905</v>
      </c>
      <c r="H6527">
        <v>138</v>
      </c>
      <c r="I6527">
        <v>0</v>
      </c>
      <c r="J6527">
        <v>0</v>
      </c>
      <c r="K6527">
        <v>30310</v>
      </c>
    </row>
    <row r="6528" spans="1:11" x14ac:dyDescent="0.3">
      <c r="A6528" s="56">
        <v>45283</v>
      </c>
      <c r="B6528">
        <v>2023</v>
      </c>
      <c r="C6528">
        <v>12</v>
      </c>
      <c r="D6528">
        <v>23</v>
      </c>
      <c r="E6528" t="s">
        <v>152</v>
      </c>
      <c r="F6528">
        <v>2534</v>
      </c>
      <c r="G6528">
        <v>19130</v>
      </c>
      <c r="H6528">
        <v>276</v>
      </c>
      <c r="I6528">
        <v>0</v>
      </c>
      <c r="J6528">
        <v>0</v>
      </c>
      <c r="K6528">
        <v>29691</v>
      </c>
    </row>
    <row r="6529" spans="1:11" x14ac:dyDescent="0.3">
      <c r="A6529" s="56">
        <v>45283</v>
      </c>
      <c r="B6529">
        <v>2023</v>
      </c>
      <c r="C6529">
        <v>12</v>
      </c>
      <c r="D6529">
        <v>23</v>
      </c>
      <c r="E6529" t="s">
        <v>153</v>
      </c>
      <c r="F6529">
        <v>2481</v>
      </c>
      <c r="G6529">
        <v>17652</v>
      </c>
      <c r="H6529">
        <v>1000</v>
      </c>
      <c r="I6529">
        <v>0</v>
      </c>
      <c r="J6529">
        <v>0</v>
      </c>
      <c r="K6529">
        <v>28600</v>
      </c>
    </row>
    <row r="6530" spans="1:11" x14ac:dyDescent="0.3">
      <c r="A6530" s="56">
        <v>45284</v>
      </c>
      <c r="B6530">
        <v>2023</v>
      </c>
      <c r="C6530">
        <v>12</v>
      </c>
      <c r="D6530">
        <v>24</v>
      </c>
      <c r="E6530" t="s">
        <v>106</v>
      </c>
      <c r="F6530">
        <v>2608</v>
      </c>
      <c r="G6530">
        <v>17171</v>
      </c>
      <c r="H6530">
        <v>996</v>
      </c>
      <c r="I6530">
        <v>0</v>
      </c>
      <c r="J6530">
        <v>0</v>
      </c>
      <c r="K6530">
        <v>28472</v>
      </c>
    </row>
    <row r="6531" spans="1:11" x14ac:dyDescent="0.3">
      <c r="A6531" s="56">
        <v>45284</v>
      </c>
      <c r="B6531">
        <v>2023</v>
      </c>
      <c r="C6531">
        <v>12</v>
      </c>
      <c r="D6531">
        <v>24</v>
      </c>
      <c r="E6531" t="s">
        <v>107</v>
      </c>
      <c r="F6531">
        <v>2501</v>
      </c>
      <c r="G6531">
        <v>16866</v>
      </c>
      <c r="H6531">
        <v>1042</v>
      </c>
      <c r="I6531">
        <v>0</v>
      </c>
      <c r="J6531">
        <v>0</v>
      </c>
      <c r="K6531">
        <v>28008</v>
      </c>
    </row>
    <row r="6532" spans="1:11" x14ac:dyDescent="0.3">
      <c r="A6532" s="56">
        <v>45284</v>
      </c>
      <c r="B6532">
        <v>2023</v>
      </c>
      <c r="C6532">
        <v>12</v>
      </c>
      <c r="D6532">
        <v>24</v>
      </c>
      <c r="E6532" t="s">
        <v>108</v>
      </c>
      <c r="F6532">
        <v>2274</v>
      </c>
      <c r="G6532">
        <v>16397</v>
      </c>
      <c r="H6532">
        <v>956</v>
      </c>
      <c r="I6532">
        <v>0</v>
      </c>
      <c r="J6532">
        <v>0</v>
      </c>
      <c r="K6532">
        <v>27104</v>
      </c>
    </row>
    <row r="6533" spans="1:11" x14ac:dyDescent="0.3">
      <c r="A6533" s="56">
        <v>45284</v>
      </c>
      <c r="B6533">
        <v>2023</v>
      </c>
      <c r="C6533">
        <v>12</v>
      </c>
      <c r="D6533">
        <v>24</v>
      </c>
      <c r="E6533" t="s">
        <v>109</v>
      </c>
      <c r="F6533">
        <v>2275</v>
      </c>
      <c r="G6533">
        <v>16216</v>
      </c>
      <c r="H6533">
        <v>530</v>
      </c>
      <c r="I6533">
        <v>0</v>
      </c>
      <c r="J6533">
        <v>0</v>
      </c>
      <c r="K6533">
        <v>26795</v>
      </c>
    </row>
    <row r="6534" spans="1:11" x14ac:dyDescent="0.3">
      <c r="A6534" s="56">
        <v>45284</v>
      </c>
      <c r="B6534">
        <v>2023</v>
      </c>
      <c r="C6534">
        <v>12</v>
      </c>
      <c r="D6534">
        <v>24</v>
      </c>
      <c r="E6534" t="s">
        <v>110</v>
      </c>
      <c r="F6534">
        <v>2173</v>
      </c>
      <c r="G6534">
        <v>16404</v>
      </c>
      <c r="H6534">
        <v>394</v>
      </c>
      <c r="I6534">
        <v>0</v>
      </c>
      <c r="J6534">
        <v>0</v>
      </c>
      <c r="K6534">
        <v>26650</v>
      </c>
    </row>
    <row r="6535" spans="1:11" x14ac:dyDescent="0.3">
      <c r="A6535" s="56">
        <v>45284</v>
      </c>
      <c r="B6535">
        <v>2023</v>
      </c>
      <c r="C6535">
        <v>12</v>
      </c>
      <c r="D6535">
        <v>24</v>
      </c>
      <c r="E6535" t="s">
        <v>111</v>
      </c>
      <c r="F6535">
        <v>2221</v>
      </c>
      <c r="G6535">
        <v>16583</v>
      </c>
      <c r="H6535">
        <v>80</v>
      </c>
      <c r="I6535">
        <v>0</v>
      </c>
      <c r="J6535">
        <v>0</v>
      </c>
      <c r="K6535">
        <v>26323</v>
      </c>
    </row>
    <row r="6536" spans="1:11" x14ac:dyDescent="0.3">
      <c r="A6536" s="56">
        <v>45284</v>
      </c>
      <c r="B6536">
        <v>2023</v>
      </c>
      <c r="C6536">
        <v>12</v>
      </c>
      <c r="D6536">
        <v>24</v>
      </c>
      <c r="E6536" t="s">
        <v>112</v>
      </c>
      <c r="F6536">
        <v>2231</v>
      </c>
      <c r="G6536">
        <v>16430</v>
      </c>
      <c r="H6536">
        <v>51</v>
      </c>
      <c r="I6536">
        <v>0</v>
      </c>
      <c r="J6536">
        <v>0</v>
      </c>
      <c r="K6536">
        <v>25987</v>
      </c>
    </row>
    <row r="6537" spans="1:11" x14ac:dyDescent="0.3">
      <c r="A6537" s="56">
        <v>45284</v>
      </c>
      <c r="B6537">
        <v>2023</v>
      </c>
      <c r="C6537">
        <v>12</v>
      </c>
      <c r="D6537">
        <v>24</v>
      </c>
      <c r="E6537" t="s">
        <v>113</v>
      </c>
      <c r="F6537">
        <v>2313</v>
      </c>
      <c r="G6537">
        <v>16281</v>
      </c>
      <c r="H6537">
        <v>157</v>
      </c>
      <c r="I6537">
        <v>0</v>
      </c>
      <c r="J6537">
        <v>0</v>
      </c>
      <c r="K6537">
        <v>26016</v>
      </c>
    </row>
    <row r="6538" spans="1:11" x14ac:dyDescent="0.3">
      <c r="A6538" s="56">
        <v>45284</v>
      </c>
      <c r="B6538">
        <v>2023</v>
      </c>
      <c r="C6538">
        <v>12</v>
      </c>
      <c r="D6538">
        <v>24</v>
      </c>
      <c r="E6538" t="s">
        <v>114</v>
      </c>
      <c r="F6538">
        <v>2335</v>
      </c>
      <c r="G6538">
        <v>16216</v>
      </c>
      <c r="H6538">
        <v>106</v>
      </c>
      <c r="I6538">
        <v>0</v>
      </c>
      <c r="J6538">
        <v>0</v>
      </c>
      <c r="K6538">
        <v>25925</v>
      </c>
    </row>
    <row r="6539" spans="1:11" x14ac:dyDescent="0.3">
      <c r="A6539" s="56">
        <v>45284</v>
      </c>
      <c r="B6539">
        <v>2023</v>
      </c>
      <c r="C6539">
        <v>12</v>
      </c>
      <c r="D6539">
        <v>24</v>
      </c>
      <c r="E6539" t="s">
        <v>115</v>
      </c>
      <c r="F6539">
        <v>2367</v>
      </c>
      <c r="G6539">
        <v>16316</v>
      </c>
      <c r="H6539">
        <v>171</v>
      </c>
      <c r="I6539">
        <v>0</v>
      </c>
      <c r="J6539">
        <v>0</v>
      </c>
      <c r="K6539">
        <v>26124</v>
      </c>
    </row>
    <row r="6540" spans="1:11" x14ac:dyDescent="0.3">
      <c r="A6540" s="56">
        <v>45284</v>
      </c>
      <c r="B6540">
        <v>2023</v>
      </c>
      <c r="C6540">
        <v>12</v>
      </c>
      <c r="D6540">
        <v>24</v>
      </c>
      <c r="E6540" t="s">
        <v>116</v>
      </c>
      <c r="F6540">
        <v>2367</v>
      </c>
      <c r="G6540">
        <v>16414</v>
      </c>
      <c r="H6540">
        <v>338</v>
      </c>
      <c r="I6540">
        <v>0</v>
      </c>
      <c r="J6540">
        <v>0</v>
      </c>
      <c r="K6540">
        <v>26411</v>
      </c>
    </row>
    <row r="6541" spans="1:11" x14ac:dyDescent="0.3">
      <c r="A6541" s="56">
        <v>45284</v>
      </c>
      <c r="B6541">
        <v>2023</v>
      </c>
      <c r="C6541">
        <v>12</v>
      </c>
      <c r="D6541">
        <v>24</v>
      </c>
      <c r="E6541" t="s">
        <v>117</v>
      </c>
      <c r="F6541">
        <v>2379</v>
      </c>
      <c r="G6541">
        <v>16442</v>
      </c>
      <c r="H6541">
        <v>513</v>
      </c>
      <c r="I6541">
        <v>0</v>
      </c>
      <c r="J6541">
        <v>0</v>
      </c>
      <c r="K6541">
        <v>26721</v>
      </c>
    </row>
    <row r="6542" spans="1:11" x14ac:dyDescent="0.3">
      <c r="A6542" s="56">
        <v>45284</v>
      </c>
      <c r="B6542">
        <v>2023</v>
      </c>
      <c r="C6542">
        <v>12</v>
      </c>
      <c r="D6542">
        <v>24</v>
      </c>
      <c r="E6542" t="s">
        <v>118</v>
      </c>
      <c r="F6542">
        <v>2381</v>
      </c>
      <c r="G6542">
        <v>16603</v>
      </c>
      <c r="H6542">
        <v>669</v>
      </c>
      <c r="I6542">
        <v>0</v>
      </c>
      <c r="J6542">
        <v>0</v>
      </c>
      <c r="K6542">
        <v>27205</v>
      </c>
    </row>
    <row r="6543" spans="1:11" x14ac:dyDescent="0.3">
      <c r="A6543" s="56">
        <v>45284</v>
      </c>
      <c r="B6543">
        <v>2023</v>
      </c>
      <c r="C6543">
        <v>12</v>
      </c>
      <c r="D6543">
        <v>24</v>
      </c>
      <c r="E6543" t="s">
        <v>119</v>
      </c>
      <c r="F6543">
        <v>2367</v>
      </c>
      <c r="G6543">
        <v>16908</v>
      </c>
      <c r="H6543">
        <v>1208</v>
      </c>
      <c r="I6543">
        <v>0</v>
      </c>
      <c r="J6543">
        <v>0</v>
      </c>
      <c r="K6543">
        <v>27833</v>
      </c>
    </row>
    <row r="6544" spans="1:11" x14ac:dyDescent="0.3">
      <c r="A6544" s="56">
        <v>45284</v>
      </c>
      <c r="B6544">
        <v>2023</v>
      </c>
      <c r="C6544">
        <v>12</v>
      </c>
      <c r="D6544">
        <v>24</v>
      </c>
      <c r="E6544" t="s">
        <v>120</v>
      </c>
      <c r="F6544">
        <v>2375</v>
      </c>
      <c r="G6544">
        <v>17720</v>
      </c>
      <c r="H6544">
        <v>1332</v>
      </c>
      <c r="I6544">
        <v>0</v>
      </c>
      <c r="J6544">
        <v>0</v>
      </c>
      <c r="K6544">
        <v>28757</v>
      </c>
    </row>
    <row r="6545" spans="1:11" x14ac:dyDescent="0.3">
      <c r="A6545" s="56">
        <v>45284</v>
      </c>
      <c r="B6545">
        <v>2023</v>
      </c>
      <c r="C6545">
        <v>12</v>
      </c>
      <c r="D6545">
        <v>24</v>
      </c>
      <c r="E6545" t="s">
        <v>121</v>
      </c>
      <c r="F6545">
        <v>2497</v>
      </c>
      <c r="G6545">
        <v>18723</v>
      </c>
      <c r="H6545">
        <v>1392</v>
      </c>
      <c r="I6545">
        <v>0</v>
      </c>
      <c r="J6545">
        <v>0</v>
      </c>
      <c r="K6545">
        <v>29888</v>
      </c>
    </row>
    <row r="6546" spans="1:11" x14ac:dyDescent="0.3">
      <c r="A6546" s="56">
        <v>45284</v>
      </c>
      <c r="B6546">
        <v>2023</v>
      </c>
      <c r="C6546">
        <v>12</v>
      </c>
      <c r="D6546">
        <v>24</v>
      </c>
      <c r="E6546" t="s">
        <v>122</v>
      </c>
      <c r="F6546">
        <v>2527</v>
      </c>
      <c r="G6546">
        <v>18962</v>
      </c>
      <c r="H6546">
        <v>1662</v>
      </c>
      <c r="I6546">
        <v>0</v>
      </c>
      <c r="J6546">
        <v>0</v>
      </c>
      <c r="K6546">
        <v>30500</v>
      </c>
    </row>
    <row r="6547" spans="1:11" x14ac:dyDescent="0.3">
      <c r="A6547" s="56">
        <v>45284</v>
      </c>
      <c r="B6547">
        <v>2023</v>
      </c>
      <c r="C6547">
        <v>12</v>
      </c>
      <c r="D6547">
        <v>24</v>
      </c>
      <c r="E6547" t="s">
        <v>123</v>
      </c>
      <c r="F6547">
        <v>2722</v>
      </c>
      <c r="G6547">
        <v>18965</v>
      </c>
      <c r="H6547">
        <v>2757</v>
      </c>
      <c r="I6547">
        <v>41</v>
      </c>
      <c r="J6547">
        <v>0</v>
      </c>
      <c r="K6547">
        <v>31287</v>
      </c>
    </row>
    <row r="6548" spans="1:11" x14ac:dyDescent="0.3">
      <c r="A6548" s="56">
        <v>45284</v>
      </c>
      <c r="B6548">
        <v>2023</v>
      </c>
      <c r="C6548">
        <v>12</v>
      </c>
      <c r="D6548">
        <v>24</v>
      </c>
      <c r="E6548" t="s">
        <v>124</v>
      </c>
      <c r="F6548">
        <v>2726</v>
      </c>
      <c r="G6548">
        <v>19581</v>
      </c>
      <c r="H6548">
        <v>2878</v>
      </c>
      <c r="I6548">
        <v>169</v>
      </c>
      <c r="J6548">
        <v>0</v>
      </c>
      <c r="K6548">
        <v>32171</v>
      </c>
    </row>
    <row r="6549" spans="1:11" x14ac:dyDescent="0.3">
      <c r="A6549" s="56">
        <v>45284</v>
      </c>
      <c r="B6549">
        <v>2023</v>
      </c>
      <c r="C6549">
        <v>12</v>
      </c>
      <c r="D6549">
        <v>24</v>
      </c>
      <c r="E6549" t="s">
        <v>125</v>
      </c>
      <c r="F6549">
        <v>2896</v>
      </c>
      <c r="G6549">
        <v>21127</v>
      </c>
      <c r="H6549">
        <v>2617</v>
      </c>
      <c r="I6549">
        <v>325</v>
      </c>
      <c r="J6549">
        <v>0</v>
      </c>
      <c r="K6549">
        <v>33745</v>
      </c>
    </row>
    <row r="6550" spans="1:11" x14ac:dyDescent="0.3">
      <c r="A6550" s="56">
        <v>45284</v>
      </c>
      <c r="B6550">
        <v>2023</v>
      </c>
      <c r="C6550">
        <v>12</v>
      </c>
      <c r="D6550">
        <v>24</v>
      </c>
      <c r="E6550" t="s">
        <v>126</v>
      </c>
      <c r="F6550">
        <v>2635</v>
      </c>
      <c r="G6550">
        <v>21506</v>
      </c>
      <c r="H6550">
        <v>2539</v>
      </c>
      <c r="I6550">
        <v>491</v>
      </c>
      <c r="J6550">
        <v>80</v>
      </c>
      <c r="K6550">
        <v>34082</v>
      </c>
    </row>
    <row r="6551" spans="1:11" x14ac:dyDescent="0.3">
      <c r="A6551" s="56">
        <v>45284</v>
      </c>
      <c r="B6551">
        <v>2023</v>
      </c>
      <c r="C6551">
        <v>12</v>
      </c>
      <c r="D6551">
        <v>24</v>
      </c>
      <c r="E6551" t="s">
        <v>127</v>
      </c>
      <c r="F6551">
        <v>2383</v>
      </c>
      <c r="G6551">
        <v>21586</v>
      </c>
      <c r="H6551">
        <v>2965</v>
      </c>
      <c r="I6551">
        <v>586</v>
      </c>
      <c r="J6551">
        <v>12</v>
      </c>
      <c r="K6551">
        <v>34406</v>
      </c>
    </row>
    <row r="6552" spans="1:11" x14ac:dyDescent="0.3">
      <c r="A6552" s="56">
        <v>45284</v>
      </c>
      <c r="B6552">
        <v>2023</v>
      </c>
      <c r="C6552">
        <v>12</v>
      </c>
      <c r="D6552">
        <v>24</v>
      </c>
      <c r="E6552" t="s">
        <v>128</v>
      </c>
      <c r="F6552">
        <v>2800</v>
      </c>
      <c r="G6552">
        <v>21451</v>
      </c>
      <c r="H6552">
        <v>2968</v>
      </c>
      <c r="I6552">
        <v>666</v>
      </c>
      <c r="J6552">
        <v>74</v>
      </c>
      <c r="K6552">
        <v>34807</v>
      </c>
    </row>
    <row r="6553" spans="1:11" x14ac:dyDescent="0.3">
      <c r="A6553" s="56">
        <v>45284</v>
      </c>
      <c r="B6553">
        <v>2023</v>
      </c>
      <c r="C6553">
        <v>12</v>
      </c>
      <c r="D6553">
        <v>24</v>
      </c>
      <c r="E6553" t="s">
        <v>129</v>
      </c>
      <c r="F6553">
        <v>2825</v>
      </c>
      <c r="G6553">
        <v>21699</v>
      </c>
      <c r="H6553">
        <v>3066</v>
      </c>
      <c r="I6553">
        <v>763</v>
      </c>
      <c r="J6553">
        <v>148</v>
      </c>
      <c r="K6553">
        <v>35339</v>
      </c>
    </row>
    <row r="6554" spans="1:11" x14ac:dyDescent="0.3">
      <c r="A6554" s="56">
        <v>45284</v>
      </c>
      <c r="B6554">
        <v>2023</v>
      </c>
      <c r="C6554">
        <v>12</v>
      </c>
      <c r="D6554">
        <v>24</v>
      </c>
      <c r="E6554" t="s">
        <v>130</v>
      </c>
      <c r="F6554">
        <v>2482</v>
      </c>
      <c r="G6554">
        <v>21650</v>
      </c>
      <c r="H6554">
        <v>3168</v>
      </c>
      <c r="I6554">
        <v>807</v>
      </c>
      <c r="J6554">
        <v>432</v>
      </c>
      <c r="K6554">
        <v>35484</v>
      </c>
    </row>
    <row r="6555" spans="1:11" x14ac:dyDescent="0.3">
      <c r="A6555" s="56">
        <v>45284</v>
      </c>
      <c r="B6555">
        <v>2023</v>
      </c>
      <c r="C6555">
        <v>12</v>
      </c>
      <c r="D6555">
        <v>24</v>
      </c>
      <c r="E6555" t="s">
        <v>131</v>
      </c>
      <c r="F6555">
        <v>2644</v>
      </c>
      <c r="G6555">
        <v>21685</v>
      </c>
      <c r="H6555">
        <v>3338</v>
      </c>
      <c r="I6555">
        <v>791</v>
      </c>
      <c r="J6555">
        <v>392</v>
      </c>
      <c r="K6555">
        <v>35630</v>
      </c>
    </row>
    <row r="6556" spans="1:11" x14ac:dyDescent="0.3">
      <c r="A6556" s="56">
        <v>45284</v>
      </c>
      <c r="B6556">
        <v>2023</v>
      </c>
      <c r="C6556">
        <v>12</v>
      </c>
      <c r="D6556">
        <v>24</v>
      </c>
      <c r="E6556" t="s">
        <v>132</v>
      </c>
      <c r="F6556">
        <v>2685</v>
      </c>
      <c r="G6556">
        <v>21492</v>
      </c>
      <c r="H6556">
        <v>3336</v>
      </c>
      <c r="I6556">
        <v>639</v>
      </c>
      <c r="J6556">
        <v>342</v>
      </c>
      <c r="K6556">
        <v>35361</v>
      </c>
    </row>
    <row r="6557" spans="1:11" x14ac:dyDescent="0.3">
      <c r="A6557" s="56">
        <v>45284</v>
      </c>
      <c r="B6557">
        <v>2023</v>
      </c>
      <c r="C6557">
        <v>12</v>
      </c>
      <c r="D6557">
        <v>24</v>
      </c>
      <c r="E6557" t="s">
        <v>133</v>
      </c>
      <c r="F6557">
        <v>2909</v>
      </c>
      <c r="G6557">
        <v>21423</v>
      </c>
      <c r="H6557">
        <v>3247</v>
      </c>
      <c r="I6557">
        <v>530</v>
      </c>
      <c r="J6557">
        <v>282</v>
      </c>
      <c r="K6557">
        <v>35412</v>
      </c>
    </row>
    <row r="6558" spans="1:11" x14ac:dyDescent="0.3">
      <c r="A6558" s="56">
        <v>45284</v>
      </c>
      <c r="B6558">
        <v>2023</v>
      </c>
      <c r="C6558">
        <v>12</v>
      </c>
      <c r="D6558">
        <v>24</v>
      </c>
      <c r="E6558" t="s">
        <v>134</v>
      </c>
      <c r="F6558">
        <v>2941</v>
      </c>
      <c r="G6558">
        <v>21535</v>
      </c>
      <c r="H6558">
        <v>3188</v>
      </c>
      <c r="I6558">
        <v>453</v>
      </c>
      <c r="J6558">
        <v>372</v>
      </c>
      <c r="K6558">
        <v>35488</v>
      </c>
    </row>
    <row r="6559" spans="1:11" x14ac:dyDescent="0.3">
      <c r="A6559" s="56">
        <v>45284</v>
      </c>
      <c r="B6559">
        <v>2023</v>
      </c>
      <c r="C6559">
        <v>12</v>
      </c>
      <c r="D6559">
        <v>24</v>
      </c>
      <c r="E6559" t="s">
        <v>135</v>
      </c>
      <c r="F6559">
        <v>2315</v>
      </c>
      <c r="G6559">
        <v>21741</v>
      </c>
      <c r="H6559">
        <v>3376</v>
      </c>
      <c r="I6559">
        <v>299</v>
      </c>
      <c r="J6559">
        <v>846</v>
      </c>
      <c r="K6559">
        <v>35403</v>
      </c>
    </row>
    <row r="6560" spans="1:11" x14ac:dyDescent="0.3">
      <c r="A6560" s="56">
        <v>45284</v>
      </c>
      <c r="B6560">
        <v>2023</v>
      </c>
      <c r="C6560">
        <v>12</v>
      </c>
      <c r="D6560">
        <v>24</v>
      </c>
      <c r="E6560" t="s">
        <v>136</v>
      </c>
      <c r="F6560">
        <v>2295</v>
      </c>
      <c r="G6560">
        <v>21729</v>
      </c>
      <c r="H6560">
        <v>3404</v>
      </c>
      <c r="I6560">
        <v>105</v>
      </c>
      <c r="J6560">
        <v>1112</v>
      </c>
      <c r="K6560">
        <v>35515</v>
      </c>
    </row>
    <row r="6561" spans="1:11" x14ac:dyDescent="0.3">
      <c r="A6561" s="56">
        <v>45284</v>
      </c>
      <c r="B6561">
        <v>2023</v>
      </c>
      <c r="C6561">
        <v>12</v>
      </c>
      <c r="D6561">
        <v>24</v>
      </c>
      <c r="E6561" t="s">
        <v>137</v>
      </c>
      <c r="F6561">
        <v>2344</v>
      </c>
      <c r="G6561">
        <v>21716</v>
      </c>
      <c r="H6561">
        <v>4272</v>
      </c>
      <c r="I6561">
        <v>6</v>
      </c>
      <c r="J6561">
        <v>1190</v>
      </c>
      <c r="K6561">
        <v>36501</v>
      </c>
    </row>
    <row r="6562" spans="1:11" x14ac:dyDescent="0.3">
      <c r="A6562" s="56">
        <v>45284</v>
      </c>
      <c r="B6562">
        <v>2023</v>
      </c>
      <c r="C6562">
        <v>12</v>
      </c>
      <c r="D6562">
        <v>24</v>
      </c>
      <c r="E6562" t="s">
        <v>138</v>
      </c>
      <c r="F6562">
        <v>2310</v>
      </c>
      <c r="G6562">
        <v>21528</v>
      </c>
      <c r="H6562">
        <v>4314</v>
      </c>
      <c r="I6562">
        <v>0</v>
      </c>
      <c r="J6562">
        <v>1522</v>
      </c>
      <c r="K6562">
        <v>37088</v>
      </c>
    </row>
    <row r="6563" spans="1:11" x14ac:dyDescent="0.3">
      <c r="A6563" s="56">
        <v>45284</v>
      </c>
      <c r="B6563">
        <v>2023</v>
      </c>
      <c r="C6563">
        <v>12</v>
      </c>
      <c r="D6563">
        <v>24</v>
      </c>
      <c r="E6563" t="s">
        <v>139</v>
      </c>
      <c r="F6563">
        <v>2466</v>
      </c>
      <c r="G6563">
        <v>21534</v>
      </c>
      <c r="H6563">
        <v>4290</v>
      </c>
      <c r="I6563">
        <v>0</v>
      </c>
      <c r="J6563">
        <v>1682</v>
      </c>
      <c r="K6563">
        <v>37262</v>
      </c>
    </row>
    <row r="6564" spans="1:11" x14ac:dyDescent="0.3">
      <c r="A6564" s="56">
        <v>45284</v>
      </c>
      <c r="B6564">
        <v>2023</v>
      </c>
      <c r="C6564">
        <v>12</v>
      </c>
      <c r="D6564">
        <v>24</v>
      </c>
      <c r="E6564" t="s">
        <v>140</v>
      </c>
      <c r="F6564">
        <v>2368</v>
      </c>
      <c r="G6564">
        <v>21601</v>
      </c>
      <c r="H6564">
        <v>4292</v>
      </c>
      <c r="I6564">
        <v>0</v>
      </c>
      <c r="J6564">
        <v>1504</v>
      </c>
      <c r="K6564">
        <v>37165</v>
      </c>
    </row>
    <row r="6565" spans="1:11" x14ac:dyDescent="0.3">
      <c r="A6565" s="56">
        <v>45284</v>
      </c>
      <c r="B6565">
        <v>2023</v>
      </c>
      <c r="C6565">
        <v>12</v>
      </c>
      <c r="D6565">
        <v>24</v>
      </c>
      <c r="E6565" t="s">
        <v>141</v>
      </c>
      <c r="F6565">
        <v>2395</v>
      </c>
      <c r="G6565">
        <v>21507</v>
      </c>
      <c r="H6565">
        <v>4600</v>
      </c>
      <c r="I6565">
        <v>0</v>
      </c>
      <c r="J6565">
        <v>1502</v>
      </c>
      <c r="K6565">
        <v>37155</v>
      </c>
    </row>
    <row r="6566" spans="1:11" x14ac:dyDescent="0.3">
      <c r="A6566" s="56">
        <v>45284</v>
      </c>
      <c r="B6566">
        <v>2023</v>
      </c>
      <c r="C6566">
        <v>12</v>
      </c>
      <c r="D6566">
        <v>24</v>
      </c>
      <c r="E6566" t="s">
        <v>142</v>
      </c>
      <c r="F6566">
        <v>2363</v>
      </c>
      <c r="G6566">
        <v>21499</v>
      </c>
      <c r="H6566">
        <v>4602</v>
      </c>
      <c r="I6566">
        <v>0</v>
      </c>
      <c r="J6566">
        <v>1320</v>
      </c>
      <c r="K6566">
        <v>36773</v>
      </c>
    </row>
    <row r="6567" spans="1:11" x14ac:dyDescent="0.3">
      <c r="A6567" s="56">
        <v>45284</v>
      </c>
      <c r="B6567">
        <v>2023</v>
      </c>
      <c r="C6567">
        <v>12</v>
      </c>
      <c r="D6567">
        <v>24</v>
      </c>
      <c r="E6567" t="s">
        <v>143</v>
      </c>
      <c r="F6567">
        <v>2276</v>
      </c>
      <c r="G6567">
        <v>21450</v>
      </c>
      <c r="H6567">
        <v>4182</v>
      </c>
      <c r="I6567">
        <v>0</v>
      </c>
      <c r="J6567">
        <v>1008</v>
      </c>
      <c r="K6567">
        <v>35932</v>
      </c>
    </row>
    <row r="6568" spans="1:11" x14ac:dyDescent="0.3">
      <c r="A6568" s="56">
        <v>45284</v>
      </c>
      <c r="B6568">
        <v>2023</v>
      </c>
      <c r="C6568">
        <v>12</v>
      </c>
      <c r="D6568">
        <v>24</v>
      </c>
      <c r="E6568" t="s">
        <v>144</v>
      </c>
      <c r="F6568">
        <v>2234</v>
      </c>
      <c r="G6568">
        <v>21182</v>
      </c>
      <c r="H6568">
        <v>4176</v>
      </c>
      <c r="I6568">
        <v>0</v>
      </c>
      <c r="J6568">
        <v>642</v>
      </c>
      <c r="K6568">
        <v>35309</v>
      </c>
    </row>
    <row r="6569" spans="1:11" x14ac:dyDescent="0.3">
      <c r="A6569" s="56">
        <v>45284</v>
      </c>
      <c r="B6569">
        <v>2023</v>
      </c>
      <c r="C6569">
        <v>12</v>
      </c>
      <c r="D6569">
        <v>24</v>
      </c>
      <c r="E6569" t="s">
        <v>145</v>
      </c>
      <c r="F6569">
        <v>2238</v>
      </c>
      <c r="G6569">
        <v>20521</v>
      </c>
      <c r="H6569">
        <v>3646</v>
      </c>
      <c r="I6569">
        <v>0</v>
      </c>
      <c r="J6569">
        <v>598</v>
      </c>
      <c r="K6569">
        <v>33998</v>
      </c>
    </row>
    <row r="6570" spans="1:11" x14ac:dyDescent="0.3">
      <c r="A6570" s="56">
        <v>45284</v>
      </c>
      <c r="B6570">
        <v>2023</v>
      </c>
      <c r="C6570">
        <v>12</v>
      </c>
      <c r="D6570">
        <v>24</v>
      </c>
      <c r="E6570" t="s">
        <v>146</v>
      </c>
      <c r="F6570">
        <v>2267</v>
      </c>
      <c r="G6570">
        <v>19928</v>
      </c>
      <c r="H6570">
        <v>3580</v>
      </c>
      <c r="I6570">
        <v>0</v>
      </c>
      <c r="J6570">
        <v>452</v>
      </c>
      <c r="K6570">
        <v>33244</v>
      </c>
    </row>
    <row r="6571" spans="1:11" x14ac:dyDescent="0.3">
      <c r="A6571" s="56">
        <v>45284</v>
      </c>
      <c r="B6571">
        <v>2023</v>
      </c>
      <c r="C6571">
        <v>12</v>
      </c>
      <c r="D6571">
        <v>24</v>
      </c>
      <c r="E6571" t="s">
        <v>147</v>
      </c>
      <c r="F6571">
        <v>2297</v>
      </c>
      <c r="G6571">
        <v>19849</v>
      </c>
      <c r="H6571">
        <v>2278</v>
      </c>
      <c r="I6571">
        <v>0</v>
      </c>
      <c r="J6571">
        <v>304</v>
      </c>
      <c r="K6571">
        <v>31884</v>
      </c>
    </row>
    <row r="6572" spans="1:11" x14ac:dyDescent="0.3">
      <c r="A6572" s="56">
        <v>45284</v>
      </c>
      <c r="B6572">
        <v>2023</v>
      </c>
      <c r="C6572">
        <v>12</v>
      </c>
      <c r="D6572">
        <v>24</v>
      </c>
      <c r="E6572" t="s">
        <v>148</v>
      </c>
      <c r="F6572">
        <v>2475</v>
      </c>
      <c r="G6572">
        <v>19105</v>
      </c>
      <c r="H6572">
        <v>2184</v>
      </c>
      <c r="I6572">
        <v>0</v>
      </c>
      <c r="J6572">
        <v>0</v>
      </c>
      <c r="K6572">
        <v>31038</v>
      </c>
    </row>
    <row r="6573" spans="1:11" x14ac:dyDescent="0.3">
      <c r="A6573" s="56">
        <v>45284</v>
      </c>
      <c r="B6573">
        <v>2023</v>
      </c>
      <c r="C6573">
        <v>12</v>
      </c>
      <c r="D6573">
        <v>24</v>
      </c>
      <c r="E6573" t="s">
        <v>149</v>
      </c>
      <c r="F6573">
        <v>2560</v>
      </c>
      <c r="G6573">
        <v>18336</v>
      </c>
      <c r="H6573">
        <v>1352</v>
      </c>
      <c r="I6573">
        <v>0</v>
      </c>
      <c r="J6573">
        <v>0</v>
      </c>
      <c r="K6573">
        <v>29701</v>
      </c>
    </row>
    <row r="6574" spans="1:11" x14ac:dyDescent="0.3">
      <c r="A6574" s="56">
        <v>45284</v>
      </c>
      <c r="B6574">
        <v>2023</v>
      </c>
      <c r="C6574">
        <v>12</v>
      </c>
      <c r="D6574">
        <v>24</v>
      </c>
      <c r="E6574" t="s">
        <v>150</v>
      </c>
      <c r="F6574">
        <v>2624</v>
      </c>
      <c r="G6574">
        <v>17330</v>
      </c>
      <c r="H6574">
        <v>1268</v>
      </c>
      <c r="I6574">
        <v>0</v>
      </c>
      <c r="J6574">
        <v>0</v>
      </c>
      <c r="K6574">
        <v>28558</v>
      </c>
    </row>
    <row r="6575" spans="1:11" x14ac:dyDescent="0.3">
      <c r="A6575" s="56">
        <v>45284</v>
      </c>
      <c r="B6575">
        <v>2023</v>
      </c>
      <c r="C6575">
        <v>12</v>
      </c>
      <c r="D6575">
        <v>24</v>
      </c>
      <c r="E6575" t="s">
        <v>151</v>
      </c>
      <c r="F6575">
        <v>2704</v>
      </c>
      <c r="G6575">
        <v>17306</v>
      </c>
      <c r="H6575">
        <v>462</v>
      </c>
      <c r="I6575">
        <v>0</v>
      </c>
      <c r="J6575">
        <v>0</v>
      </c>
      <c r="K6575">
        <v>27813</v>
      </c>
    </row>
    <row r="6576" spans="1:11" x14ac:dyDescent="0.3">
      <c r="A6576" s="56">
        <v>45284</v>
      </c>
      <c r="B6576">
        <v>2023</v>
      </c>
      <c r="C6576">
        <v>12</v>
      </c>
      <c r="D6576">
        <v>24</v>
      </c>
      <c r="E6576" t="s">
        <v>152</v>
      </c>
      <c r="F6576">
        <v>2740</v>
      </c>
      <c r="G6576">
        <v>16793</v>
      </c>
      <c r="H6576">
        <v>458</v>
      </c>
      <c r="I6576">
        <v>0</v>
      </c>
      <c r="J6576">
        <v>0</v>
      </c>
      <c r="K6576">
        <v>27394</v>
      </c>
    </row>
    <row r="6577" spans="1:11" x14ac:dyDescent="0.3">
      <c r="A6577" s="56">
        <v>45284</v>
      </c>
      <c r="B6577">
        <v>2023</v>
      </c>
      <c r="C6577">
        <v>12</v>
      </c>
      <c r="D6577">
        <v>24</v>
      </c>
      <c r="E6577" t="s">
        <v>153</v>
      </c>
      <c r="F6577">
        <v>2763</v>
      </c>
      <c r="G6577">
        <v>16552</v>
      </c>
      <c r="H6577">
        <v>958</v>
      </c>
      <c r="I6577">
        <v>0</v>
      </c>
      <c r="J6577">
        <v>0</v>
      </c>
      <c r="K6577">
        <v>27582</v>
      </c>
    </row>
    <row r="6578" spans="1:11" x14ac:dyDescent="0.3">
      <c r="A6578" s="56">
        <v>45285</v>
      </c>
      <c r="B6578">
        <v>2023</v>
      </c>
      <c r="C6578">
        <v>12</v>
      </c>
      <c r="D6578">
        <v>25</v>
      </c>
      <c r="E6578" t="s">
        <v>106</v>
      </c>
      <c r="F6578">
        <v>2816</v>
      </c>
      <c r="G6578">
        <v>16077</v>
      </c>
      <c r="H6578">
        <v>968</v>
      </c>
      <c r="I6578">
        <v>0</v>
      </c>
      <c r="J6578">
        <v>0</v>
      </c>
      <c r="K6578">
        <v>27478</v>
      </c>
    </row>
    <row r="6579" spans="1:11" x14ac:dyDescent="0.3">
      <c r="A6579" s="56">
        <v>45285</v>
      </c>
      <c r="B6579">
        <v>2023</v>
      </c>
      <c r="C6579">
        <v>12</v>
      </c>
      <c r="D6579">
        <v>25</v>
      </c>
      <c r="E6579" t="s">
        <v>107</v>
      </c>
      <c r="F6579">
        <v>2656</v>
      </c>
      <c r="G6579">
        <v>15470</v>
      </c>
      <c r="H6579">
        <v>1166</v>
      </c>
      <c r="I6579">
        <v>0</v>
      </c>
      <c r="J6579">
        <v>0</v>
      </c>
      <c r="K6579">
        <v>26587</v>
      </c>
    </row>
    <row r="6580" spans="1:11" x14ac:dyDescent="0.3">
      <c r="A6580" s="56">
        <v>45285</v>
      </c>
      <c r="B6580">
        <v>2023</v>
      </c>
      <c r="C6580">
        <v>12</v>
      </c>
      <c r="D6580">
        <v>25</v>
      </c>
      <c r="E6580" t="s">
        <v>108</v>
      </c>
      <c r="F6580">
        <v>2646</v>
      </c>
      <c r="G6580">
        <v>15164</v>
      </c>
      <c r="H6580">
        <v>1216</v>
      </c>
      <c r="I6580">
        <v>0</v>
      </c>
      <c r="J6580">
        <v>0</v>
      </c>
      <c r="K6580">
        <v>26160</v>
      </c>
    </row>
    <row r="6581" spans="1:11" x14ac:dyDescent="0.3">
      <c r="A6581" s="56">
        <v>45285</v>
      </c>
      <c r="B6581">
        <v>2023</v>
      </c>
      <c r="C6581">
        <v>12</v>
      </c>
      <c r="D6581">
        <v>25</v>
      </c>
      <c r="E6581" t="s">
        <v>109</v>
      </c>
      <c r="F6581">
        <v>2643</v>
      </c>
      <c r="G6581">
        <v>14667</v>
      </c>
      <c r="H6581">
        <v>1168</v>
      </c>
      <c r="I6581">
        <v>0</v>
      </c>
      <c r="J6581">
        <v>0</v>
      </c>
      <c r="K6581">
        <v>25575</v>
      </c>
    </row>
    <row r="6582" spans="1:11" x14ac:dyDescent="0.3">
      <c r="A6582" s="56">
        <v>45285</v>
      </c>
      <c r="B6582">
        <v>2023</v>
      </c>
      <c r="C6582">
        <v>12</v>
      </c>
      <c r="D6582">
        <v>25</v>
      </c>
      <c r="E6582" t="s">
        <v>110</v>
      </c>
      <c r="F6582">
        <v>2635</v>
      </c>
      <c r="G6582">
        <v>13764</v>
      </c>
      <c r="H6582">
        <v>1164</v>
      </c>
      <c r="I6582">
        <v>0</v>
      </c>
      <c r="J6582">
        <v>0</v>
      </c>
      <c r="K6582">
        <v>24678</v>
      </c>
    </row>
    <row r="6583" spans="1:11" x14ac:dyDescent="0.3">
      <c r="A6583" s="56">
        <v>45285</v>
      </c>
      <c r="B6583">
        <v>2023</v>
      </c>
      <c r="C6583">
        <v>12</v>
      </c>
      <c r="D6583">
        <v>25</v>
      </c>
      <c r="E6583" t="s">
        <v>111</v>
      </c>
      <c r="F6583">
        <v>2647</v>
      </c>
      <c r="G6583">
        <v>13143</v>
      </c>
      <c r="H6583">
        <v>1134</v>
      </c>
      <c r="I6583">
        <v>0</v>
      </c>
      <c r="J6583">
        <v>0</v>
      </c>
      <c r="K6583">
        <v>24046</v>
      </c>
    </row>
    <row r="6584" spans="1:11" x14ac:dyDescent="0.3">
      <c r="A6584" s="56">
        <v>45285</v>
      </c>
      <c r="B6584">
        <v>2023</v>
      </c>
      <c r="C6584">
        <v>12</v>
      </c>
      <c r="D6584">
        <v>25</v>
      </c>
      <c r="E6584" t="s">
        <v>112</v>
      </c>
      <c r="F6584">
        <v>2661</v>
      </c>
      <c r="G6584">
        <v>12335</v>
      </c>
      <c r="H6584">
        <v>1190</v>
      </c>
      <c r="I6584">
        <v>0</v>
      </c>
      <c r="J6584">
        <v>0</v>
      </c>
      <c r="K6584">
        <v>23297</v>
      </c>
    </row>
    <row r="6585" spans="1:11" x14ac:dyDescent="0.3">
      <c r="A6585" s="56">
        <v>45285</v>
      </c>
      <c r="B6585">
        <v>2023</v>
      </c>
      <c r="C6585">
        <v>12</v>
      </c>
      <c r="D6585">
        <v>25</v>
      </c>
      <c r="E6585" t="s">
        <v>113</v>
      </c>
      <c r="F6585">
        <v>2778</v>
      </c>
      <c r="G6585">
        <v>11665</v>
      </c>
      <c r="H6585">
        <v>1072</v>
      </c>
      <c r="I6585">
        <v>0</v>
      </c>
      <c r="J6585">
        <v>0</v>
      </c>
      <c r="K6585">
        <v>22815</v>
      </c>
    </row>
    <row r="6586" spans="1:11" x14ac:dyDescent="0.3">
      <c r="A6586" s="56">
        <v>45285</v>
      </c>
      <c r="B6586">
        <v>2023</v>
      </c>
      <c r="C6586">
        <v>12</v>
      </c>
      <c r="D6586">
        <v>25</v>
      </c>
      <c r="E6586" t="s">
        <v>114</v>
      </c>
      <c r="F6586">
        <v>2784</v>
      </c>
      <c r="G6586">
        <v>11887</v>
      </c>
      <c r="H6586">
        <v>1078</v>
      </c>
      <c r="I6586">
        <v>0</v>
      </c>
      <c r="J6586">
        <v>0</v>
      </c>
      <c r="K6586">
        <v>22941</v>
      </c>
    </row>
    <row r="6587" spans="1:11" x14ac:dyDescent="0.3">
      <c r="A6587" s="56">
        <v>45285</v>
      </c>
      <c r="B6587">
        <v>2023</v>
      </c>
      <c r="C6587">
        <v>12</v>
      </c>
      <c r="D6587">
        <v>25</v>
      </c>
      <c r="E6587" t="s">
        <v>115</v>
      </c>
      <c r="F6587">
        <v>2825</v>
      </c>
      <c r="G6587">
        <v>12103</v>
      </c>
      <c r="H6587">
        <v>872</v>
      </c>
      <c r="I6587">
        <v>0</v>
      </c>
      <c r="J6587">
        <v>0</v>
      </c>
      <c r="K6587">
        <v>22995</v>
      </c>
    </row>
    <row r="6588" spans="1:11" x14ac:dyDescent="0.3">
      <c r="A6588" s="56">
        <v>45285</v>
      </c>
      <c r="B6588">
        <v>2023</v>
      </c>
      <c r="C6588">
        <v>12</v>
      </c>
      <c r="D6588">
        <v>25</v>
      </c>
      <c r="E6588" t="s">
        <v>116</v>
      </c>
      <c r="F6588">
        <v>2908</v>
      </c>
      <c r="G6588">
        <v>11685</v>
      </c>
      <c r="H6588">
        <v>882</v>
      </c>
      <c r="I6588">
        <v>0</v>
      </c>
      <c r="J6588">
        <v>0</v>
      </c>
      <c r="K6588">
        <v>22902</v>
      </c>
    </row>
    <row r="6589" spans="1:11" x14ac:dyDescent="0.3">
      <c r="A6589" s="56">
        <v>45285</v>
      </c>
      <c r="B6589">
        <v>2023</v>
      </c>
      <c r="C6589">
        <v>12</v>
      </c>
      <c r="D6589">
        <v>25</v>
      </c>
      <c r="E6589" t="s">
        <v>117</v>
      </c>
      <c r="F6589">
        <v>3167</v>
      </c>
      <c r="G6589">
        <v>11098</v>
      </c>
      <c r="H6589">
        <v>1576</v>
      </c>
      <c r="I6589">
        <v>0</v>
      </c>
      <c r="J6589">
        <v>0</v>
      </c>
      <c r="K6589">
        <v>23324</v>
      </c>
    </row>
    <row r="6590" spans="1:11" x14ac:dyDescent="0.3">
      <c r="A6590" s="56">
        <v>45285</v>
      </c>
      <c r="B6590">
        <v>2023</v>
      </c>
      <c r="C6590">
        <v>12</v>
      </c>
      <c r="D6590">
        <v>25</v>
      </c>
      <c r="E6590" t="s">
        <v>118</v>
      </c>
      <c r="F6590">
        <v>3506</v>
      </c>
      <c r="G6590">
        <v>10892</v>
      </c>
      <c r="H6590">
        <v>1672</v>
      </c>
      <c r="I6590">
        <v>0</v>
      </c>
      <c r="J6590">
        <v>0</v>
      </c>
      <c r="K6590">
        <v>23663</v>
      </c>
    </row>
    <row r="6591" spans="1:11" x14ac:dyDescent="0.3">
      <c r="A6591" s="56">
        <v>45285</v>
      </c>
      <c r="B6591">
        <v>2023</v>
      </c>
      <c r="C6591">
        <v>12</v>
      </c>
      <c r="D6591">
        <v>25</v>
      </c>
      <c r="E6591" t="s">
        <v>119</v>
      </c>
      <c r="F6591">
        <v>3024</v>
      </c>
      <c r="G6591">
        <v>10938</v>
      </c>
      <c r="H6591">
        <v>2696</v>
      </c>
      <c r="I6591">
        <v>0</v>
      </c>
      <c r="J6591">
        <v>0</v>
      </c>
      <c r="K6591">
        <v>24140</v>
      </c>
    </row>
    <row r="6592" spans="1:11" x14ac:dyDescent="0.3">
      <c r="A6592" s="56">
        <v>45285</v>
      </c>
      <c r="B6592">
        <v>2023</v>
      </c>
      <c r="C6592">
        <v>12</v>
      </c>
      <c r="D6592">
        <v>25</v>
      </c>
      <c r="E6592" t="s">
        <v>120</v>
      </c>
      <c r="F6592">
        <v>3000</v>
      </c>
      <c r="G6592">
        <v>11026</v>
      </c>
      <c r="H6592">
        <v>2790</v>
      </c>
      <c r="I6592">
        <v>0</v>
      </c>
      <c r="J6592">
        <v>210</v>
      </c>
      <c r="K6592">
        <v>24528</v>
      </c>
    </row>
    <row r="6593" spans="1:11" x14ac:dyDescent="0.3">
      <c r="A6593" s="56">
        <v>45285</v>
      </c>
      <c r="B6593">
        <v>2023</v>
      </c>
      <c r="C6593">
        <v>12</v>
      </c>
      <c r="D6593">
        <v>25</v>
      </c>
      <c r="E6593" t="s">
        <v>121</v>
      </c>
      <c r="F6593">
        <v>2850</v>
      </c>
      <c r="G6593">
        <v>11222</v>
      </c>
      <c r="H6593">
        <v>4574</v>
      </c>
      <c r="I6593">
        <v>0</v>
      </c>
      <c r="J6593">
        <v>0</v>
      </c>
      <c r="K6593">
        <v>26195</v>
      </c>
    </row>
    <row r="6594" spans="1:11" x14ac:dyDescent="0.3">
      <c r="A6594" s="56">
        <v>45285</v>
      </c>
      <c r="B6594">
        <v>2023</v>
      </c>
      <c r="C6594">
        <v>12</v>
      </c>
      <c r="D6594">
        <v>25</v>
      </c>
      <c r="E6594" t="s">
        <v>122</v>
      </c>
      <c r="F6594">
        <v>2857</v>
      </c>
      <c r="G6594">
        <v>11137</v>
      </c>
      <c r="H6594">
        <v>4814</v>
      </c>
      <c r="I6594">
        <v>0</v>
      </c>
      <c r="J6594">
        <v>462</v>
      </c>
      <c r="K6594">
        <v>27001</v>
      </c>
    </row>
    <row r="6595" spans="1:11" x14ac:dyDescent="0.3">
      <c r="A6595" s="56">
        <v>45285</v>
      </c>
      <c r="B6595">
        <v>2023</v>
      </c>
      <c r="C6595">
        <v>12</v>
      </c>
      <c r="D6595">
        <v>25</v>
      </c>
      <c r="E6595" t="s">
        <v>123</v>
      </c>
      <c r="F6595">
        <v>2855</v>
      </c>
      <c r="G6595">
        <v>11398</v>
      </c>
      <c r="H6595">
        <v>5464</v>
      </c>
      <c r="I6595">
        <v>40</v>
      </c>
      <c r="J6595">
        <v>722</v>
      </c>
      <c r="K6595">
        <v>28176</v>
      </c>
    </row>
    <row r="6596" spans="1:11" x14ac:dyDescent="0.3">
      <c r="A6596" s="56">
        <v>45285</v>
      </c>
      <c r="B6596">
        <v>2023</v>
      </c>
      <c r="C6596">
        <v>12</v>
      </c>
      <c r="D6596">
        <v>25</v>
      </c>
      <c r="E6596" t="s">
        <v>124</v>
      </c>
      <c r="F6596">
        <v>2683</v>
      </c>
      <c r="G6596">
        <v>11770</v>
      </c>
      <c r="H6596">
        <v>5540</v>
      </c>
      <c r="I6596">
        <v>214</v>
      </c>
      <c r="J6596">
        <v>1124</v>
      </c>
      <c r="K6596">
        <v>29158</v>
      </c>
    </row>
    <row r="6597" spans="1:11" x14ac:dyDescent="0.3">
      <c r="A6597" s="56">
        <v>45285</v>
      </c>
      <c r="B6597">
        <v>2023</v>
      </c>
      <c r="C6597">
        <v>12</v>
      </c>
      <c r="D6597">
        <v>25</v>
      </c>
      <c r="E6597" t="s">
        <v>125</v>
      </c>
      <c r="F6597">
        <v>2401</v>
      </c>
      <c r="G6597">
        <v>12151</v>
      </c>
      <c r="H6597">
        <v>5914</v>
      </c>
      <c r="I6597">
        <v>426</v>
      </c>
      <c r="J6597">
        <v>1906</v>
      </c>
      <c r="K6597">
        <v>30462</v>
      </c>
    </row>
    <row r="6598" spans="1:11" x14ac:dyDescent="0.3">
      <c r="A6598" s="56">
        <v>45285</v>
      </c>
      <c r="B6598">
        <v>2023</v>
      </c>
      <c r="C6598">
        <v>12</v>
      </c>
      <c r="D6598">
        <v>25</v>
      </c>
      <c r="E6598" t="s">
        <v>126</v>
      </c>
      <c r="F6598">
        <v>2173</v>
      </c>
      <c r="G6598">
        <v>13014</v>
      </c>
      <c r="H6598">
        <v>5988</v>
      </c>
      <c r="I6598">
        <v>551</v>
      </c>
      <c r="J6598">
        <v>1866</v>
      </c>
      <c r="K6598">
        <v>31217</v>
      </c>
    </row>
    <row r="6599" spans="1:11" x14ac:dyDescent="0.3">
      <c r="A6599" s="56">
        <v>45285</v>
      </c>
      <c r="B6599">
        <v>2023</v>
      </c>
      <c r="C6599">
        <v>12</v>
      </c>
      <c r="D6599">
        <v>25</v>
      </c>
      <c r="E6599" t="s">
        <v>127</v>
      </c>
      <c r="F6599">
        <v>2076</v>
      </c>
      <c r="G6599">
        <v>13602</v>
      </c>
      <c r="H6599">
        <v>6362</v>
      </c>
      <c r="I6599">
        <v>617</v>
      </c>
      <c r="J6599">
        <v>1792</v>
      </c>
      <c r="K6599">
        <v>31993</v>
      </c>
    </row>
    <row r="6600" spans="1:11" x14ac:dyDescent="0.3">
      <c r="A6600" s="56">
        <v>45285</v>
      </c>
      <c r="B6600">
        <v>2023</v>
      </c>
      <c r="C6600">
        <v>12</v>
      </c>
      <c r="D6600">
        <v>25</v>
      </c>
      <c r="E6600" t="s">
        <v>128</v>
      </c>
      <c r="F6600">
        <v>2230</v>
      </c>
      <c r="G6600">
        <v>13959</v>
      </c>
      <c r="H6600">
        <v>6392</v>
      </c>
      <c r="I6600">
        <v>657</v>
      </c>
      <c r="J6600">
        <v>1968</v>
      </c>
      <c r="K6600">
        <v>33025</v>
      </c>
    </row>
    <row r="6601" spans="1:11" x14ac:dyDescent="0.3">
      <c r="A6601" s="56">
        <v>45285</v>
      </c>
      <c r="B6601">
        <v>2023</v>
      </c>
      <c r="C6601">
        <v>12</v>
      </c>
      <c r="D6601">
        <v>25</v>
      </c>
      <c r="E6601" t="s">
        <v>129</v>
      </c>
      <c r="F6601">
        <v>2850</v>
      </c>
      <c r="G6601">
        <v>14357</v>
      </c>
      <c r="H6601">
        <v>6306</v>
      </c>
      <c r="I6601">
        <v>618</v>
      </c>
      <c r="J6601">
        <v>1928</v>
      </c>
      <c r="K6601">
        <v>33906</v>
      </c>
    </row>
    <row r="6602" spans="1:11" x14ac:dyDescent="0.3">
      <c r="A6602" s="56">
        <v>45285</v>
      </c>
      <c r="B6602">
        <v>2023</v>
      </c>
      <c r="C6602">
        <v>12</v>
      </c>
      <c r="D6602">
        <v>25</v>
      </c>
      <c r="E6602" t="s">
        <v>130</v>
      </c>
      <c r="F6602">
        <v>2951</v>
      </c>
      <c r="G6602">
        <v>14775</v>
      </c>
      <c r="H6602">
        <v>6300</v>
      </c>
      <c r="I6602">
        <v>580</v>
      </c>
      <c r="J6602">
        <v>1782</v>
      </c>
      <c r="K6602">
        <v>34385</v>
      </c>
    </row>
    <row r="6603" spans="1:11" x14ac:dyDescent="0.3">
      <c r="A6603" s="56">
        <v>45285</v>
      </c>
      <c r="B6603">
        <v>2023</v>
      </c>
      <c r="C6603">
        <v>12</v>
      </c>
      <c r="D6603">
        <v>25</v>
      </c>
      <c r="E6603" t="s">
        <v>131</v>
      </c>
      <c r="F6603">
        <v>2956</v>
      </c>
      <c r="G6603">
        <v>15153</v>
      </c>
      <c r="H6603">
        <v>5972</v>
      </c>
      <c r="I6603">
        <v>545</v>
      </c>
      <c r="J6603">
        <v>1772</v>
      </c>
      <c r="K6603">
        <v>34548</v>
      </c>
    </row>
    <row r="6604" spans="1:11" x14ac:dyDescent="0.3">
      <c r="A6604" s="56">
        <v>45285</v>
      </c>
      <c r="B6604">
        <v>2023</v>
      </c>
      <c r="C6604">
        <v>12</v>
      </c>
      <c r="D6604">
        <v>25</v>
      </c>
      <c r="E6604" t="s">
        <v>132</v>
      </c>
      <c r="F6604">
        <v>2792</v>
      </c>
      <c r="G6604">
        <v>15414</v>
      </c>
      <c r="H6604">
        <v>5820</v>
      </c>
      <c r="I6604">
        <v>442</v>
      </c>
      <c r="J6604">
        <v>1582</v>
      </c>
      <c r="K6604">
        <v>34196</v>
      </c>
    </row>
    <row r="6605" spans="1:11" x14ac:dyDescent="0.3">
      <c r="A6605" s="56">
        <v>45285</v>
      </c>
      <c r="B6605">
        <v>2023</v>
      </c>
      <c r="C6605">
        <v>12</v>
      </c>
      <c r="D6605">
        <v>25</v>
      </c>
      <c r="E6605" t="s">
        <v>133</v>
      </c>
      <c r="F6605">
        <v>2578</v>
      </c>
      <c r="G6605">
        <v>15491</v>
      </c>
      <c r="H6605">
        <v>5490</v>
      </c>
      <c r="I6605">
        <v>312</v>
      </c>
      <c r="J6605">
        <v>1680</v>
      </c>
      <c r="K6605">
        <v>33208</v>
      </c>
    </row>
    <row r="6606" spans="1:11" x14ac:dyDescent="0.3">
      <c r="A6606" s="56">
        <v>45285</v>
      </c>
      <c r="B6606">
        <v>2023</v>
      </c>
      <c r="C6606">
        <v>12</v>
      </c>
      <c r="D6606">
        <v>25</v>
      </c>
      <c r="E6606" t="s">
        <v>134</v>
      </c>
      <c r="F6606">
        <v>2381</v>
      </c>
      <c r="G6606">
        <v>15505</v>
      </c>
      <c r="H6606">
        <v>5360</v>
      </c>
      <c r="I6606">
        <v>210</v>
      </c>
      <c r="J6606">
        <v>1782</v>
      </c>
      <c r="K6606">
        <v>32396</v>
      </c>
    </row>
    <row r="6607" spans="1:11" x14ac:dyDescent="0.3">
      <c r="A6607" s="56">
        <v>45285</v>
      </c>
      <c r="B6607">
        <v>2023</v>
      </c>
      <c r="C6607">
        <v>12</v>
      </c>
      <c r="D6607">
        <v>25</v>
      </c>
      <c r="E6607" t="s">
        <v>135</v>
      </c>
      <c r="F6607">
        <v>2311</v>
      </c>
      <c r="G6607">
        <v>15545</v>
      </c>
      <c r="H6607">
        <v>5000</v>
      </c>
      <c r="I6607">
        <v>97</v>
      </c>
      <c r="J6607">
        <v>1640</v>
      </c>
      <c r="K6607">
        <v>31660</v>
      </c>
    </row>
    <row r="6608" spans="1:11" x14ac:dyDescent="0.3">
      <c r="A6608" s="56">
        <v>45285</v>
      </c>
      <c r="B6608">
        <v>2023</v>
      </c>
      <c r="C6608">
        <v>12</v>
      </c>
      <c r="D6608">
        <v>25</v>
      </c>
      <c r="E6608" t="s">
        <v>136</v>
      </c>
      <c r="F6608">
        <v>2254</v>
      </c>
      <c r="G6608">
        <v>16065</v>
      </c>
      <c r="H6608">
        <v>4992</v>
      </c>
      <c r="I6608">
        <v>19</v>
      </c>
      <c r="J6608">
        <v>584</v>
      </c>
      <c r="K6608">
        <v>30969</v>
      </c>
    </row>
    <row r="6609" spans="1:11" x14ac:dyDescent="0.3">
      <c r="A6609" s="56">
        <v>45285</v>
      </c>
      <c r="B6609">
        <v>2023</v>
      </c>
      <c r="C6609">
        <v>12</v>
      </c>
      <c r="D6609">
        <v>25</v>
      </c>
      <c r="E6609" t="s">
        <v>137</v>
      </c>
      <c r="F6609">
        <v>2254</v>
      </c>
      <c r="G6609">
        <v>16116</v>
      </c>
      <c r="H6609">
        <v>4568</v>
      </c>
      <c r="I6609">
        <v>0</v>
      </c>
      <c r="J6609">
        <v>592</v>
      </c>
      <c r="K6609">
        <v>30638</v>
      </c>
    </row>
    <row r="6610" spans="1:11" x14ac:dyDescent="0.3">
      <c r="A6610" s="56">
        <v>45285</v>
      </c>
      <c r="B6610">
        <v>2023</v>
      </c>
      <c r="C6610">
        <v>12</v>
      </c>
      <c r="D6610">
        <v>25</v>
      </c>
      <c r="E6610" t="s">
        <v>138</v>
      </c>
      <c r="F6610">
        <v>2255</v>
      </c>
      <c r="G6610">
        <v>16198</v>
      </c>
      <c r="H6610">
        <v>4524</v>
      </c>
      <c r="I6610">
        <v>0</v>
      </c>
      <c r="J6610">
        <v>668</v>
      </c>
      <c r="K6610">
        <v>30781</v>
      </c>
    </row>
    <row r="6611" spans="1:11" x14ac:dyDescent="0.3">
      <c r="A6611" s="56">
        <v>45285</v>
      </c>
      <c r="B6611">
        <v>2023</v>
      </c>
      <c r="C6611">
        <v>12</v>
      </c>
      <c r="D6611">
        <v>25</v>
      </c>
      <c r="E6611" t="s">
        <v>139</v>
      </c>
      <c r="F6611">
        <v>2172</v>
      </c>
      <c r="G6611">
        <v>16031</v>
      </c>
      <c r="H6611">
        <v>4872</v>
      </c>
      <c r="I6611">
        <v>0</v>
      </c>
      <c r="J6611">
        <v>480</v>
      </c>
      <c r="K6611">
        <v>30714</v>
      </c>
    </row>
    <row r="6612" spans="1:11" x14ac:dyDescent="0.3">
      <c r="A6612" s="56">
        <v>45285</v>
      </c>
      <c r="B6612">
        <v>2023</v>
      </c>
      <c r="C6612">
        <v>12</v>
      </c>
      <c r="D6612">
        <v>25</v>
      </c>
      <c r="E6612" t="s">
        <v>140</v>
      </c>
      <c r="F6612">
        <v>2135</v>
      </c>
      <c r="G6612">
        <v>15347</v>
      </c>
      <c r="H6612">
        <v>4806</v>
      </c>
      <c r="I6612">
        <v>0</v>
      </c>
      <c r="J6612">
        <v>502</v>
      </c>
      <c r="K6612">
        <v>29879</v>
      </c>
    </row>
    <row r="6613" spans="1:11" x14ac:dyDescent="0.3">
      <c r="A6613" s="56">
        <v>45285</v>
      </c>
      <c r="B6613">
        <v>2023</v>
      </c>
      <c r="C6613">
        <v>12</v>
      </c>
      <c r="D6613">
        <v>25</v>
      </c>
      <c r="E6613" t="s">
        <v>141</v>
      </c>
      <c r="F6613">
        <v>2434</v>
      </c>
      <c r="G6613">
        <v>15520</v>
      </c>
      <c r="H6613">
        <v>3896</v>
      </c>
      <c r="I6613">
        <v>0</v>
      </c>
      <c r="J6613">
        <v>444</v>
      </c>
      <c r="K6613">
        <v>29433</v>
      </c>
    </row>
    <row r="6614" spans="1:11" x14ac:dyDescent="0.3">
      <c r="A6614" s="56">
        <v>45285</v>
      </c>
      <c r="B6614">
        <v>2023</v>
      </c>
      <c r="C6614">
        <v>12</v>
      </c>
      <c r="D6614">
        <v>25</v>
      </c>
      <c r="E6614" t="s">
        <v>142</v>
      </c>
      <c r="F6614">
        <v>2349</v>
      </c>
      <c r="G6614">
        <v>15561</v>
      </c>
      <c r="H6614">
        <v>3806</v>
      </c>
      <c r="I6614">
        <v>0</v>
      </c>
      <c r="J6614">
        <v>230</v>
      </c>
      <c r="K6614">
        <v>29046</v>
      </c>
    </row>
    <row r="6615" spans="1:11" x14ac:dyDescent="0.3">
      <c r="A6615" s="56">
        <v>45285</v>
      </c>
      <c r="B6615">
        <v>2023</v>
      </c>
      <c r="C6615">
        <v>12</v>
      </c>
      <c r="D6615">
        <v>25</v>
      </c>
      <c r="E6615" t="s">
        <v>143</v>
      </c>
      <c r="F6615">
        <v>2591</v>
      </c>
      <c r="G6615">
        <v>15604</v>
      </c>
      <c r="H6615">
        <v>3150</v>
      </c>
      <c r="I6615">
        <v>0</v>
      </c>
      <c r="J6615">
        <v>216</v>
      </c>
      <c r="K6615">
        <v>28708</v>
      </c>
    </row>
    <row r="6616" spans="1:11" x14ac:dyDescent="0.3">
      <c r="A6616" s="56">
        <v>45285</v>
      </c>
      <c r="B6616">
        <v>2023</v>
      </c>
      <c r="C6616">
        <v>12</v>
      </c>
      <c r="D6616">
        <v>25</v>
      </c>
      <c r="E6616" t="s">
        <v>144</v>
      </c>
      <c r="F6616">
        <v>2729</v>
      </c>
      <c r="G6616">
        <v>15711</v>
      </c>
      <c r="H6616">
        <v>3114</v>
      </c>
      <c r="I6616">
        <v>0</v>
      </c>
      <c r="J6616">
        <v>0</v>
      </c>
      <c r="K6616">
        <v>28830</v>
      </c>
    </row>
    <row r="6617" spans="1:11" x14ac:dyDescent="0.3">
      <c r="A6617" s="56">
        <v>45285</v>
      </c>
      <c r="B6617">
        <v>2023</v>
      </c>
      <c r="C6617">
        <v>12</v>
      </c>
      <c r="D6617">
        <v>25</v>
      </c>
      <c r="E6617" t="s">
        <v>145</v>
      </c>
      <c r="F6617">
        <v>3122</v>
      </c>
      <c r="G6617">
        <v>15761</v>
      </c>
      <c r="H6617">
        <v>2182</v>
      </c>
      <c r="I6617">
        <v>0</v>
      </c>
      <c r="J6617">
        <v>0</v>
      </c>
      <c r="K6617">
        <v>28417</v>
      </c>
    </row>
    <row r="6618" spans="1:11" x14ac:dyDescent="0.3">
      <c r="A6618" s="56">
        <v>45285</v>
      </c>
      <c r="B6618">
        <v>2023</v>
      </c>
      <c r="C6618">
        <v>12</v>
      </c>
      <c r="D6618">
        <v>25</v>
      </c>
      <c r="E6618" t="s">
        <v>146</v>
      </c>
      <c r="F6618">
        <v>3171</v>
      </c>
      <c r="G6618">
        <v>15890</v>
      </c>
      <c r="H6618">
        <v>2096</v>
      </c>
      <c r="I6618">
        <v>0</v>
      </c>
      <c r="J6618">
        <v>0</v>
      </c>
      <c r="K6618">
        <v>28520</v>
      </c>
    </row>
    <row r="6619" spans="1:11" x14ac:dyDescent="0.3">
      <c r="A6619" s="56">
        <v>45285</v>
      </c>
      <c r="B6619">
        <v>2023</v>
      </c>
      <c r="C6619">
        <v>12</v>
      </c>
      <c r="D6619">
        <v>25</v>
      </c>
      <c r="E6619" t="s">
        <v>147</v>
      </c>
      <c r="F6619">
        <v>3242</v>
      </c>
      <c r="G6619">
        <v>16075</v>
      </c>
      <c r="H6619">
        <v>892</v>
      </c>
      <c r="I6619">
        <v>0</v>
      </c>
      <c r="J6619">
        <v>0</v>
      </c>
      <c r="K6619">
        <v>27707</v>
      </c>
    </row>
    <row r="6620" spans="1:11" x14ac:dyDescent="0.3">
      <c r="A6620" s="56">
        <v>45285</v>
      </c>
      <c r="B6620">
        <v>2023</v>
      </c>
      <c r="C6620">
        <v>12</v>
      </c>
      <c r="D6620">
        <v>25</v>
      </c>
      <c r="E6620" t="s">
        <v>148</v>
      </c>
      <c r="F6620">
        <v>3095</v>
      </c>
      <c r="G6620">
        <v>16276</v>
      </c>
      <c r="H6620">
        <v>816</v>
      </c>
      <c r="I6620">
        <v>0</v>
      </c>
      <c r="J6620">
        <v>0</v>
      </c>
      <c r="K6620">
        <v>27688</v>
      </c>
    </row>
    <row r="6621" spans="1:11" x14ac:dyDescent="0.3">
      <c r="A6621" s="56">
        <v>45285</v>
      </c>
      <c r="B6621">
        <v>2023</v>
      </c>
      <c r="C6621">
        <v>12</v>
      </c>
      <c r="D6621">
        <v>25</v>
      </c>
      <c r="E6621" t="s">
        <v>149</v>
      </c>
      <c r="F6621">
        <v>3014</v>
      </c>
      <c r="G6621">
        <v>16813</v>
      </c>
      <c r="H6621">
        <v>314</v>
      </c>
      <c r="I6621">
        <v>0</v>
      </c>
      <c r="J6621">
        <v>0</v>
      </c>
      <c r="K6621">
        <v>27351</v>
      </c>
    </row>
    <row r="6622" spans="1:11" x14ac:dyDescent="0.3">
      <c r="A6622" s="56">
        <v>45285</v>
      </c>
      <c r="B6622">
        <v>2023</v>
      </c>
      <c r="C6622">
        <v>12</v>
      </c>
      <c r="D6622">
        <v>25</v>
      </c>
      <c r="E6622" t="s">
        <v>150</v>
      </c>
      <c r="F6622">
        <v>2942</v>
      </c>
      <c r="G6622">
        <v>16545</v>
      </c>
      <c r="H6622">
        <v>290</v>
      </c>
      <c r="I6622">
        <v>0</v>
      </c>
      <c r="J6622">
        <v>0</v>
      </c>
      <c r="K6622">
        <v>26930</v>
      </c>
    </row>
    <row r="6623" spans="1:11" x14ac:dyDescent="0.3">
      <c r="A6623" s="56">
        <v>45285</v>
      </c>
      <c r="B6623">
        <v>2023</v>
      </c>
      <c r="C6623">
        <v>12</v>
      </c>
      <c r="D6623">
        <v>25</v>
      </c>
      <c r="E6623" t="s">
        <v>151</v>
      </c>
      <c r="F6623">
        <v>2941</v>
      </c>
      <c r="G6623">
        <v>16654</v>
      </c>
      <c r="H6623">
        <v>602</v>
      </c>
      <c r="I6623">
        <v>0</v>
      </c>
      <c r="J6623">
        <v>0</v>
      </c>
      <c r="K6623">
        <v>27432</v>
      </c>
    </row>
    <row r="6624" spans="1:11" x14ac:dyDescent="0.3">
      <c r="A6624" s="56">
        <v>45285</v>
      </c>
      <c r="B6624">
        <v>2023</v>
      </c>
      <c r="C6624">
        <v>12</v>
      </c>
      <c r="D6624">
        <v>25</v>
      </c>
      <c r="E6624" t="s">
        <v>152</v>
      </c>
      <c r="F6624">
        <v>2937</v>
      </c>
      <c r="G6624">
        <v>16516</v>
      </c>
      <c r="H6624">
        <v>596</v>
      </c>
      <c r="I6624">
        <v>0</v>
      </c>
      <c r="J6624">
        <v>0</v>
      </c>
      <c r="K6624">
        <v>27196</v>
      </c>
    </row>
    <row r="6625" spans="1:11" x14ac:dyDescent="0.3">
      <c r="A6625" s="56">
        <v>45285</v>
      </c>
      <c r="B6625">
        <v>2023</v>
      </c>
      <c r="C6625">
        <v>12</v>
      </c>
      <c r="D6625">
        <v>25</v>
      </c>
      <c r="E6625" t="s">
        <v>153</v>
      </c>
      <c r="F6625">
        <v>2940</v>
      </c>
      <c r="G6625">
        <v>16663</v>
      </c>
      <c r="H6625">
        <v>486</v>
      </c>
      <c r="I6625">
        <v>0</v>
      </c>
      <c r="J6625">
        <v>0</v>
      </c>
      <c r="K6625">
        <v>27218</v>
      </c>
    </row>
    <row r="6626" spans="1:11" x14ac:dyDescent="0.3">
      <c r="A6626" s="56">
        <v>45286</v>
      </c>
      <c r="B6626">
        <v>2023</v>
      </c>
      <c r="C6626">
        <v>12</v>
      </c>
      <c r="D6626">
        <v>26</v>
      </c>
      <c r="E6626" t="s">
        <v>106</v>
      </c>
      <c r="F6626">
        <v>2951</v>
      </c>
      <c r="G6626">
        <v>16769</v>
      </c>
      <c r="H6626">
        <v>488</v>
      </c>
      <c r="I6626">
        <v>0</v>
      </c>
      <c r="J6626">
        <v>0</v>
      </c>
      <c r="K6626">
        <v>27510</v>
      </c>
    </row>
    <row r="6627" spans="1:11" x14ac:dyDescent="0.3">
      <c r="A6627" s="56">
        <v>45286</v>
      </c>
      <c r="B6627">
        <v>2023</v>
      </c>
      <c r="C6627">
        <v>12</v>
      </c>
      <c r="D6627">
        <v>26</v>
      </c>
      <c r="E6627" t="s">
        <v>107</v>
      </c>
      <c r="F6627">
        <v>2947</v>
      </c>
      <c r="G6627">
        <v>16974</v>
      </c>
      <c r="H6627">
        <v>412</v>
      </c>
      <c r="I6627">
        <v>0</v>
      </c>
      <c r="J6627">
        <v>0</v>
      </c>
      <c r="K6627">
        <v>27493</v>
      </c>
    </row>
    <row r="6628" spans="1:11" x14ac:dyDescent="0.3">
      <c r="A6628" s="56">
        <v>45286</v>
      </c>
      <c r="B6628">
        <v>2023</v>
      </c>
      <c r="C6628">
        <v>12</v>
      </c>
      <c r="D6628">
        <v>26</v>
      </c>
      <c r="E6628" t="s">
        <v>108</v>
      </c>
      <c r="F6628">
        <v>2927</v>
      </c>
      <c r="G6628">
        <v>16983</v>
      </c>
      <c r="H6628">
        <v>408</v>
      </c>
      <c r="I6628">
        <v>0</v>
      </c>
      <c r="J6628">
        <v>0</v>
      </c>
      <c r="K6628">
        <v>27385</v>
      </c>
    </row>
    <row r="6629" spans="1:11" x14ac:dyDescent="0.3">
      <c r="A6629" s="56">
        <v>45286</v>
      </c>
      <c r="B6629">
        <v>2023</v>
      </c>
      <c r="C6629">
        <v>12</v>
      </c>
      <c r="D6629">
        <v>26</v>
      </c>
      <c r="E6629" t="s">
        <v>109</v>
      </c>
      <c r="F6629">
        <v>2949</v>
      </c>
      <c r="G6629">
        <v>17006</v>
      </c>
      <c r="H6629">
        <v>280</v>
      </c>
      <c r="I6629">
        <v>0</v>
      </c>
      <c r="J6629">
        <v>0</v>
      </c>
      <c r="K6629">
        <v>27291</v>
      </c>
    </row>
    <row r="6630" spans="1:11" x14ac:dyDescent="0.3">
      <c r="A6630" s="56">
        <v>45286</v>
      </c>
      <c r="B6630">
        <v>2023</v>
      </c>
      <c r="C6630">
        <v>12</v>
      </c>
      <c r="D6630">
        <v>26</v>
      </c>
      <c r="E6630" t="s">
        <v>110</v>
      </c>
      <c r="F6630">
        <v>2946</v>
      </c>
      <c r="G6630">
        <v>16588</v>
      </c>
      <c r="H6630">
        <v>278</v>
      </c>
      <c r="I6630">
        <v>0</v>
      </c>
      <c r="J6630">
        <v>0</v>
      </c>
      <c r="K6630">
        <v>26813</v>
      </c>
    </row>
    <row r="6631" spans="1:11" x14ac:dyDescent="0.3">
      <c r="A6631" s="56">
        <v>45286</v>
      </c>
      <c r="B6631">
        <v>2023</v>
      </c>
      <c r="C6631">
        <v>12</v>
      </c>
      <c r="D6631">
        <v>26</v>
      </c>
      <c r="E6631" t="s">
        <v>111</v>
      </c>
      <c r="F6631">
        <v>2946</v>
      </c>
      <c r="G6631">
        <v>16604</v>
      </c>
      <c r="H6631">
        <v>278</v>
      </c>
      <c r="I6631">
        <v>0</v>
      </c>
      <c r="J6631">
        <v>0</v>
      </c>
      <c r="K6631">
        <v>26829</v>
      </c>
    </row>
    <row r="6632" spans="1:11" x14ac:dyDescent="0.3">
      <c r="A6632" s="56">
        <v>45286</v>
      </c>
      <c r="B6632">
        <v>2023</v>
      </c>
      <c r="C6632">
        <v>12</v>
      </c>
      <c r="D6632">
        <v>26</v>
      </c>
      <c r="E6632" t="s">
        <v>112</v>
      </c>
      <c r="F6632">
        <v>2928</v>
      </c>
      <c r="G6632">
        <v>16500</v>
      </c>
      <c r="H6632">
        <v>278</v>
      </c>
      <c r="I6632">
        <v>0</v>
      </c>
      <c r="J6632">
        <v>0</v>
      </c>
      <c r="K6632">
        <v>26671</v>
      </c>
    </row>
    <row r="6633" spans="1:11" x14ac:dyDescent="0.3">
      <c r="A6633" s="56">
        <v>45286</v>
      </c>
      <c r="B6633">
        <v>2023</v>
      </c>
      <c r="C6633">
        <v>12</v>
      </c>
      <c r="D6633">
        <v>26</v>
      </c>
      <c r="E6633" t="s">
        <v>113</v>
      </c>
      <c r="F6633">
        <v>2942</v>
      </c>
      <c r="G6633">
        <v>16437</v>
      </c>
      <c r="H6633">
        <v>278</v>
      </c>
      <c r="I6633">
        <v>0</v>
      </c>
      <c r="J6633">
        <v>0</v>
      </c>
      <c r="K6633">
        <v>26652</v>
      </c>
    </row>
    <row r="6634" spans="1:11" x14ac:dyDescent="0.3">
      <c r="A6634" s="56">
        <v>45286</v>
      </c>
      <c r="B6634">
        <v>2023</v>
      </c>
      <c r="C6634">
        <v>12</v>
      </c>
      <c r="D6634">
        <v>26</v>
      </c>
      <c r="E6634" t="s">
        <v>114</v>
      </c>
      <c r="F6634">
        <v>2959</v>
      </c>
      <c r="G6634">
        <v>16160</v>
      </c>
      <c r="H6634">
        <v>268</v>
      </c>
      <c r="I6634">
        <v>0</v>
      </c>
      <c r="J6634">
        <v>0</v>
      </c>
      <c r="K6634">
        <v>26452</v>
      </c>
    </row>
    <row r="6635" spans="1:11" x14ac:dyDescent="0.3">
      <c r="A6635" s="56">
        <v>45286</v>
      </c>
      <c r="B6635">
        <v>2023</v>
      </c>
      <c r="C6635">
        <v>12</v>
      </c>
      <c r="D6635">
        <v>26</v>
      </c>
      <c r="E6635" t="s">
        <v>115</v>
      </c>
      <c r="F6635">
        <v>2939</v>
      </c>
      <c r="G6635">
        <v>15573</v>
      </c>
      <c r="H6635">
        <v>58</v>
      </c>
      <c r="I6635">
        <v>0</v>
      </c>
      <c r="J6635">
        <v>0</v>
      </c>
      <c r="K6635">
        <v>25576</v>
      </c>
    </row>
    <row r="6636" spans="1:11" x14ac:dyDescent="0.3">
      <c r="A6636" s="56">
        <v>45286</v>
      </c>
      <c r="B6636">
        <v>2023</v>
      </c>
      <c r="C6636">
        <v>12</v>
      </c>
      <c r="D6636">
        <v>26</v>
      </c>
      <c r="E6636" t="s">
        <v>116</v>
      </c>
      <c r="F6636">
        <v>2942</v>
      </c>
      <c r="G6636">
        <v>15342</v>
      </c>
      <c r="H6636">
        <v>40</v>
      </c>
      <c r="I6636">
        <v>0</v>
      </c>
      <c r="J6636">
        <v>0</v>
      </c>
      <c r="K6636">
        <v>25532</v>
      </c>
    </row>
    <row r="6637" spans="1:11" x14ac:dyDescent="0.3">
      <c r="A6637" s="56">
        <v>45286</v>
      </c>
      <c r="B6637">
        <v>2023</v>
      </c>
      <c r="C6637">
        <v>12</v>
      </c>
      <c r="D6637">
        <v>26</v>
      </c>
      <c r="E6637" t="s">
        <v>117</v>
      </c>
      <c r="F6637">
        <v>2972</v>
      </c>
      <c r="G6637">
        <v>15607</v>
      </c>
      <c r="H6637">
        <v>344</v>
      </c>
      <c r="I6637">
        <v>0</v>
      </c>
      <c r="J6637">
        <v>0</v>
      </c>
      <c r="K6637">
        <v>26527</v>
      </c>
    </row>
    <row r="6638" spans="1:11" x14ac:dyDescent="0.3">
      <c r="A6638" s="56">
        <v>45286</v>
      </c>
      <c r="B6638">
        <v>2023</v>
      </c>
      <c r="C6638">
        <v>12</v>
      </c>
      <c r="D6638">
        <v>26</v>
      </c>
      <c r="E6638" t="s">
        <v>118</v>
      </c>
      <c r="F6638">
        <v>3464</v>
      </c>
      <c r="G6638">
        <v>15133</v>
      </c>
      <c r="H6638">
        <v>342</v>
      </c>
      <c r="I6638">
        <v>0</v>
      </c>
      <c r="J6638">
        <v>0</v>
      </c>
      <c r="K6638">
        <v>26752</v>
      </c>
    </row>
    <row r="6639" spans="1:11" x14ac:dyDescent="0.3">
      <c r="A6639" s="56">
        <v>45286</v>
      </c>
      <c r="B6639">
        <v>2023</v>
      </c>
      <c r="C6639">
        <v>12</v>
      </c>
      <c r="D6639">
        <v>26</v>
      </c>
      <c r="E6639" t="s">
        <v>119</v>
      </c>
      <c r="F6639">
        <v>3048</v>
      </c>
      <c r="G6639">
        <v>14515</v>
      </c>
      <c r="H6639">
        <v>890</v>
      </c>
      <c r="I6639">
        <v>0</v>
      </c>
      <c r="J6639">
        <v>0</v>
      </c>
      <c r="K6639">
        <v>26232</v>
      </c>
    </row>
    <row r="6640" spans="1:11" x14ac:dyDescent="0.3">
      <c r="A6640" s="56">
        <v>45286</v>
      </c>
      <c r="B6640">
        <v>2023</v>
      </c>
      <c r="C6640">
        <v>12</v>
      </c>
      <c r="D6640">
        <v>26</v>
      </c>
      <c r="E6640" t="s">
        <v>120</v>
      </c>
      <c r="F6640">
        <v>2957</v>
      </c>
      <c r="G6640">
        <v>13956</v>
      </c>
      <c r="H6640">
        <v>1002</v>
      </c>
      <c r="I6640">
        <v>0</v>
      </c>
      <c r="J6640">
        <v>0</v>
      </c>
      <c r="K6640">
        <v>26086</v>
      </c>
    </row>
    <row r="6641" spans="1:11" x14ac:dyDescent="0.3">
      <c r="A6641" s="56">
        <v>45286</v>
      </c>
      <c r="B6641">
        <v>2023</v>
      </c>
      <c r="C6641">
        <v>12</v>
      </c>
      <c r="D6641">
        <v>26</v>
      </c>
      <c r="E6641" t="s">
        <v>121</v>
      </c>
      <c r="F6641">
        <v>2673</v>
      </c>
      <c r="G6641">
        <v>13434</v>
      </c>
      <c r="H6641">
        <v>1954</v>
      </c>
      <c r="I6641">
        <v>0</v>
      </c>
      <c r="J6641">
        <v>0</v>
      </c>
      <c r="K6641">
        <v>26359</v>
      </c>
    </row>
    <row r="6642" spans="1:11" x14ac:dyDescent="0.3">
      <c r="A6642" s="56">
        <v>45286</v>
      </c>
      <c r="B6642">
        <v>2023</v>
      </c>
      <c r="C6642">
        <v>12</v>
      </c>
      <c r="D6642">
        <v>26</v>
      </c>
      <c r="E6642" t="s">
        <v>122</v>
      </c>
      <c r="F6642">
        <v>2697</v>
      </c>
      <c r="G6642">
        <v>13203</v>
      </c>
      <c r="H6642">
        <v>2504</v>
      </c>
      <c r="I6642">
        <v>1</v>
      </c>
      <c r="J6642">
        <v>0</v>
      </c>
      <c r="K6642">
        <v>27226</v>
      </c>
    </row>
    <row r="6643" spans="1:11" x14ac:dyDescent="0.3">
      <c r="A6643" s="56">
        <v>45286</v>
      </c>
      <c r="B6643">
        <v>2023</v>
      </c>
      <c r="C6643">
        <v>12</v>
      </c>
      <c r="D6643">
        <v>26</v>
      </c>
      <c r="E6643" t="s">
        <v>123</v>
      </c>
      <c r="F6643">
        <v>2261</v>
      </c>
      <c r="G6643">
        <v>12714</v>
      </c>
      <c r="H6643">
        <v>4638</v>
      </c>
      <c r="I6643">
        <v>192</v>
      </c>
      <c r="J6643">
        <v>0</v>
      </c>
      <c r="K6643">
        <v>28228</v>
      </c>
    </row>
    <row r="6644" spans="1:11" x14ac:dyDescent="0.3">
      <c r="A6644" s="56">
        <v>45286</v>
      </c>
      <c r="B6644">
        <v>2023</v>
      </c>
      <c r="C6644">
        <v>12</v>
      </c>
      <c r="D6644">
        <v>26</v>
      </c>
      <c r="E6644" t="s">
        <v>124</v>
      </c>
      <c r="F6644">
        <v>2451</v>
      </c>
      <c r="G6644">
        <v>11970</v>
      </c>
      <c r="H6644">
        <v>4912</v>
      </c>
      <c r="I6644">
        <v>899</v>
      </c>
      <c r="J6644">
        <v>0</v>
      </c>
      <c r="K6644">
        <v>28985</v>
      </c>
    </row>
    <row r="6645" spans="1:11" x14ac:dyDescent="0.3">
      <c r="A6645" s="56">
        <v>45286</v>
      </c>
      <c r="B6645">
        <v>2023</v>
      </c>
      <c r="C6645">
        <v>12</v>
      </c>
      <c r="D6645">
        <v>26</v>
      </c>
      <c r="E6645" t="s">
        <v>125</v>
      </c>
      <c r="F6645">
        <v>2848</v>
      </c>
      <c r="G6645">
        <v>11588</v>
      </c>
      <c r="H6645">
        <v>5304</v>
      </c>
      <c r="I6645">
        <v>1764</v>
      </c>
      <c r="J6645">
        <v>0</v>
      </c>
      <c r="K6645">
        <v>30289</v>
      </c>
    </row>
    <row r="6646" spans="1:11" x14ac:dyDescent="0.3">
      <c r="A6646" s="56">
        <v>45286</v>
      </c>
      <c r="B6646">
        <v>2023</v>
      </c>
      <c r="C6646">
        <v>12</v>
      </c>
      <c r="D6646">
        <v>26</v>
      </c>
      <c r="E6646" t="s">
        <v>126</v>
      </c>
      <c r="F6646">
        <v>3029</v>
      </c>
      <c r="G6646">
        <v>11608</v>
      </c>
      <c r="H6646">
        <v>5396</v>
      </c>
      <c r="I6646">
        <v>2375</v>
      </c>
      <c r="J6646">
        <v>0</v>
      </c>
      <c r="K6646">
        <v>31387</v>
      </c>
    </row>
    <row r="6647" spans="1:11" x14ac:dyDescent="0.3">
      <c r="A6647" s="56">
        <v>45286</v>
      </c>
      <c r="B6647">
        <v>2023</v>
      </c>
      <c r="C6647">
        <v>12</v>
      </c>
      <c r="D6647">
        <v>26</v>
      </c>
      <c r="E6647" t="s">
        <v>127</v>
      </c>
      <c r="F6647">
        <v>3115</v>
      </c>
      <c r="G6647">
        <v>11230</v>
      </c>
      <c r="H6647">
        <v>5788</v>
      </c>
      <c r="I6647">
        <v>2804</v>
      </c>
      <c r="J6647">
        <v>42</v>
      </c>
      <c r="K6647">
        <v>32100</v>
      </c>
    </row>
    <row r="6648" spans="1:11" x14ac:dyDescent="0.3">
      <c r="A6648" s="56">
        <v>45286</v>
      </c>
      <c r="B6648">
        <v>2023</v>
      </c>
      <c r="C6648">
        <v>12</v>
      </c>
      <c r="D6648">
        <v>26</v>
      </c>
      <c r="E6648" t="s">
        <v>128</v>
      </c>
      <c r="F6648">
        <v>3868</v>
      </c>
      <c r="G6648">
        <v>10293</v>
      </c>
      <c r="H6648">
        <v>5836</v>
      </c>
      <c r="I6648">
        <v>2703</v>
      </c>
      <c r="J6648">
        <v>246</v>
      </c>
      <c r="K6648">
        <v>32174</v>
      </c>
    </row>
    <row r="6649" spans="1:11" x14ac:dyDescent="0.3">
      <c r="A6649" s="56">
        <v>45286</v>
      </c>
      <c r="B6649">
        <v>2023</v>
      </c>
      <c r="C6649">
        <v>12</v>
      </c>
      <c r="D6649">
        <v>26</v>
      </c>
      <c r="E6649" t="s">
        <v>129</v>
      </c>
      <c r="F6649">
        <v>4834</v>
      </c>
      <c r="G6649">
        <v>9437</v>
      </c>
      <c r="H6649">
        <v>5924</v>
      </c>
      <c r="I6649">
        <v>2397</v>
      </c>
      <c r="J6649">
        <v>354</v>
      </c>
      <c r="K6649">
        <v>32183</v>
      </c>
    </row>
    <row r="6650" spans="1:11" x14ac:dyDescent="0.3">
      <c r="A6650" s="56">
        <v>45286</v>
      </c>
      <c r="B6650">
        <v>2023</v>
      </c>
      <c r="C6650">
        <v>12</v>
      </c>
      <c r="D6650">
        <v>26</v>
      </c>
      <c r="E6650" t="s">
        <v>130</v>
      </c>
      <c r="F6650">
        <v>6005</v>
      </c>
      <c r="G6650">
        <v>8320</v>
      </c>
      <c r="H6650">
        <v>5926</v>
      </c>
      <c r="I6650">
        <v>2096</v>
      </c>
      <c r="J6650">
        <v>416</v>
      </c>
      <c r="K6650">
        <v>32117</v>
      </c>
    </row>
    <row r="6651" spans="1:11" x14ac:dyDescent="0.3">
      <c r="A6651" s="56">
        <v>45286</v>
      </c>
      <c r="B6651">
        <v>2023</v>
      </c>
      <c r="C6651">
        <v>12</v>
      </c>
      <c r="D6651">
        <v>26</v>
      </c>
      <c r="E6651" t="s">
        <v>131</v>
      </c>
      <c r="F6651">
        <v>6550</v>
      </c>
      <c r="G6651">
        <v>7192</v>
      </c>
      <c r="H6651">
        <v>5928</v>
      </c>
      <c r="I6651">
        <v>1828</v>
      </c>
      <c r="J6651">
        <v>1228</v>
      </c>
      <c r="K6651">
        <v>31934</v>
      </c>
    </row>
    <row r="6652" spans="1:11" x14ac:dyDescent="0.3">
      <c r="A6652" s="56">
        <v>45286</v>
      </c>
      <c r="B6652">
        <v>2023</v>
      </c>
      <c r="C6652">
        <v>12</v>
      </c>
      <c r="D6652">
        <v>26</v>
      </c>
      <c r="E6652" t="s">
        <v>132</v>
      </c>
      <c r="F6652">
        <v>6928</v>
      </c>
      <c r="G6652">
        <v>6355</v>
      </c>
      <c r="H6652">
        <v>5928</v>
      </c>
      <c r="I6652">
        <v>1663</v>
      </c>
      <c r="J6652">
        <v>1298</v>
      </c>
      <c r="K6652">
        <v>31556</v>
      </c>
    </row>
    <row r="6653" spans="1:11" x14ac:dyDescent="0.3">
      <c r="A6653" s="56">
        <v>45286</v>
      </c>
      <c r="B6653">
        <v>2023</v>
      </c>
      <c r="C6653">
        <v>12</v>
      </c>
      <c r="D6653">
        <v>26</v>
      </c>
      <c r="E6653" t="s">
        <v>133</v>
      </c>
      <c r="F6653">
        <v>7814</v>
      </c>
      <c r="G6653">
        <v>5092</v>
      </c>
      <c r="H6653">
        <v>5824</v>
      </c>
      <c r="I6653">
        <v>1416</v>
      </c>
      <c r="J6653">
        <v>1286</v>
      </c>
      <c r="K6653">
        <v>31010</v>
      </c>
    </row>
    <row r="6654" spans="1:11" x14ac:dyDescent="0.3">
      <c r="A6654" s="56">
        <v>45286</v>
      </c>
      <c r="B6654">
        <v>2023</v>
      </c>
      <c r="C6654">
        <v>12</v>
      </c>
      <c r="D6654">
        <v>26</v>
      </c>
      <c r="E6654" t="s">
        <v>134</v>
      </c>
      <c r="F6654">
        <v>8665</v>
      </c>
      <c r="G6654">
        <v>3888</v>
      </c>
      <c r="H6654">
        <v>5708</v>
      </c>
      <c r="I6654">
        <v>970</v>
      </c>
      <c r="J6654">
        <v>1490</v>
      </c>
      <c r="K6654">
        <v>30327</v>
      </c>
    </row>
    <row r="6655" spans="1:11" x14ac:dyDescent="0.3">
      <c r="A6655" s="56">
        <v>45286</v>
      </c>
      <c r="B6655">
        <v>2023</v>
      </c>
      <c r="C6655">
        <v>12</v>
      </c>
      <c r="D6655">
        <v>26</v>
      </c>
      <c r="E6655" t="s">
        <v>135</v>
      </c>
      <c r="F6655">
        <v>10326</v>
      </c>
      <c r="G6655">
        <v>3290</v>
      </c>
      <c r="H6655">
        <v>4932</v>
      </c>
      <c r="I6655">
        <v>546</v>
      </c>
      <c r="J6655">
        <v>1756</v>
      </c>
      <c r="K6655">
        <v>30538</v>
      </c>
    </row>
    <row r="6656" spans="1:11" x14ac:dyDescent="0.3">
      <c r="A6656" s="56">
        <v>45286</v>
      </c>
      <c r="B6656">
        <v>2023</v>
      </c>
      <c r="C6656">
        <v>12</v>
      </c>
      <c r="D6656">
        <v>26</v>
      </c>
      <c r="E6656" t="s">
        <v>136</v>
      </c>
      <c r="F6656">
        <v>11219</v>
      </c>
      <c r="G6656">
        <v>2776</v>
      </c>
      <c r="H6656">
        <v>4912</v>
      </c>
      <c r="I6656">
        <v>198</v>
      </c>
      <c r="J6656">
        <v>1756</v>
      </c>
      <c r="K6656">
        <v>31003</v>
      </c>
    </row>
    <row r="6657" spans="1:11" x14ac:dyDescent="0.3">
      <c r="A6657" s="56">
        <v>45286</v>
      </c>
      <c r="B6657">
        <v>2023</v>
      </c>
      <c r="C6657">
        <v>12</v>
      </c>
      <c r="D6657">
        <v>26</v>
      </c>
      <c r="E6657" t="s">
        <v>137</v>
      </c>
      <c r="F6657">
        <v>12290</v>
      </c>
      <c r="G6657">
        <v>2344</v>
      </c>
      <c r="H6657">
        <v>4682</v>
      </c>
      <c r="I6657">
        <v>12</v>
      </c>
      <c r="J6657">
        <v>1900</v>
      </c>
      <c r="K6657">
        <v>31247</v>
      </c>
    </row>
    <row r="6658" spans="1:11" x14ac:dyDescent="0.3">
      <c r="A6658" s="56">
        <v>45286</v>
      </c>
      <c r="B6658">
        <v>2023</v>
      </c>
      <c r="C6658">
        <v>12</v>
      </c>
      <c r="D6658">
        <v>26</v>
      </c>
      <c r="E6658" t="s">
        <v>138</v>
      </c>
      <c r="F6658">
        <v>13267</v>
      </c>
      <c r="G6658">
        <v>1944</v>
      </c>
      <c r="H6658">
        <v>4714</v>
      </c>
      <c r="I6658">
        <v>0</v>
      </c>
      <c r="J6658">
        <v>1906</v>
      </c>
      <c r="K6658">
        <v>31996</v>
      </c>
    </row>
    <row r="6659" spans="1:11" x14ac:dyDescent="0.3">
      <c r="A6659" s="56">
        <v>45286</v>
      </c>
      <c r="B6659">
        <v>2023</v>
      </c>
      <c r="C6659">
        <v>12</v>
      </c>
      <c r="D6659">
        <v>26</v>
      </c>
      <c r="E6659" t="s">
        <v>139</v>
      </c>
      <c r="F6659">
        <v>12699</v>
      </c>
      <c r="G6659">
        <v>1543</v>
      </c>
      <c r="H6659">
        <v>5702</v>
      </c>
      <c r="I6659">
        <v>0</v>
      </c>
      <c r="J6659">
        <v>2054</v>
      </c>
      <c r="K6659">
        <v>32306</v>
      </c>
    </row>
    <row r="6660" spans="1:11" x14ac:dyDescent="0.3">
      <c r="A6660" s="56">
        <v>45286</v>
      </c>
      <c r="B6660">
        <v>2023</v>
      </c>
      <c r="C6660">
        <v>12</v>
      </c>
      <c r="D6660">
        <v>26</v>
      </c>
      <c r="E6660" t="s">
        <v>140</v>
      </c>
      <c r="F6660">
        <v>12633</v>
      </c>
      <c r="G6660">
        <v>1272</v>
      </c>
      <c r="H6660">
        <v>5764</v>
      </c>
      <c r="I6660">
        <v>0</v>
      </c>
      <c r="J6660">
        <v>2230</v>
      </c>
      <c r="K6660">
        <v>32206</v>
      </c>
    </row>
    <row r="6661" spans="1:11" x14ac:dyDescent="0.3">
      <c r="A6661" s="56">
        <v>45286</v>
      </c>
      <c r="B6661">
        <v>2023</v>
      </c>
      <c r="C6661">
        <v>12</v>
      </c>
      <c r="D6661">
        <v>26</v>
      </c>
      <c r="E6661" t="s">
        <v>141</v>
      </c>
      <c r="F6661">
        <v>12650</v>
      </c>
      <c r="G6661">
        <v>1096</v>
      </c>
      <c r="H6661">
        <v>5840</v>
      </c>
      <c r="I6661">
        <v>0</v>
      </c>
      <c r="J6661">
        <v>2210</v>
      </c>
      <c r="K6661">
        <v>31908</v>
      </c>
    </row>
    <row r="6662" spans="1:11" x14ac:dyDescent="0.3">
      <c r="A6662" s="56">
        <v>45286</v>
      </c>
      <c r="B6662">
        <v>2023</v>
      </c>
      <c r="C6662">
        <v>12</v>
      </c>
      <c r="D6662">
        <v>26</v>
      </c>
      <c r="E6662" t="s">
        <v>142</v>
      </c>
      <c r="F6662">
        <v>12557</v>
      </c>
      <c r="G6662">
        <v>1025</v>
      </c>
      <c r="H6662">
        <v>5994</v>
      </c>
      <c r="I6662">
        <v>0</v>
      </c>
      <c r="J6662">
        <v>2026</v>
      </c>
      <c r="K6662">
        <v>31374</v>
      </c>
    </row>
    <row r="6663" spans="1:11" x14ac:dyDescent="0.3">
      <c r="A6663" s="56">
        <v>45286</v>
      </c>
      <c r="B6663">
        <v>2023</v>
      </c>
      <c r="C6663">
        <v>12</v>
      </c>
      <c r="D6663">
        <v>26</v>
      </c>
      <c r="E6663" t="s">
        <v>143</v>
      </c>
      <c r="F6663">
        <v>12480</v>
      </c>
      <c r="G6663">
        <v>1168</v>
      </c>
      <c r="H6663">
        <v>6548</v>
      </c>
      <c r="I6663">
        <v>0</v>
      </c>
      <c r="J6663">
        <v>994</v>
      </c>
      <c r="K6663">
        <v>30758</v>
      </c>
    </row>
    <row r="6664" spans="1:11" x14ac:dyDescent="0.3">
      <c r="A6664" s="56">
        <v>45286</v>
      </c>
      <c r="B6664">
        <v>2023</v>
      </c>
      <c r="C6664">
        <v>12</v>
      </c>
      <c r="D6664">
        <v>26</v>
      </c>
      <c r="E6664" t="s">
        <v>144</v>
      </c>
      <c r="F6664">
        <v>12166</v>
      </c>
      <c r="G6664">
        <v>1393</v>
      </c>
      <c r="H6664">
        <v>6788</v>
      </c>
      <c r="I6664">
        <v>0</v>
      </c>
      <c r="J6664">
        <v>876</v>
      </c>
      <c r="K6664">
        <v>30557</v>
      </c>
    </row>
    <row r="6665" spans="1:11" x14ac:dyDescent="0.3">
      <c r="A6665" s="56">
        <v>45286</v>
      </c>
      <c r="B6665">
        <v>2023</v>
      </c>
      <c r="C6665">
        <v>12</v>
      </c>
      <c r="D6665">
        <v>26</v>
      </c>
      <c r="E6665" t="s">
        <v>145</v>
      </c>
      <c r="F6665">
        <v>11653</v>
      </c>
      <c r="G6665">
        <v>1746</v>
      </c>
      <c r="H6665">
        <v>7137</v>
      </c>
      <c r="I6665">
        <v>0</v>
      </c>
      <c r="J6665">
        <v>342</v>
      </c>
      <c r="K6665">
        <v>30135</v>
      </c>
    </row>
    <row r="6666" spans="1:11" x14ac:dyDescent="0.3">
      <c r="A6666" s="56">
        <v>45286</v>
      </c>
      <c r="B6666">
        <v>2023</v>
      </c>
      <c r="C6666">
        <v>12</v>
      </c>
      <c r="D6666">
        <v>26</v>
      </c>
      <c r="E6666" t="s">
        <v>146</v>
      </c>
      <c r="F6666">
        <v>10367</v>
      </c>
      <c r="G6666">
        <v>2331</v>
      </c>
      <c r="H6666">
        <v>7013</v>
      </c>
      <c r="I6666">
        <v>0</v>
      </c>
      <c r="J6666">
        <v>274</v>
      </c>
      <c r="K6666">
        <v>29260</v>
      </c>
    </row>
    <row r="6667" spans="1:11" x14ac:dyDescent="0.3">
      <c r="A6667" s="56">
        <v>45286</v>
      </c>
      <c r="B6667">
        <v>2023</v>
      </c>
      <c r="C6667">
        <v>12</v>
      </c>
      <c r="D6667">
        <v>26</v>
      </c>
      <c r="E6667" t="s">
        <v>147</v>
      </c>
      <c r="F6667">
        <v>8846</v>
      </c>
      <c r="G6667">
        <v>3078</v>
      </c>
      <c r="H6667">
        <v>6750</v>
      </c>
      <c r="I6667">
        <v>0</v>
      </c>
      <c r="J6667">
        <v>220</v>
      </c>
      <c r="K6667">
        <v>28173</v>
      </c>
    </row>
    <row r="6668" spans="1:11" x14ac:dyDescent="0.3">
      <c r="A6668" s="56">
        <v>45286</v>
      </c>
      <c r="B6668">
        <v>2023</v>
      </c>
      <c r="C6668">
        <v>12</v>
      </c>
      <c r="D6668">
        <v>26</v>
      </c>
      <c r="E6668" t="s">
        <v>148</v>
      </c>
      <c r="F6668">
        <v>7356</v>
      </c>
      <c r="G6668">
        <v>3754</v>
      </c>
      <c r="H6668">
        <v>6594</v>
      </c>
      <c r="I6668">
        <v>0</v>
      </c>
      <c r="J6668">
        <v>4</v>
      </c>
      <c r="K6668">
        <v>26961</v>
      </c>
    </row>
    <row r="6669" spans="1:11" x14ac:dyDescent="0.3">
      <c r="A6669" s="56">
        <v>45286</v>
      </c>
      <c r="B6669">
        <v>2023</v>
      </c>
      <c r="C6669">
        <v>12</v>
      </c>
      <c r="D6669">
        <v>26</v>
      </c>
      <c r="E6669" t="s">
        <v>149</v>
      </c>
      <c r="F6669">
        <v>5816</v>
      </c>
      <c r="G6669">
        <v>4784</v>
      </c>
      <c r="H6669">
        <v>6600</v>
      </c>
      <c r="I6669">
        <v>0</v>
      </c>
      <c r="J6669">
        <v>0</v>
      </c>
      <c r="K6669">
        <v>26047</v>
      </c>
    </row>
    <row r="6670" spans="1:11" x14ac:dyDescent="0.3">
      <c r="A6670" s="56">
        <v>45286</v>
      </c>
      <c r="B6670">
        <v>2023</v>
      </c>
      <c r="C6670">
        <v>12</v>
      </c>
      <c r="D6670">
        <v>26</v>
      </c>
      <c r="E6670" t="s">
        <v>150</v>
      </c>
      <c r="F6670">
        <v>4247</v>
      </c>
      <c r="G6670">
        <v>5921</v>
      </c>
      <c r="H6670">
        <v>6338</v>
      </c>
      <c r="I6670">
        <v>0</v>
      </c>
      <c r="J6670">
        <v>0</v>
      </c>
      <c r="K6670">
        <v>24654</v>
      </c>
    </row>
    <row r="6671" spans="1:11" x14ac:dyDescent="0.3">
      <c r="A6671" s="56">
        <v>45286</v>
      </c>
      <c r="B6671">
        <v>2023</v>
      </c>
      <c r="C6671">
        <v>12</v>
      </c>
      <c r="D6671">
        <v>26</v>
      </c>
      <c r="E6671" t="s">
        <v>151</v>
      </c>
      <c r="F6671">
        <v>3554</v>
      </c>
      <c r="G6671">
        <v>6417</v>
      </c>
      <c r="H6671">
        <v>5501</v>
      </c>
      <c r="I6671">
        <v>0</v>
      </c>
      <c r="J6671">
        <v>0</v>
      </c>
      <c r="K6671">
        <v>23465</v>
      </c>
    </row>
    <row r="6672" spans="1:11" x14ac:dyDescent="0.3">
      <c r="A6672" s="56">
        <v>45286</v>
      </c>
      <c r="B6672">
        <v>2023</v>
      </c>
      <c r="C6672">
        <v>12</v>
      </c>
      <c r="D6672">
        <v>26</v>
      </c>
      <c r="E6672" t="s">
        <v>152</v>
      </c>
      <c r="F6672">
        <v>3009</v>
      </c>
      <c r="G6672">
        <v>6786</v>
      </c>
      <c r="H6672">
        <v>5421</v>
      </c>
      <c r="I6672">
        <v>0</v>
      </c>
      <c r="J6672">
        <v>0</v>
      </c>
      <c r="K6672">
        <v>23046</v>
      </c>
    </row>
    <row r="6673" spans="1:11" x14ac:dyDescent="0.3">
      <c r="A6673" s="56">
        <v>45286</v>
      </c>
      <c r="B6673">
        <v>2023</v>
      </c>
      <c r="C6673">
        <v>12</v>
      </c>
      <c r="D6673">
        <v>26</v>
      </c>
      <c r="E6673" t="s">
        <v>153</v>
      </c>
      <c r="F6673">
        <v>2798</v>
      </c>
      <c r="G6673">
        <v>7443</v>
      </c>
      <c r="H6673">
        <v>5143</v>
      </c>
      <c r="I6673">
        <v>0</v>
      </c>
      <c r="J6673">
        <v>0</v>
      </c>
      <c r="K6673">
        <v>23074</v>
      </c>
    </row>
    <row r="6674" spans="1:11" x14ac:dyDescent="0.3">
      <c r="A6674" s="56">
        <v>45287</v>
      </c>
      <c r="B6674">
        <v>2023</v>
      </c>
      <c r="C6674">
        <v>12</v>
      </c>
      <c r="D6674">
        <v>27</v>
      </c>
      <c r="E6674" t="s">
        <v>106</v>
      </c>
      <c r="F6674">
        <v>2960</v>
      </c>
      <c r="G6674">
        <v>7948</v>
      </c>
      <c r="H6674">
        <v>5021</v>
      </c>
      <c r="I6674">
        <v>0</v>
      </c>
      <c r="J6674">
        <v>0</v>
      </c>
      <c r="K6674">
        <v>23950</v>
      </c>
    </row>
    <row r="6675" spans="1:11" x14ac:dyDescent="0.3">
      <c r="A6675" s="56">
        <v>45287</v>
      </c>
      <c r="B6675">
        <v>2023</v>
      </c>
      <c r="C6675">
        <v>12</v>
      </c>
      <c r="D6675">
        <v>27</v>
      </c>
      <c r="E6675" t="s">
        <v>107</v>
      </c>
      <c r="F6675">
        <v>3116</v>
      </c>
      <c r="G6675">
        <v>8984</v>
      </c>
      <c r="H6675">
        <v>4496</v>
      </c>
      <c r="I6675">
        <v>0</v>
      </c>
      <c r="J6675">
        <v>0</v>
      </c>
      <c r="K6675">
        <v>24988</v>
      </c>
    </row>
    <row r="6676" spans="1:11" x14ac:dyDescent="0.3">
      <c r="A6676" s="56">
        <v>45287</v>
      </c>
      <c r="B6676">
        <v>2023</v>
      </c>
      <c r="C6676">
        <v>12</v>
      </c>
      <c r="D6676">
        <v>27</v>
      </c>
      <c r="E6676" t="s">
        <v>108</v>
      </c>
      <c r="F6676">
        <v>2917</v>
      </c>
      <c r="G6676">
        <v>9714</v>
      </c>
      <c r="H6676">
        <v>4286</v>
      </c>
      <c r="I6676">
        <v>0</v>
      </c>
      <c r="J6676">
        <v>0</v>
      </c>
      <c r="K6676">
        <v>25047</v>
      </c>
    </row>
    <row r="6677" spans="1:11" x14ac:dyDescent="0.3">
      <c r="A6677" s="56">
        <v>45287</v>
      </c>
      <c r="B6677">
        <v>2023</v>
      </c>
      <c r="C6677">
        <v>12</v>
      </c>
      <c r="D6677">
        <v>27</v>
      </c>
      <c r="E6677" t="s">
        <v>109</v>
      </c>
      <c r="F6677">
        <v>3226</v>
      </c>
      <c r="G6677">
        <v>11317</v>
      </c>
      <c r="H6677">
        <v>2305</v>
      </c>
      <c r="I6677">
        <v>0</v>
      </c>
      <c r="J6677">
        <v>0</v>
      </c>
      <c r="K6677">
        <v>24983</v>
      </c>
    </row>
    <row r="6678" spans="1:11" x14ac:dyDescent="0.3">
      <c r="A6678" s="56">
        <v>45287</v>
      </c>
      <c r="B6678">
        <v>2023</v>
      </c>
      <c r="C6678">
        <v>12</v>
      </c>
      <c r="D6678">
        <v>27</v>
      </c>
      <c r="E6678" t="s">
        <v>110</v>
      </c>
      <c r="F6678">
        <v>2885</v>
      </c>
      <c r="G6678">
        <v>12385</v>
      </c>
      <c r="H6678">
        <v>2149</v>
      </c>
      <c r="I6678">
        <v>0</v>
      </c>
      <c r="J6678">
        <v>0</v>
      </c>
      <c r="K6678">
        <v>25256</v>
      </c>
    </row>
    <row r="6679" spans="1:11" x14ac:dyDescent="0.3">
      <c r="A6679" s="56">
        <v>45287</v>
      </c>
      <c r="B6679">
        <v>2023</v>
      </c>
      <c r="C6679">
        <v>12</v>
      </c>
      <c r="D6679">
        <v>27</v>
      </c>
      <c r="E6679" t="s">
        <v>111</v>
      </c>
      <c r="F6679">
        <v>3108</v>
      </c>
      <c r="G6679">
        <v>13549</v>
      </c>
      <c r="H6679">
        <v>1551</v>
      </c>
      <c r="I6679">
        <v>0</v>
      </c>
      <c r="J6679">
        <v>0</v>
      </c>
      <c r="K6679">
        <v>26376</v>
      </c>
    </row>
    <row r="6680" spans="1:11" x14ac:dyDescent="0.3">
      <c r="A6680" s="56">
        <v>45287</v>
      </c>
      <c r="B6680">
        <v>2023</v>
      </c>
      <c r="C6680">
        <v>12</v>
      </c>
      <c r="D6680">
        <v>27</v>
      </c>
      <c r="E6680" t="s">
        <v>112</v>
      </c>
      <c r="F6680">
        <v>2995</v>
      </c>
      <c r="G6680">
        <v>14753</v>
      </c>
      <c r="H6680">
        <v>1437</v>
      </c>
      <c r="I6680">
        <v>0</v>
      </c>
      <c r="J6680">
        <v>0</v>
      </c>
      <c r="K6680">
        <v>27138</v>
      </c>
    </row>
    <row r="6681" spans="1:11" x14ac:dyDescent="0.3">
      <c r="A6681" s="56">
        <v>45287</v>
      </c>
      <c r="B6681">
        <v>2023</v>
      </c>
      <c r="C6681">
        <v>12</v>
      </c>
      <c r="D6681">
        <v>27</v>
      </c>
      <c r="E6681" t="s">
        <v>113</v>
      </c>
      <c r="F6681">
        <v>3102</v>
      </c>
      <c r="G6681">
        <v>15812</v>
      </c>
      <c r="H6681">
        <v>1359</v>
      </c>
      <c r="I6681">
        <v>0</v>
      </c>
      <c r="J6681">
        <v>0</v>
      </c>
      <c r="K6681">
        <v>28427</v>
      </c>
    </row>
    <row r="6682" spans="1:11" x14ac:dyDescent="0.3">
      <c r="A6682" s="56">
        <v>45287</v>
      </c>
      <c r="B6682">
        <v>2023</v>
      </c>
      <c r="C6682">
        <v>12</v>
      </c>
      <c r="D6682">
        <v>27</v>
      </c>
      <c r="E6682" t="s">
        <v>114</v>
      </c>
      <c r="F6682">
        <v>2976</v>
      </c>
      <c r="G6682">
        <v>16556</v>
      </c>
      <c r="H6682">
        <v>1183</v>
      </c>
      <c r="I6682">
        <v>0</v>
      </c>
      <c r="J6682">
        <v>0</v>
      </c>
      <c r="K6682">
        <v>28900</v>
      </c>
    </row>
    <row r="6683" spans="1:11" x14ac:dyDescent="0.3">
      <c r="A6683" s="56">
        <v>45287</v>
      </c>
      <c r="B6683">
        <v>2023</v>
      </c>
      <c r="C6683">
        <v>12</v>
      </c>
      <c r="D6683">
        <v>27</v>
      </c>
      <c r="E6683" t="s">
        <v>115</v>
      </c>
      <c r="F6683">
        <v>3242</v>
      </c>
      <c r="G6683">
        <v>17277</v>
      </c>
      <c r="H6683">
        <v>1110</v>
      </c>
      <c r="I6683">
        <v>0</v>
      </c>
      <c r="J6683">
        <v>0</v>
      </c>
      <c r="K6683">
        <v>29833</v>
      </c>
    </row>
    <row r="6684" spans="1:11" x14ac:dyDescent="0.3">
      <c r="A6684" s="56">
        <v>45287</v>
      </c>
      <c r="B6684">
        <v>2023</v>
      </c>
      <c r="C6684">
        <v>12</v>
      </c>
      <c r="D6684">
        <v>27</v>
      </c>
      <c r="E6684" t="s">
        <v>116</v>
      </c>
      <c r="F6684">
        <v>3205</v>
      </c>
      <c r="G6684">
        <v>18364</v>
      </c>
      <c r="H6684">
        <v>992</v>
      </c>
      <c r="I6684">
        <v>0</v>
      </c>
      <c r="J6684">
        <v>0</v>
      </c>
      <c r="K6684">
        <v>30636</v>
      </c>
    </row>
    <row r="6685" spans="1:11" x14ac:dyDescent="0.3">
      <c r="A6685" s="56">
        <v>45287</v>
      </c>
      <c r="B6685">
        <v>2023</v>
      </c>
      <c r="C6685">
        <v>12</v>
      </c>
      <c r="D6685">
        <v>27</v>
      </c>
      <c r="E6685" t="s">
        <v>117</v>
      </c>
      <c r="F6685">
        <v>3609</v>
      </c>
      <c r="G6685">
        <v>18296</v>
      </c>
      <c r="H6685">
        <v>927</v>
      </c>
      <c r="I6685">
        <v>0</v>
      </c>
      <c r="J6685">
        <v>0</v>
      </c>
      <c r="K6685">
        <v>31264</v>
      </c>
    </row>
    <row r="6686" spans="1:11" x14ac:dyDescent="0.3">
      <c r="A6686" s="56">
        <v>45287</v>
      </c>
      <c r="B6686">
        <v>2023</v>
      </c>
      <c r="C6686">
        <v>12</v>
      </c>
      <c r="D6686">
        <v>27</v>
      </c>
      <c r="E6686" t="s">
        <v>118</v>
      </c>
      <c r="F6686">
        <v>4075</v>
      </c>
      <c r="G6686">
        <v>18749</v>
      </c>
      <c r="H6686">
        <v>860</v>
      </c>
      <c r="I6686">
        <v>0</v>
      </c>
      <c r="J6686">
        <v>0</v>
      </c>
      <c r="K6686">
        <v>32123</v>
      </c>
    </row>
    <row r="6687" spans="1:11" x14ac:dyDescent="0.3">
      <c r="A6687" s="56">
        <v>45287</v>
      </c>
      <c r="B6687">
        <v>2023</v>
      </c>
      <c r="C6687">
        <v>12</v>
      </c>
      <c r="D6687">
        <v>27</v>
      </c>
      <c r="E6687" t="s">
        <v>119</v>
      </c>
      <c r="F6687">
        <v>3899</v>
      </c>
      <c r="G6687">
        <v>18909</v>
      </c>
      <c r="H6687">
        <v>594</v>
      </c>
      <c r="I6687">
        <v>0</v>
      </c>
      <c r="J6687">
        <v>0</v>
      </c>
      <c r="K6687">
        <v>31885</v>
      </c>
    </row>
    <row r="6688" spans="1:11" x14ac:dyDescent="0.3">
      <c r="A6688" s="56">
        <v>45287</v>
      </c>
      <c r="B6688">
        <v>2023</v>
      </c>
      <c r="C6688">
        <v>12</v>
      </c>
      <c r="D6688">
        <v>27</v>
      </c>
      <c r="E6688" t="s">
        <v>120</v>
      </c>
      <c r="F6688">
        <v>3728</v>
      </c>
      <c r="G6688">
        <v>19326</v>
      </c>
      <c r="H6688">
        <v>342</v>
      </c>
      <c r="I6688">
        <v>0</v>
      </c>
      <c r="J6688">
        <v>0</v>
      </c>
      <c r="K6688">
        <v>31921</v>
      </c>
    </row>
    <row r="6689" spans="1:11" x14ac:dyDescent="0.3">
      <c r="A6689" s="56">
        <v>45287</v>
      </c>
      <c r="B6689">
        <v>2023</v>
      </c>
      <c r="C6689">
        <v>12</v>
      </c>
      <c r="D6689">
        <v>27</v>
      </c>
      <c r="E6689" t="s">
        <v>121</v>
      </c>
      <c r="F6689">
        <v>3108</v>
      </c>
      <c r="G6689">
        <v>19727</v>
      </c>
      <c r="H6689">
        <v>148</v>
      </c>
      <c r="I6689">
        <v>0</v>
      </c>
      <c r="J6689">
        <v>0</v>
      </c>
      <c r="K6689">
        <v>31167</v>
      </c>
    </row>
    <row r="6690" spans="1:11" x14ac:dyDescent="0.3">
      <c r="A6690" s="56">
        <v>45287</v>
      </c>
      <c r="B6690">
        <v>2023</v>
      </c>
      <c r="C6690">
        <v>12</v>
      </c>
      <c r="D6690">
        <v>27</v>
      </c>
      <c r="E6690" t="s">
        <v>122</v>
      </c>
      <c r="F6690">
        <v>3387</v>
      </c>
      <c r="G6690">
        <v>20046</v>
      </c>
      <c r="H6690">
        <v>268</v>
      </c>
      <c r="I6690">
        <v>0</v>
      </c>
      <c r="J6690">
        <v>26</v>
      </c>
      <c r="K6690">
        <v>32113</v>
      </c>
    </row>
    <row r="6691" spans="1:11" x14ac:dyDescent="0.3">
      <c r="A6691" s="56">
        <v>45287</v>
      </c>
      <c r="B6691">
        <v>2023</v>
      </c>
      <c r="C6691">
        <v>12</v>
      </c>
      <c r="D6691">
        <v>27</v>
      </c>
      <c r="E6691" t="s">
        <v>123</v>
      </c>
      <c r="F6691">
        <v>3361</v>
      </c>
      <c r="G6691">
        <v>20391</v>
      </c>
      <c r="H6691">
        <v>946</v>
      </c>
      <c r="I6691">
        <v>2</v>
      </c>
      <c r="J6691">
        <v>136</v>
      </c>
      <c r="K6691">
        <v>33123</v>
      </c>
    </row>
    <row r="6692" spans="1:11" x14ac:dyDescent="0.3">
      <c r="A6692" s="56">
        <v>45287</v>
      </c>
      <c r="B6692">
        <v>2023</v>
      </c>
      <c r="C6692">
        <v>12</v>
      </c>
      <c r="D6692">
        <v>27</v>
      </c>
      <c r="E6692" t="s">
        <v>124</v>
      </c>
      <c r="F6692">
        <v>3469</v>
      </c>
      <c r="G6692">
        <v>21009</v>
      </c>
      <c r="H6692">
        <v>978</v>
      </c>
      <c r="I6692">
        <v>14</v>
      </c>
      <c r="J6692">
        <v>0</v>
      </c>
      <c r="K6692">
        <v>34091</v>
      </c>
    </row>
    <row r="6693" spans="1:11" x14ac:dyDescent="0.3">
      <c r="A6693" s="56">
        <v>45287</v>
      </c>
      <c r="B6693">
        <v>2023</v>
      </c>
      <c r="C6693">
        <v>12</v>
      </c>
      <c r="D6693">
        <v>27</v>
      </c>
      <c r="E6693" t="s">
        <v>125</v>
      </c>
      <c r="F6693">
        <v>2975</v>
      </c>
      <c r="G6693">
        <v>21293</v>
      </c>
      <c r="H6693">
        <v>1820</v>
      </c>
      <c r="I6693">
        <v>43</v>
      </c>
      <c r="J6693">
        <v>0</v>
      </c>
      <c r="K6693">
        <v>35108</v>
      </c>
    </row>
    <row r="6694" spans="1:11" x14ac:dyDescent="0.3">
      <c r="A6694" s="56">
        <v>45287</v>
      </c>
      <c r="B6694">
        <v>2023</v>
      </c>
      <c r="C6694">
        <v>12</v>
      </c>
      <c r="D6694">
        <v>27</v>
      </c>
      <c r="E6694" t="s">
        <v>126</v>
      </c>
      <c r="F6694">
        <v>2923</v>
      </c>
      <c r="G6694">
        <v>21389</v>
      </c>
      <c r="H6694">
        <v>1942</v>
      </c>
      <c r="I6694">
        <v>118</v>
      </c>
      <c r="J6694">
        <v>0</v>
      </c>
      <c r="K6694">
        <v>35604</v>
      </c>
    </row>
    <row r="6695" spans="1:11" x14ac:dyDescent="0.3">
      <c r="A6695" s="56">
        <v>45287</v>
      </c>
      <c r="B6695">
        <v>2023</v>
      </c>
      <c r="C6695">
        <v>12</v>
      </c>
      <c r="D6695">
        <v>27</v>
      </c>
      <c r="E6695" t="s">
        <v>127</v>
      </c>
      <c r="F6695">
        <v>2258</v>
      </c>
      <c r="G6695">
        <v>21471</v>
      </c>
      <c r="H6695">
        <v>3482</v>
      </c>
      <c r="I6695">
        <v>192</v>
      </c>
      <c r="J6695">
        <v>0</v>
      </c>
      <c r="K6695">
        <v>36368</v>
      </c>
    </row>
    <row r="6696" spans="1:11" x14ac:dyDescent="0.3">
      <c r="A6696" s="56">
        <v>45287</v>
      </c>
      <c r="B6696">
        <v>2023</v>
      </c>
      <c r="C6696">
        <v>12</v>
      </c>
      <c r="D6696">
        <v>27</v>
      </c>
      <c r="E6696" t="s">
        <v>128</v>
      </c>
      <c r="F6696">
        <v>2163</v>
      </c>
      <c r="G6696">
        <v>21225</v>
      </c>
      <c r="H6696">
        <v>3608</v>
      </c>
      <c r="I6696">
        <v>213</v>
      </c>
      <c r="J6696">
        <v>212</v>
      </c>
      <c r="K6696">
        <v>36475</v>
      </c>
    </row>
    <row r="6697" spans="1:11" x14ac:dyDescent="0.3">
      <c r="A6697" s="56">
        <v>45287</v>
      </c>
      <c r="B6697">
        <v>2023</v>
      </c>
      <c r="C6697">
        <v>12</v>
      </c>
      <c r="D6697">
        <v>27</v>
      </c>
      <c r="E6697" t="s">
        <v>129</v>
      </c>
      <c r="F6697">
        <v>2209</v>
      </c>
      <c r="G6697">
        <v>20863</v>
      </c>
      <c r="H6697">
        <v>4182</v>
      </c>
      <c r="I6697">
        <v>239</v>
      </c>
      <c r="J6697">
        <v>668</v>
      </c>
      <c r="K6697">
        <v>37113</v>
      </c>
    </row>
    <row r="6698" spans="1:11" x14ac:dyDescent="0.3">
      <c r="A6698" s="56">
        <v>45287</v>
      </c>
      <c r="B6698">
        <v>2023</v>
      </c>
      <c r="C6698">
        <v>12</v>
      </c>
      <c r="D6698">
        <v>27</v>
      </c>
      <c r="E6698" t="s">
        <v>130</v>
      </c>
      <c r="F6698">
        <v>2214</v>
      </c>
      <c r="G6698">
        <v>20547</v>
      </c>
      <c r="H6698">
        <v>4226</v>
      </c>
      <c r="I6698">
        <v>225</v>
      </c>
      <c r="J6698">
        <v>916</v>
      </c>
      <c r="K6698">
        <v>37271</v>
      </c>
    </row>
    <row r="6699" spans="1:11" x14ac:dyDescent="0.3">
      <c r="A6699" s="56">
        <v>45287</v>
      </c>
      <c r="B6699">
        <v>2023</v>
      </c>
      <c r="C6699">
        <v>12</v>
      </c>
      <c r="D6699">
        <v>27</v>
      </c>
      <c r="E6699" t="s">
        <v>131</v>
      </c>
      <c r="F6699">
        <v>1915</v>
      </c>
      <c r="G6699">
        <v>20488</v>
      </c>
      <c r="H6699">
        <v>4536</v>
      </c>
      <c r="I6699">
        <v>185</v>
      </c>
      <c r="J6699">
        <v>1056</v>
      </c>
      <c r="K6699">
        <v>37194</v>
      </c>
    </row>
    <row r="6700" spans="1:11" x14ac:dyDescent="0.3">
      <c r="A6700" s="56">
        <v>45287</v>
      </c>
      <c r="B6700">
        <v>2023</v>
      </c>
      <c r="C6700">
        <v>12</v>
      </c>
      <c r="D6700">
        <v>27</v>
      </c>
      <c r="E6700" t="s">
        <v>132</v>
      </c>
      <c r="F6700">
        <v>1808</v>
      </c>
      <c r="G6700">
        <v>20338</v>
      </c>
      <c r="H6700">
        <v>4562</v>
      </c>
      <c r="I6700">
        <v>185</v>
      </c>
      <c r="J6700">
        <v>1214</v>
      </c>
      <c r="K6700">
        <v>37147</v>
      </c>
    </row>
    <row r="6701" spans="1:11" x14ac:dyDescent="0.3">
      <c r="A6701" s="56">
        <v>45287</v>
      </c>
      <c r="B6701">
        <v>2023</v>
      </c>
      <c r="C6701">
        <v>12</v>
      </c>
      <c r="D6701">
        <v>27</v>
      </c>
      <c r="E6701" t="s">
        <v>133</v>
      </c>
      <c r="F6701">
        <v>1775</v>
      </c>
      <c r="G6701">
        <v>20151</v>
      </c>
      <c r="H6701">
        <v>4600</v>
      </c>
      <c r="I6701">
        <v>169</v>
      </c>
      <c r="J6701">
        <v>1216</v>
      </c>
      <c r="K6701">
        <v>37014</v>
      </c>
    </row>
    <row r="6702" spans="1:11" x14ac:dyDescent="0.3">
      <c r="A6702" s="56">
        <v>45287</v>
      </c>
      <c r="B6702">
        <v>2023</v>
      </c>
      <c r="C6702">
        <v>12</v>
      </c>
      <c r="D6702">
        <v>27</v>
      </c>
      <c r="E6702" t="s">
        <v>134</v>
      </c>
      <c r="F6702">
        <v>1812</v>
      </c>
      <c r="G6702">
        <v>20050</v>
      </c>
      <c r="H6702">
        <v>4584</v>
      </c>
      <c r="I6702">
        <v>98</v>
      </c>
      <c r="J6702">
        <v>1516</v>
      </c>
      <c r="K6702">
        <v>36922</v>
      </c>
    </row>
    <row r="6703" spans="1:11" x14ac:dyDescent="0.3">
      <c r="A6703" s="56">
        <v>45287</v>
      </c>
      <c r="B6703">
        <v>2023</v>
      </c>
      <c r="C6703">
        <v>12</v>
      </c>
      <c r="D6703">
        <v>27</v>
      </c>
      <c r="E6703" t="s">
        <v>135</v>
      </c>
      <c r="F6703">
        <v>1902</v>
      </c>
      <c r="G6703">
        <v>19985</v>
      </c>
      <c r="H6703">
        <v>3780</v>
      </c>
      <c r="I6703">
        <v>62</v>
      </c>
      <c r="J6703">
        <v>1870</v>
      </c>
      <c r="K6703">
        <v>36622</v>
      </c>
    </row>
    <row r="6704" spans="1:11" x14ac:dyDescent="0.3">
      <c r="A6704" s="56">
        <v>45287</v>
      </c>
      <c r="B6704">
        <v>2023</v>
      </c>
      <c r="C6704">
        <v>12</v>
      </c>
      <c r="D6704">
        <v>27</v>
      </c>
      <c r="E6704" t="s">
        <v>136</v>
      </c>
      <c r="F6704">
        <v>1871</v>
      </c>
      <c r="G6704">
        <v>20181</v>
      </c>
      <c r="H6704">
        <v>3800</v>
      </c>
      <c r="I6704">
        <v>47</v>
      </c>
      <c r="J6704">
        <v>1850</v>
      </c>
      <c r="K6704">
        <v>36822</v>
      </c>
    </row>
    <row r="6705" spans="1:11" x14ac:dyDescent="0.3">
      <c r="A6705" s="56">
        <v>45287</v>
      </c>
      <c r="B6705">
        <v>2023</v>
      </c>
      <c r="C6705">
        <v>12</v>
      </c>
      <c r="D6705">
        <v>27</v>
      </c>
      <c r="E6705" t="s">
        <v>137</v>
      </c>
      <c r="F6705">
        <v>1907</v>
      </c>
      <c r="G6705">
        <v>20095</v>
      </c>
      <c r="H6705">
        <v>4560</v>
      </c>
      <c r="I6705">
        <v>6</v>
      </c>
      <c r="J6705">
        <v>1668</v>
      </c>
      <c r="K6705">
        <v>37184</v>
      </c>
    </row>
    <row r="6706" spans="1:11" x14ac:dyDescent="0.3">
      <c r="A6706" s="56">
        <v>45287</v>
      </c>
      <c r="B6706">
        <v>2023</v>
      </c>
      <c r="C6706">
        <v>12</v>
      </c>
      <c r="D6706">
        <v>27</v>
      </c>
      <c r="E6706" t="s">
        <v>138</v>
      </c>
      <c r="F6706">
        <v>2004</v>
      </c>
      <c r="G6706">
        <v>19915</v>
      </c>
      <c r="H6706">
        <v>4622</v>
      </c>
      <c r="I6706">
        <v>0</v>
      </c>
      <c r="J6706">
        <v>1462</v>
      </c>
      <c r="K6706">
        <v>37522</v>
      </c>
    </row>
    <row r="6707" spans="1:11" x14ac:dyDescent="0.3">
      <c r="A6707" s="56">
        <v>45287</v>
      </c>
      <c r="B6707">
        <v>2023</v>
      </c>
      <c r="C6707">
        <v>12</v>
      </c>
      <c r="D6707">
        <v>27</v>
      </c>
      <c r="E6707" t="s">
        <v>139</v>
      </c>
      <c r="F6707">
        <v>2055</v>
      </c>
      <c r="G6707">
        <v>20006</v>
      </c>
      <c r="H6707">
        <v>5918</v>
      </c>
      <c r="I6707">
        <v>0</v>
      </c>
      <c r="J6707">
        <v>1498</v>
      </c>
      <c r="K6707">
        <v>38843</v>
      </c>
    </row>
    <row r="6708" spans="1:11" x14ac:dyDescent="0.3">
      <c r="A6708" s="56">
        <v>45287</v>
      </c>
      <c r="B6708">
        <v>2023</v>
      </c>
      <c r="C6708">
        <v>12</v>
      </c>
      <c r="D6708">
        <v>27</v>
      </c>
      <c r="E6708" t="s">
        <v>140</v>
      </c>
      <c r="F6708">
        <v>2054</v>
      </c>
      <c r="G6708">
        <v>20294</v>
      </c>
      <c r="H6708">
        <v>5898</v>
      </c>
      <c r="I6708">
        <v>0</v>
      </c>
      <c r="J6708">
        <v>1400</v>
      </c>
      <c r="K6708">
        <v>38888</v>
      </c>
    </row>
    <row r="6709" spans="1:11" x14ac:dyDescent="0.3">
      <c r="A6709" s="56">
        <v>45287</v>
      </c>
      <c r="B6709">
        <v>2023</v>
      </c>
      <c r="C6709">
        <v>12</v>
      </c>
      <c r="D6709">
        <v>27</v>
      </c>
      <c r="E6709" t="s">
        <v>141</v>
      </c>
      <c r="F6709">
        <v>2154</v>
      </c>
      <c r="G6709">
        <v>20612</v>
      </c>
      <c r="H6709">
        <v>4704</v>
      </c>
      <c r="I6709">
        <v>0</v>
      </c>
      <c r="J6709">
        <v>1226</v>
      </c>
      <c r="K6709">
        <v>37757</v>
      </c>
    </row>
    <row r="6710" spans="1:11" x14ac:dyDescent="0.3">
      <c r="A6710" s="56">
        <v>45287</v>
      </c>
      <c r="B6710">
        <v>2023</v>
      </c>
      <c r="C6710">
        <v>12</v>
      </c>
      <c r="D6710">
        <v>27</v>
      </c>
      <c r="E6710" t="s">
        <v>142</v>
      </c>
      <c r="F6710">
        <v>2071</v>
      </c>
      <c r="G6710">
        <v>20548</v>
      </c>
      <c r="H6710">
        <v>4616</v>
      </c>
      <c r="I6710">
        <v>0</v>
      </c>
      <c r="J6710">
        <v>974</v>
      </c>
      <c r="K6710">
        <v>37178</v>
      </c>
    </row>
    <row r="6711" spans="1:11" x14ac:dyDescent="0.3">
      <c r="A6711" s="56">
        <v>45287</v>
      </c>
      <c r="B6711">
        <v>2023</v>
      </c>
      <c r="C6711">
        <v>12</v>
      </c>
      <c r="D6711">
        <v>27</v>
      </c>
      <c r="E6711" t="s">
        <v>143</v>
      </c>
      <c r="F6711">
        <v>1973</v>
      </c>
      <c r="G6711">
        <v>20573</v>
      </c>
      <c r="H6711">
        <v>4552</v>
      </c>
      <c r="I6711">
        <v>0</v>
      </c>
      <c r="J6711">
        <v>148</v>
      </c>
      <c r="K6711">
        <v>36056</v>
      </c>
    </row>
    <row r="6712" spans="1:11" x14ac:dyDescent="0.3">
      <c r="A6712" s="56">
        <v>45287</v>
      </c>
      <c r="B6712">
        <v>2023</v>
      </c>
      <c r="C6712">
        <v>12</v>
      </c>
      <c r="D6712">
        <v>27</v>
      </c>
      <c r="E6712" t="s">
        <v>144</v>
      </c>
      <c r="F6712">
        <v>1849</v>
      </c>
      <c r="G6712">
        <v>20299</v>
      </c>
      <c r="H6712">
        <v>4448</v>
      </c>
      <c r="I6712">
        <v>0</v>
      </c>
      <c r="J6712">
        <v>90</v>
      </c>
      <c r="K6712">
        <v>35065</v>
      </c>
    </row>
    <row r="6713" spans="1:11" x14ac:dyDescent="0.3">
      <c r="A6713" s="56">
        <v>45287</v>
      </c>
      <c r="B6713">
        <v>2023</v>
      </c>
      <c r="C6713">
        <v>12</v>
      </c>
      <c r="D6713">
        <v>27</v>
      </c>
      <c r="E6713" t="s">
        <v>145</v>
      </c>
      <c r="F6713">
        <v>1804</v>
      </c>
      <c r="G6713">
        <v>20710</v>
      </c>
      <c r="H6713">
        <v>3012</v>
      </c>
      <c r="I6713">
        <v>0</v>
      </c>
      <c r="J6713">
        <v>98</v>
      </c>
      <c r="K6713">
        <v>33753</v>
      </c>
    </row>
    <row r="6714" spans="1:11" x14ac:dyDescent="0.3">
      <c r="A6714" s="56">
        <v>45287</v>
      </c>
      <c r="B6714">
        <v>2023</v>
      </c>
      <c r="C6714">
        <v>12</v>
      </c>
      <c r="D6714">
        <v>27</v>
      </c>
      <c r="E6714" t="s">
        <v>146</v>
      </c>
      <c r="F6714">
        <v>1632</v>
      </c>
      <c r="G6714">
        <v>20785</v>
      </c>
      <c r="H6714">
        <v>2874</v>
      </c>
      <c r="I6714">
        <v>0</v>
      </c>
      <c r="J6714">
        <v>0</v>
      </c>
      <c r="K6714">
        <v>32948</v>
      </c>
    </row>
    <row r="6715" spans="1:11" x14ac:dyDescent="0.3">
      <c r="A6715" s="56">
        <v>45287</v>
      </c>
      <c r="B6715">
        <v>2023</v>
      </c>
      <c r="C6715">
        <v>12</v>
      </c>
      <c r="D6715">
        <v>27</v>
      </c>
      <c r="E6715" t="s">
        <v>147</v>
      </c>
      <c r="F6715">
        <v>1906</v>
      </c>
      <c r="G6715">
        <v>20648</v>
      </c>
      <c r="H6715">
        <v>2090</v>
      </c>
      <c r="I6715">
        <v>0</v>
      </c>
      <c r="J6715">
        <v>0</v>
      </c>
      <c r="K6715">
        <v>31942</v>
      </c>
    </row>
    <row r="6716" spans="1:11" x14ac:dyDescent="0.3">
      <c r="A6716" s="56">
        <v>45287</v>
      </c>
      <c r="B6716">
        <v>2023</v>
      </c>
      <c r="C6716">
        <v>12</v>
      </c>
      <c r="D6716">
        <v>27</v>
      </c>
      <c r="E6716" t="s">
        <v>148</v>
      </c>
      <c r="F6716">
        <v>2568</v>
      </c>
      <c r="G6716">
        <v>20015</v>
      </c>
      <c r="H6716">
        <v>1936</v>
      </c>
      <c r="I6716">
        <v>0</v>
      </c>
      <c r="J6716">
        <v>0</v>
      </c>
      <c r="K6716">
        <v>31411</v>
      </c>
    </row>
    <row r="6717" spans="1:11" x14ac:dyDescent="0.3">
      <c r="A6717" s="56">
        <v>45287</v>
      </c>
      <c r="B6717">
        <v>2023</v>
      </c>
      <c r="C6717">
        <v>12</v>
      </c>
      <c r="D6717">
        <v>27</v>
      </c>
      <c r="E6717" t="s">
        <v>149</v>
      </c>
      <c r="F6717">
        <v>3534</v>
      </c>
      <c r="G6717">
        <v>20234</v>
      </c>
      <c r="H6717">
        <v>58</v>
      </c>
      <c r="I6717">
        <v>0</v>
      </c>
      <c r="J6717">
        <v>0</v>
      </c>
      <c r="K6717">
        <v>30908</v>
      </c>
    </row>
    <row r="6718" spans="1:11" x14ac:dyDescent="0.3">
      <c r="A6718" s="56">
        <v>45287</v>
      </c>
      <c r="B6718">
        <v>2023</v>
      </c>
      <c r="C6718">
        <v>12</v>
      </c>
      <c r="D6718">
        <v>27</v>
      </c>
      <c r="E6718" t="s">
        <v>150</v>
      </c>
      <c r="F6718">
        <v>3502</v>
      </c>
      <c r="G6718">
        <v>20339</v>
      </c>
      <c r="H6718">
        <v>20</v>
      </c>
      <c r="I6718">
        <v>0</v>
      </c>
      <c r="J6718">
        <v>0</v>
      </c>
      <c r="K6718">
        <v>30877</v>
      </c>
    </row>
    <row r="6719" spans="1:11" x14ac:dyDescent="0.3">
      <c r="A6719" s="56">
        <v>45287</v>
      </c>
      <c r="B6719">
        <v>2023</v>
      </c>
      <c r="C6719">
        <v>12</v>
      </c>
      <c r="D6719">
        <v>27</v>
      </c>
      <c r="E6719" t="s">
        <v>151</v>
      </c>
      <c r="F6719">
        <v>3335</v>
      </c>
      <c r="G6719">
        <v>20075</v>
      </c>
      <c r="H6719">
        <v>144</v>
      </c>
      <c r="I6719">
        <v>0</v>
      </c>
      <c r="J6719">
        <v>0</v>
      </c>
      <c r="K6719">
        <v>30725</v>
      </c>
    </row>
    <row r="6720" spans="1:11" x14ac:dyDescent="0.3">
      <c r="A6720" s="56">
        <v>45287</v>
      </c>
      <c r="B6720">
        <v>2023</v>
      </c>
      <c r="C6720">
        <v>12</v>
      </c>
      <c r="D6720">
        <v>27</v>
      </c>
      <c r="E6720" t="s">
        <v>152</v>
      </c>
      <c r="F6720">
        <v>3146</v>
      </c>
      <c r="G6720">
        <v>20324</v>
      </c>
      <c r="H6720">
        <v>148</v>
      </c>
      <c r="I6720">
        <v>0</v>
      </c>
      <c r="J6720">
        <v>0</v>
      </c>
      <c r="K6720">
        <v>30640</v>
      </c>
    </row>
    <row r="6721" spans="1:11" x14ac:dyDescent="0.3">
      <c r="A6721" s="56">
        <v>45287</v>
      </c>
      <c r="B6721">
        <v>2023</v>
      </c>
      <c r="C6721">
        <v>12</v>
      </c>
      <c r="D6721">
        <v>27</v>
      </c>
      <c r="E6721" t="s">
        <v>153</v>
      </c>
      <c r="F6721">
        <v>3527</v>
      </c>
      <c r="G6721">
        <v>20615</v>
      </c>
      <c r="H6721">
        <v>220</v>
      </c>
      <c r="I6721">
        <v>0</v>
      </c>
      <c r="J6721">
        <v>0</v>
      </c>
      <c r="K6721">
        <v>31465</v>
      </c>
    </row>
    <row r="6722" spans="1:11" x14ac:dyDescent="0.3">
      <c r="A6722" s="56">
        <v>45288</v>
      </c>
      <c r="B6722">
        <v>2023</v>
      </c>
      <c r="C6722">
        <v>12</v>
      </c>
      <c r="D6722">
        <v>28</v>
      </c>
      <c r="E6722" t="s">
        <v>106</v>
      </c>
      <c r="F6722">
        <v>3609</v>
      </c>
      <c r="G6722">
        <v>20710</v>
      </c>
      <c r="H6722">
        <v>370</v>
      </c>
      <c r="I6722">
        <v>0</v>
      </c>
      <c r="J6722">
        <v>0</v>
      </c>
      <c r="K6722">
        <v>31836</v>
      </c>
    </row>
    <row r="6723" spans="1:11" x14ac:dyDescent="0.3">
      <c r="A6723" s="56">
        <v>45288</v>
      </c>
      <c r="B6723">
        <v>2023</v>
      </c>
      <c r="C6723">
        <v>12</v>
      </c>
      <c r="D6723">
        <v>28</v>
      </c>
      <c r="E6723" t="s">
        <v>107</v>
      </c>
      <c r="F6723">
        <v>3552</v>
      </c>
      <c r="G6723">
        <v>20235</v>
      </c>
      <c r="H6723">
        <v>476</v>
      </c>
      <c r="I6723">
        <v>0</v>
      </c>
      <c r="J6723">
        <v>0</v>
      </c>
      <c r="K6723">
        <v>31357</v>
      </c>
    </row>
    <row r="6724" spans="1:11" x14ac:dyDescent="0.3">
      <c r="A6724" s="56">
        <v>45288</v>
      </c>
      <c r="B6724">
        <v>2023</v>
      </c>
      <c r="C6724">
        <v>12</v>
      </c>
      <c r="D6724">
        <v>28</v>
      </c>
      <c r="E6724" t="s">
        <v>108</v>
      </c>
      <c r="F6724">
        <v>3365</v>
      </c>
      <c r="G6724">
        <v>20035</v>
      </c>
      <c r="H6724">
        <v>436</v>
      </c>
      <c r="I6724">
        <v>0</v>
      </c>
      <c r="J6724">
        <v>0</v>
      </c>
      <c r="K6724">
        <v>31016</v>
      </c>
    </row>
    <row r="6725" spans="1:11" x14ac:dyDescent="0.3">
      <c r="A6725" s="56">
        <v>45288</v>
      </c>
      <c r="B6725">
        <v>2023</v>
      </c>
      <c r="C6725">
        <v>12</v>
      </c>
      <c r="D6725">
        <v>28</v>
      </c>
      <c r="E6725" t="s">
        <v>109</v>
      </c>
      <c r="F6725">
        <v>3324</v>
      </c>
      <c r="G6725">
        <v>19694</v>
      </c>
      <c r="H6725">
        <v>558</v>
      </c>
      <c r="I6725">
        <v>0</v>
      </c>
      <c r="J6725">
        <v>0</v>
      </c>
      <c r="K6725">
        <v>30453</v>
      </c>
    </row>
    <row r="6726" spans="1:11" x14ac:dyDescent="0.3">
      <c r="A6726" s="56">
        <v>45288</v>
      </c>
      <c r="B6726">
        <v>2023</v>
      </c>
      <c r="C6726">
        <v>12</v>
      </c>
      <c r="D6726">
        <v>28</v>
      </c>
      <c r="E6726" t="s">
        <v>110</v>
      </c>
      <c r="F6726">
        <v>3113</v>
      </c>
      <c r="G6726">
        <v>19273</v>
      </c>
      <c r="H6726">
        <v>560</v>
      </c>
      <c r="I6726">
        <v>0</v>
      </c>
      <c r="J6726">
        <v>0</v>
      </c>
      <c r="K6726">
        <v>29906</v>
      </c>
    </row>
    <row r="6727" spans="1:11" x14ac:dyDescent="0.3">
      <c r="A6727" s="56">
        <v>45288</v>
      </c>
      <c r="B6727">
        <v>2023</v>
      </c>
      <c r="C6727">
        <v>12</v>
      </c>
      <c r="D6727">
        <v>28</v>
      </c>
      <c r="E6727" t="s">
        <v>111</v>
      </c>
      <c r="F6727">
        <v>3012</v>
      </c>
      <c r="G6727">
        <v>19224</v>
      </c>
      <c r="H6727">
        <v>450</v>
      </c>
      <c r="I6727">
        <v>0</v>
      </c>
      <c r="J6727">
        <v>0</v>
      </c>
      <c r="K6727">
        <v>29571</v>
      </c>
    </row>
    <row r="6728" spans="1:11" x14ac:dyDescent="0.3">
      <c r="A6728" s="56">
        <v>45288</v>
      </c>
      <c r="B6728">
        <v>2023</v>
      </c>
      <c r="C6728">
        <v>12</v>
      </c>
      <c r="D6728">
        <v>28</v>
      </c>
      <c r="E6728" t="s">
        <v>112</v>
      </c>
      <c r="F6728">
        <v>2918</v>
      </c>
      <c r="G6728">
        <v>19196</v>
      </c>
      <c r="H6728">
        <v>357</v>
      </c>
      <c r="I6728">
        <v>0</v>
      </c>
      <c r="J6728">
        <v>0</v>
      </c>
      <c r="K6728">
        <v>29227</v>
      </c>
    </row>
    <row r="6729" spans="1:11" x14ac:dyDescent="0.3">
      <c r="A6729" s="56">
        <v>45288</v>
      </c>
      <c r="B6729">
        <v>2023</v>
      </c>
      <c r="C6729">
        <v>12</v>
      </c>
      <c r="D6729">
        <v>28</v>
      </c>
      <c r="E6729" t="s">
        <v>113</v>
      </c>
      <c r="F6729">
        <v>3267</v>
      </c>
      <c r="G6729">
        <v>19177</v>
      </c>
      <c r="H6729">
        <v>497</v>
      </c>
      <c r="I6729">
        <v>0</v>
      </c>
      <c r="J6729">
        <v>0</v>
      </c>
      <c r="K6729">
        <v>29670</v>
      </c>
    </row>
    <row r="6730" spans="1:11" x14ac:dyDescent="0.3">
      <c r="A6730" s="56">
        <v>45288</v>
      </c>
      <c r="B6730">
        <v>2023</v>
      </c>
      <c r="C6730">
        <v>12</v>
      </c>
      <c r="D6730">
        <v>28</v>
      </c>
      <c r="E6730" t="s">
        <v>114</v>
      </c>
      <c r="F6730">
        <v>2920</v>
      </c>
      <c r="G6730">
        <v>19413</v>
      </c>
      <c r="H6730">
        <v>452</v>
      </c>
      <c r="I6730">
        <v>0</v>
      </c>
      <c r="J6730">
        <v>0</v>
      </c>
      <c r="K6730">
        <v>29548</v>
      </c>
    </row>
    <row r="6731" spans="1:11" x14ac:dyDescent="0.3">
      <c r="A6731" s="56">
        <v>45288</v>
      </c>
      <c r="B6731">
        <v>2023</v>
      </c>
      <c r="C6731">
        <v>12</v>
      </c>
      <c r="D6731">
        <v>28</v>
      </c>
      <c r="E6731" t="s">
        <v>115</v>
      </c>
      <c r="F6731">
        <v>3415</v>
      </c>
      <c r="G6731">
        <v>20263</v>
      </c>
      <c r="H6731">
        <v>613</v>
      </c>
      <c r="I6731">
        <v>0</v>
      </c>
      <c r="J6731">
        <v>0</v>
      </c>
      <c r="K6731">
        <v>31074</v>
      </c>
    </row>
    <row r="6732" spans="1:11" x14ac:dyDescent="0.3">
      <c r="A6732" s="56">
        <v>45288</v>
      </c>
      <c r="B6732">
        <v>2023</v>
      </c>
      <c r="C6732">
        <v>12</v>
      </c>
      <c r="D6732">
        <v>28</v>
      </c>
      <c r="E6732" t="s">
        <v>116</v>
      </c>
      <c r="F6732">
        <v>3753</v>
      </c>
      <c r="G6732">
        <v>20160</v>
      </c>
      <c r="H6732">
        <v>791</v>
      </c>
      <c r="I6732">
        <v>0</v>
      </c>
      <c r="J6732">
        <v>0</v>
      </c>
      <c r="K6732">
        <v>31486</v>
      </c>
    </row>
    <row r="6733" spans="1:11" x14ac:dyDescent="0.3">
      <c r="A6733" s="56">
        <v>45288</v>
      </c>
      <c r="B6733">
        <v>2023</v>
      </c>
      <c r="C6733">
        <v>12</v>
      </c>
      <c r="D6733">
        <v>28</v>
      </c>
      <c r="E6733" t="s">
        <v>117</v>
      </c>
      <c r="F6733">
        <v>2886</v>
      </c>
      <c r="G6733">
        <v>20256</v>
      </c>
      <c r="H6733">
        <v>834</v>
      </c>
      <c r="I6733">
        <v>0</v>
      </c>
      <c r="J6733">
        <v>0</v>
      </c>
      <c r="K6733">
        <v>30794</v>
      </c>
    </row>
    <row r="6734" spans="1:11" x14ac:dyDescent="0.3">
      <c r="A6734" s="56">
        <v>45288</v>
      </c>
      <c r="B6734">
        <v>2023</v>
      </c>
      <c r="C6734">
        <v>12</v>
      </c>
      <c r="D6734">
        <v>28</v>
      </c>
      <c r="E6734" t="s">
        <v>118</v>
      </c>
      <c r="F6734">
        <v>2789</v>
      </c>
      <c r="G6734">
        <v>20029</v>
      </c>
      <c r="H6734">
        <v>1125</v>
      </c>
      <c r="I6734">
        <v>0</v>
      </c>
      <c r="J6734">
        <v>0</v>
      </c>
      <c r="K6734">
        <v>30889</v>
      </c>
    </row>
    <row r="6735" spans="1:11" x14ac:dyDescent="0.3">
      <c r="A6735" s="56">
        <v>45288</v>
      </c>
      <c r="B6735">
        <v>2023</v>
      </c>
      <c r="C6735">
        <v>12</v>
      </c>
      <c r="D6735">
        <v>28</v>
      </c>
      <c r="E6735" t="s">
        <v>119</v>
      </c>
      <c r="F6735">
        <v>2756</v>
      </c>
      <c r="G6735">
        <v>20297</v>
      </c>
      <c r="H6735">
        <v>1186</v>
      </c>
      <c r="I6735">
        <v>0</v>
      </c>
      <c r="J6735">
        <v>0</v>
      </c>
      <c r="K6735">
        <v>31072</v>
      </c>
    </row>
    <row r="6736" spans="1:11" x14ac:dyDescent="0.3">
      <c r="A6736" s="56">
        <v>45288</v>
      </c>
      <c r="B6736">
        <v>2023</v>
      </c>
      <c r="C6736">
        <v>12</v>
      </c>
      <c r="D6736">
        <v>28</v>
      </c>
      <c r="E6736" t="s">
        <v>120</v>
      </c>
      <c r="F6736">
        <v>2882</v>
      </c>
      <c r="G6736">
        <v>20379</v>
      </c>
      <c r="H6736">
        <v>1439</v>
      </c>
      <c r="I6736">
        <v>0</v>
      </c>
      <c r="J6736">
        <v>0</v>
      </c>
      <c r="K6736">
        <v>31585</v>
      </c>
    </row>
    <row r="6737" spans="1:11" x14ac:dyDescent="0.3">
      <c r="A6737" s="56">
        <v>45288</v>
      </c>
      <c r="B6737">
        <v>2023</v>
      </c>
      <c r="C6737">
        <v>12</v>
      </c>
      <c r="D6737">
        <v>28</v>
      </c>
      <c r="E6737" t="s">
        <v>121</v>
      </c>
      <c r="F6737">
        <v>2548</v>
      </c>
      <c r="G6737">
        <v>20343</v>
      </c>
      <c r="H6737">
        <v>2203</v>
      </c>
      <c r="I6737">
        <v>0</v>
      </c>
      <c r="J6737">
        <v>0</v>
      </c>
      <c r="K6737">
        <v>31944</v>
      </c>
    </row>
    <row r="6738" spans="1:11" x14ac:dyDescent="0.3">
      <c r="A6738" s="56">
        <v>45288</v>
      </c>
      <c r="B6738">
        <v>2023</v>
      </c>
      <c r="C6738">
        <v>12</v>
      </c>
      <c r="D6738">
        <v>28</v>
      </c>
      <c r="E6738" t="s">
        <v>122</v>
      </c>
      <c r="F6738">
        <v>2486</v>
      </c>
      <c r="G6738">
        <v>20523</v>
      </c>
      <c r="H6738">
        <v>2485</v>
      </c>
      <c r="I6738">
        <v>1</v>
      </c>
      <c r="J6738">
        <v>0</v>
      </c>
      <c r="K6738">
        <v>32684</v>
      </c>
    </row>
    <row r="6739" spans="1:11" x14ac:dyDescent="0.3">
      <c r="A6739" s="56">
        <v>45288</v>
      </c>
      <c r="B6739">
        <v>2023</v>
      </c>
      <c r="C6739">
        <v>12</v>
      </c>
      <c r="D6739">
        <v>28</v>
      </c>
      <c r="E6739" t="s">
        <v>123</v>
      </c>
      <c r="F6739">
        <v>1908</v>
      </c>
      <c r="G6739">
        <v>20197</v>
      </c>
      <c r="H6739">
        <v>3638</v>
      </c>
      <c r="I6739">
        <v>131</v>
      </c>
      <c r="J6739">
        <v>0</v>
      </c>
      <c r="K6739">
        <v>32797</v>
      </c>
    </row>
    <row r="6740" spans="1:11" x14ac:dyDescent="0.3">
      <c r="A6740" s="56">
        <v>45288</v>
      </c>
      <c r="B6740">
        <v>2023</v>
      </c>
      <c r="C6740">
        <v>12</v>
      </c>
      <c r="D6740">
        <v>28</v>
      </c>
      <c r="E6740" t="s">
        <v>124</v>
      </c>
      <c r="F6740">
        <v>1768</v>
      </c>
      <c r="G6740">
        <v>20469</v>
      </c>
      <c r="H6740">
        <v>3786</v>
      </c>
      <c r="I6740">
        <v>562</v>
      </c>
      <c r="J6740">
        <v>0</v>
      </c>
      <c r="K6740">
        <v>33508</v>
      </c>
    </row>
    <row r="6741" spans="1:11" x14ac:dyDescent="0.3">
      <c r="A6741" s="56">
        <v>45288</v>
      </c>
      <c r="B6741">
        <v>2023</v>
      </c>
      <c r="C6741">
        <v>12</v>
      </c>
      <c r="D6741">
        <v>28</v>
      </c>
      <c r="E6741" t="s">
        <v>125</v>
      </c>
      <c r="F6741">
        <v>1908</v>
      </c>
      <c r="G6741">
        <v>20495</v>
      </c>
      <c r="H6741">
        <v>3957</v>
      </c>
      <c r="I6741">
        <v>1001</v>
      </c>
      <c r="J6741">
        <v>0</v>
      </c>
      <c r="K6741">
        <v>34350</v>
      </c>
    </row>
    <row r="6742" spans="1:11" x14ac:dyDescent="0.3">
      <c r="A6742" s="56">
        <v>45288</v>
      </c>
      <c r="B6742">
        <v>2023</v>
      </c>
      <c r="C6742">
        <v>12</v>
      </c>
      <c r="D6742">
        <v>28</v>
      </c>
      <c r="E6742" t="s">
        <v>126</v>
      </c>
      <c r="F6742">
        <v>1929</v>
      </c>
      <c r="G6742">
        <v>20606</v>
      </c>
      <c r="H6742">
        <v>4105</v>
      </c>
      <c r="I6742">
        <v>1249</v>
      </c>
      <c r="J6742">
        <v>0</v>
      </c>
      <c r="K6742">
        <v>34884</v>
      </c>
    </row>
    <row r="6743" spans="1:11" x14ac:dyDescent="0.3">
      <c r="A6743" s="56">
        <v>45288</v>
      </c>
      <c r="B6743">
        <v>2023</v>
      </c>
      <c r="C6743">
        <v>12</v>
      </c>
      <c r="D6743">
        <v>28</v>
      </c>
      <c r="E6743" t="s">
        <v>127</v>
      </c>
      <c r="F6743">
        <v>1681</v>
      </c>
      <c r="G6743">
        <v>20952</v>
      </c>
      <c r="H6743">
        <v>4497</v>
      </c>
      <c r="I6743">
        <v>1794</v>
      </c>
      <c r="J6743">
        <v>0</v>
      </c>
      <c r="K6743">
        <v>35873</v>
      </c>
    </row>
    <row r="6744" spans="1:11" x14ac:dyDescent="0.3">
      <c r="A6744" s="56">
        <v>45288</v>
      </c>
      <c r="B6744">
        <v>2023</v>
      </c>
      <c r="C6744">
        <v>12</v>
      </c>
      <c r="D6744">
        <v>28</v>
      </c>
      <c r="E6744" t="s">
        <v>128</v>
      </c>
      <c r="F6744">
        <v>1552</v>
      </c>
      <c r="G6744">
        <v>20919</v>
      </c>
      <c r="H6744">
        <v>4722</v>
      </c>
      <c r="I6744">
        <v>1774</v>
      </c>
      <c r="J6744">
        <v>0</v>
      </c>
      <c r="K6744">
        <v>35940</v>
      </c>
    </row>
    <row r="6745" spans="1:11" x14ac:dyDescent="0.3">
      <c r="A6745" s="56">
        <v>45288</v>
      </c>
      <c r="B6745">
        <v>2023</v>
      </c>
      <c r="C6745">
        <v>12</v>
      </c>
      <c r="D6745">
        <v>28</v>
      </c>
      <c r="E6745" t="s">
        <v>129</v>
      </c>
      <c r="F6745">
        <v>1696</v>
      </c>
      <c r="G6745">
        <v>21078</v>
      </c>
      <c r="H6745">
        <v>4613</v>
      </c>
      <c r="I6745">
        <v>1649</v>
      </c>
      <c r="J6745">
        <v>0</v>
      </c>
      <c r="K6745">
        <v>36076</v>
      </c>
    </row>
    <row r="6746" spans="1:11" x14ac:dyDescent="0.3">
      <c r="A6746" s="56">
        <v>45288</v>
      </c>
      <c r="B6746">
        <v>2023</v>
      </c>
      <c r="C6746">
        <v>12</v>
      </c>
      <c r="D6746">
        <v>28</v>
      </c>
      <c r="E6746" t="s">
        <v>130</v>
      </c>
      <c r="F6746">
        <v>2132</v>
      </c>
      <c r="G6746">
        <v>20949</v>
      </c>
      <c r="H6746">
        <v>4668</v>
      </c>
      <c r="I6746">
        <v>1335</v>
      </c>
      <c r="J6746">
        <v>0</v>
      </c>
      <c r="K6746">
        <v>35978</v>
      </c>
    </row>
    <row r="6747" spans="1:11" x14ac:dyDescent="0.3">
      <c r="A6747" s="56">
        <v>45288</v>
      </c>
      <c r="B6747">
        <v>2023</v>
      </c>
      <c r="C6747">
        <v>12</v>
      </c>
      <c r="D6747">
        <v>28</v>
      </c>
      <c r="E6747" t="s">
        <v>131</v>
      </c>
      <c r="F6747">
        <v>1743</v>
      </c>
      <c r="G6747">
        <v>21010</v>
      </c>
      <c r="H6747">
        <v>4504</v>
      </c>
      <c r="I6747">
        <v>1115</v>
      </c>
      <c r="J6747">
        <v>322</v>
      </c>
      <c r="K6747">
        <v>35534</v>
      </c>
    </row>
    <row r="6748" spans="1:11" x14ac:dyDescent="0.3">
      <c r="A6748" s="56">
        <v>45288</v>
      </c>
      <c r="B6748">
        <v>2023</v>
      </c>
      <c r="C6748">
        <v>12</v>
      </c>
      <c r="D6748">
        <v>28</v>
      </c>
      <c r="E6748" t="s">
        <v>132</v>
      </c>
      <c r="F6748">
        <v>1576</v>
      </c>
      <c r="G6748">
        <v>20875</v>
      </c>
      <c r="H6748">
        <v>4535</v>
      </c>
      <c r="I6748">
        <v>1067</v>
      </c>
      <c r="J6748">
        <v>580</v>
      </c>
      <c r="K6748">
        <v>35537</v>
      </c>
    </row>
    <row r="6749" spans="1:11" x14ac:dyDescent="0.3">
      <c r="A6749" s="56">
        <v>45288</v>
      </c>
      <c r="B6749">
        <v>2023</v>
      </c>
      <c r="C6749">
        <v>12</v>
      </c>
      <c r="D6749">
        <v>28</v>
      </c>
      <c r="E6749" t="s">
        <v>133</v>
      </c>
      <c r="F6749">
        <v>1545</v>
      </c>
      <c r="G6749">
        <v>20432</v>
      </c>
      <c r="H6749">
        <v>5063</v>
      </c>
      <c r="I6749">
        <v>945</v>
      </c>
      <c r="J6749">
        <v>642</v>
      </c>
      <c r="K6749">
        <v>35451</v>
      </c>
    </row>
    <row r="6750" spans="1:11" x14ac:dyDescent="0.3">
      <c r="A6750" s="56">
        <v>45288</v>
      </c>
      <c r="B6750">
        <v>2023</v>
      </c>
      <c r="C6750">
        <v>12</v>
      </c>
      <c r="D6750">
        <v>28</v>
      </c>
      <c r="E6750" t="s">
        <v>134</v>
      </c>
      <c r="F6750">
        <v>1506</v>
      </c>
      <c r="G6750">
        <v>20327</v>
      </c>
      <c r="H6750">
        <v>5312</v>
      </c>
      <c r="I6750">
        <v>601</v>
      </c>
      <c r="J6750">
        <v>946</v>
      </c>
      <c r="K6750">
        <v>35573</v>
      </c>
    </row>
    <row r="6751" spans="1:11" x14ac:dyDescent="0.3">
      <c r="A6751" s="56">
        <v>45288</v>
      </c>
      <c r="B6751">
        <v>2023</v>
      </c>
      <c r="C6751">
        <v>12</v>
      </c>
      <c r="D6751">
        <v>28</v>
      </c>
      <c r="E6751" t="s">
        <v>135</v>
      </c>
      <c r="F6751">
        <v>1621</v>
      </c>
      <c r="G6751">
        <v>20374</v>
      </c>
      <c r="H6751">
        <v>5400</v>
      </c>
      <c r="I6751">
        <v>325</v>
      </c>
      <c r="J6751">
        <v>1512</v>
      </c>
      <c r="K6751">
        <v>36102</v>
      </c>
    </row>
    <row r="6752" spans="1:11" x14ac:dyDescent="0.3">
      <c r="A6752" s="56">
        <v>45288</v>
      </c>
      <c r="B6752">
        <v>2023</v>
      </c>
      <c r="C6752">
        <v>12</v>
      </c>
      <c r="D6752">
        <v>28</v>
      </c>
      <c r="E6752" t="s">
        <v>136</v>
      </c>
      <c r="F6752">
        <v>1808</v>
      </c>
      <c r="G6752">
        <v>19814</v>
      </c>
      <c r="H6752">
        <v>5606</v>
      </c>
      <c r="I6752">
        <v>120</v>
      </c>
      <c r="J6752">
        <v>1758</v>
      </c>
      <c r="K6752">
        <v>36036</v>
      </c>
    </row>
    <row r="6753" spans="1:11" x14ac:dyDescent="0.3">
      <c r="A6753" s="56">
        <v>45288</v>
      </c>
      <c r="B6753">
        <v>2023</v>
      </c>
      <c r="C6753">
        <v>12</v>
      </c>
      <c r="D6753">
        <v>28</v>
      </c>
      <c r="E6753" t="s">
        <v>137</v>
      </c>
      <c r="F6753">
        <v>2279</v>
      </c>
      <c r="G6753">
        <v>19998</v>
      </c>
      <c r="H6753">
        <v>6004</v>
      </c>
      <c r="I6753">
        <v>9</v>
      </c>
      <c r="J6753">
        <v>1386</v>
      </c>
      <c r="K6753">
        <v>36828</v>
      </c>
    </row>
    <row r="6754" spans="1:11" x14ac:dyDescent="0.3">
      <c r="A6754" s="56">
        <v>45288</v>
      </c>
      <c r="B6754">
        <v>2023</v>
      </c>
      <c r="C6754">
        <v>12</v>
      </c>
      <c r="D6754">
        <v>28</v>
      </c>
      <c r="E6754" t="s">
        <v>138</v>
      </c>
      <c r="F6754">
        <v>2549</v>
      </c>
      <c r="G6754">
        <v>20085</v>
      </c>
      <c r="H6754">
        <v>6026</v>
      </c>
      <c r="I6754">
        <v>0</v>
      </c>
      <c r="J6754">
        <v>1366</v>
      </c>
      <c r="K6754">
        <v>37747</v>
      </c>
    </row>
    <row r="6755" spans="1:11" x14ac:dyDescent="0.3">
      <c r="A6755" s="56">
        <v>45288</v>
      </c>
      <c r="B6755">
        <v>2023</v>
      </c>
      <c r="C6755">
        <v>12</v>
      </c>
      <c r="D6755">
        <v>28</v>
      </c>
      <c r="E6755" t="s">
        <v>139</v>
      </c>
      <c r="F6755">
        <v>2581</v>
      </c>
      <c r="G6755">
        <v>19940</v>
      </c>
      <c r="H6755">
        <v>5968</v>
      </c>
      <c r="I6755">
        <v>0</v>
      </c>
      <c r="J6755">
        <v>1854</v>
      </c>
      <c r="K6755">
        <v>37933</v>
      </c>
    </row>
    <row r="6756" spans="1:11" x14ac:dyDescent="0.3">
      <c r="A6756" s="56">
        <v>45288</v>
      </c>
      <c r="B6756">
        <v>2023</v>
      </c>
      <c r="C6756">
        <v>12</v>
      </c>
      <c r="D6756">
        <v>28</v>
      </c>
      <c r="E6756" t="s">
        <v>140</v>
      </c>
      <c r="F6756">
        <v>2563</v>
      </c>
      <c r="G6756">
        <v>20094</v>
      </c>
      <c r="H6756">
        <v>5855</v>
      </c>
      <c r="I6756">
        <v>0</v>
      </c>
      <c r="J6756">
        <v>1604</v>
      </c>
      <c r="K6756">
        <v>37657</v>
      </c>
    </row>
    <row r="6757" spans="1:11" x14ac:dyDescent="0.3">
      <c r="A6757" s="56">
        <v>45288</v>
      </c>
      <c r="B6757">
        <v>2023</v>
      </c>
      <c r="C6757">
        <v>12</v>
      </c>
      <c r="D6757">
        <v>28</v>
      </c>
      <c r="E6757" t="s">
        <v>141</v>
      </c>
      <c r="F6757">
        <v>2590</v>
      </c>
      <c r="G6757">
        <v>20120</v>
      </c>
      <c r="H6757">
        <v>5348</v>
      </c>
      <c r="I6757">
        <v>0</v>
      </c>
      <c r="J6757">
        <v>1598</v>
      </c>
      <c r="K6757">
        <v>37055</v>
      </c>
    </row>
    <row r="6758" spans="1:11" x14ac:dyDescent="0.3">
      <c r="A6758" s="56">
        <v>45288</v>
      </c>
      <c r="B6758">
        <v>2023</v>
      </c>
      <c r="C6758">
        <v>12</v>
      </c>
      <c r="D6758">
        <v>28</v>
      </c>
      <c r="E6758" t="s">
        <v>142</v>
      </c>
      <c r="F6758">
        <v>2570</v>
      </c>
      <c r="G6758">
        <v>20106</v>
      </c>
      <c r="H6758">
        <v>5215</v>
      </c>
      <c r="I6758">
        <v>0</v>
      </c>
      <c r="J6758">
        <v>1352</v>
      </c>
      <c r="K6758">
        <v>36397</v>
      </c>
    </row>
    <row r="6759" spans="1:11" x14ac:dyDescent="0.3">
      <c r="A6759" s="56">
        <v>45288</v>
      </c>
      <c r="B6759">
        <v>2023</v>
      </c>
      <c r="C6759">
        <v>12</v>
      </c>
      <c r="D6759">
        <v>28</v>
      </c>
      <c r="E6759" t="s">
        <v>143</v>
      </c>
      <c r="F6759">
        <v>2534</v>
      </c>
      <c r="G6759">
        <v>19810</v>
      </c>
      <c r="H6759">
        <v>4979</v>
      </c>
      <c r="I6759">
        <v>0</v>
      </c>
      <c r="J6759">
        <v>1352</v>
      </c>
      <c r="K6759">
        <v>35740</v>
      </c>
    </row>
    <row r="6760" spans="1:11" x14ac:dyDescent="0.3">
      <c r="A6760" s="56">
        <v>45288</v>
      </c>
      <c r="B6760">
        <v>2023</v>
      </c>
      <c r="C6760">
        <v>12</v>
      </c>
      <c r="D6760">
        <v>28</v>
      </c>
      <c r="E6760" t="s">
        <v>144</v>
      </c>
      <c r="F6760">
        <v>2566</v>
      </c>
      <c r="G6760">
        <v>19718</v>
      </c>
      <c r="H6760">
        <v>4772</v>
      </c>
      <c r="I6760">
        <v>0</v>
      </c>
      <c r="J6760">
        <v>616</v>
      </c>
      <c r="K6760">
        <v>34640</v>
      </c>
    </row>
    <row r="6761" spans="1:11" x14ac:dyDescent="0.3">
      <c r="A6761" s="56">
        <v>45288</v>
      </c>
      <c r="B6761">
        <v>2023</v>
      </c>
      <c r="C6761">
        <v>12</v>
      </c>
      <c r="D6761">
        <v>28</v>
      </c>
      <c r="E6761" t="s">
        <v>145</v>
      </c>
      <c r="F6761">
        <v>2638</v>
      </c>
      <c r="G6761">
        <v>19161</v>
      </c>
      <c r="H6761">
        <v>4430</v>
      </c>
      <c r="I6761">
        <v>0</v>
      </c>
      <c r="J6761">
        <v>656</v>
      </c>
      <c r="K6761">
        <v>33829</v>
      </c>
    </row>
    <row r="6762" spans="1:11" x14ac:dyDescent="0.3">
      <c r="A6762" s="56">
        <v>45288</v>
      </c>
      <c r="B6762">
        <v>2023</v>
      </c>
      <c r="C6762">
        <v>12</v>
      </c>
      <c r="D6762">
        <v>28</v>
      </c>
      <c r="E6762" t="s">
        <v>146</v>
      </c>
      <c r="F6762">
        <v>2433</v>
      </c>
      <c r="G6762">
        <v>18983</v>
      </c>
      <c r="H6762">
        <v>4159</v>
      </c>
      <c r="I6762">
        <v>0</v>
      </c>
      <c r="J6762">
        <v>490</v>
      </c>
      <c r="K6762">
        <v>32904</v>
      </c>
    </row>
    <row r="6763" spans="1:11" x14ac:dyDescent="0.3">
      <c r="A6763" s="56">
        <v>45288</v>
      </c>
      <c r="B6763">
        <v>2023</v>
      </c>
      <c r="C6763">
        <v>12</v>
      </c>
      <c r="D6763">
        <v>28</v>
      </c>
      <c r="E6763" t="s">
        <v>147</v>
      </c>
      <c r="F6763">
        <v>2119</v>
      </c>
      <c r="G6763">
        <v>19929</v>
      </c>
      <c r="H6763">
        <v>3524</v>
      </c>
      <c r="I6763">
        <v>0</v>
      </c>
      <c r="J6763">
        <v>472</v>
      </c>
      <c r="K6763">
        <v>33024</v>
      </c>
    </row>
    <row r="6764" spans="1:11" x14ac:dyDescent="0.3">
      <c r="A6764" s="56">
        <v>45288</v>
      </c>
      <c r="B6764">
        <v>2023</v>
      </c>
      <c r="C6764">
        <v>12</v>
      </c>
      <c r="D6764">
        <v>28</v>
      </c>
      <c r="E6764" t="s">
        <v>148</v>
      </c>
      <c r="F6764">
        <v>2073</v>
      </c>
      <c r="G6764">
        <v>19755</v>
      </c>
      <c r="H6764">
        <v>3199</v>
      </c>
      <c r="I6764">
        <v>0</v>
      </c>
      <c r="J6764">
        <v>248</v>
      </c>
      <c r="K6764">
        <v>32313</v>
      </c>
    </row>
    <row r="6765" spans="1:11" x14ac:dyDescent="0.3">
      <c r="A6765" s="56">
        <v>45288</v>
      </c>
      <c r="B6765">
        <v>2023</v>
      </c>
      <c r="C6765">
        <v>12</v>
      </c>
      <c r="D6765">
        <v>28</v>
      </c>
      <c r="E6765" t="s">
        <v>149</v>
      </c>
      <c r="F6765">
        <v>2230</v>
      </c>
      <c r="G6765">
        <v>19583</v>
      </c>
      <c r="H6765">
        <v>2234</v>
      </c>
      <c r="I6765">
        <v>0</v>
      </c>
      <c r="J6765">
        <v>96</v>
      </c>
      <c r="K6765">
        <v>31265</v>
      </c>
    </row>
    <row r="6766" spans="1:11" x14ac:dyDescent="0.3">
      <c r="A6766" s="56">
        <v>45288</v>
      </c>
      <c r="B6766">
        <v>2023</v>
      </c>
      <c r="C6766">
        <v>12</v>
      </c>
      <c r="D6766">
        <v>28</v>
      </c>
      <c r="E6766" t="s">
        <v>150</v>
      </c>
      <c r="F6766">
        <v>2475</v>
      </c>
      <c r="G6766">
        <v>19274</v>
      </c>
      <c r="H6766">
        <v>1921</v>
      </c>
      <c r="I6766">
        <v>0</v>
      </c>
      <c r="J6766">
        <v>0</v>
      </c>
      <c r="K6766">
        <v>30827</v>
      </c>
    </row>
    <row r="6767" spans="1:11" x14ac:dyDescent="0.3">
      <c r="A6767" s="56">
        <v>45288</v>
      </c>
      <c r="B6767">
        <v>2023</v>
      </c>
      <c r="C6767">
        <v>12</v>
      </c>
      <c r="D6767">
        <v>28</v>
      </c>
      <c r="E6767" t="s">
        <v>151</v>
      </c>
      <c r="F6767">
        <v>2443</v>
      </c>
      <c r="G6767">
        <v>19679</v>
      </c>
      <c r="H6767">
        <v>1691</v>
      </c>
      <c r="I6767">
        <v>0</v>
      </c>
      <c r="J6767">
        <v>0</v>
      </c>
      <c r="K6767">
        <v>31100</v>
      </c>
    </row>
    <row r="6768" spans="1:11" x14ac:dyDescent="0.3">
      <c r="A6768" s="56">
        <v>45288</v>
      </c>
      <c r="B6768">
        <v>2023</v>
      </c>
      <c r="C6768">
        <v>12</v>
      </c>
      <c r="D6768">
        <v>28</v>
      </c>
      <c r="E6768" t="s">
        <v>152</v>
      </c>
      <c r="F6768">
        <v>2262</v>
      </c>
      <c r="G6768">
        <v>19835</v>
      </c>
      <c r="H6768">
        <v>1493</v>
      </c>
      <c r="I6768">
        <v>0</v>
      </c>
      <c r="J6768">
        <v>0</v>
      </c>
      <c r="K6768">
        <v>30891</v>
      </c>
    </row>
    <row r="6769" spans="1:11" x14ac:dyDescent="0.3">
      <c r="A6769" s="56">
        <v>45288</v>
      </c>
      <c r="B6769">
        <v>2023</v>
      </c>
      <c r="C6769">
        <v>12</v>
      </c>
      <c r="D6769">
        <v>28</v>
      </c>
      <c r="E6769" t="s">
        <v>153</v>
      </c>
      <c r="F6769">
        <v>2351</v>
      </c>
      <c r="G6769">
        <v>19173</v>
      </c>
      <c r="H6769">
        <v>1804</v>
      </c>
      <c r="I6769">
        <v>0</v>
      </c>
      <c r="J6769">
        <v>0</v>
      </c>
      <c r="K6769">
        <v>30543</v>
      </c>
    </row>
    <row r="6770" spans="1:11" x14ac:dyDescent="0.3">
      <c r="A6770" s="56">
        <v>45289</v>
      </c>
      <c r="B6770">
        <v>2023</v>
      </c>
      <c r="C6770">
        <v>12</v>
      </c>
      <c r="D6770">
        <v>29</v>
      </c>
      <c r="E6770" t="s">
        <v>106</v>
      </c>
      <c r="F6770">
        <v>2365</v>
      </c>
      <c r="G6770">
        <v>18660</v>
      </c>
      <c r="H6770">
        <v>1738</v>
      </c>
      <c r="I6770">
        <v>0</v>
      </c>
      <c r="J6770">
        <v>0</v>
      </c>
      <c r="K6770">
        <v>30283</v>
      </c>
    </row>
    <row r="6771" spans="1:11" x14ac:dyDescent="0.3">
      <c r="A6771" s="56">
        <v>45289</v>
      </c>
      <c r="B6771">
        <v>2023</v>
      </c>
      <c r="C6771">
        <v>12</v>
      </c>
      <c r="D6771">
        <v>29</v>
      </c>
      <c r="E6771" t="s">
        <v>107</v>
      </c>
      <c r="F6771">
        <v>2434</v>
      </c>
      <c r="G6771">
        <v>18359</v>
      </c>
      <c r="H6771">
        <v>2208</v>
      </c>
      <c r="I6771">
        <v>0</v>
      </c>
      <c r="J6771">
        <v>0</v>
      </c>
      <c r="K6771">
        <v>30262</v>
      </c>
    </row>
    <row r="6772" spans="1:11" x14ac:dyDescent="0.3">
      <c r="A6772" s="56">
        <v>45289</v>
      </c>
      <c r="B6772">
        <v>2023</v>
      </c>
      <c r="C6772">
        <v>12</v>
      </c>
      <c r="D6772">
        <v>29</v>
      </c>
      <c r="E6772" t="s">
        <v>108</v>
      </c>
      <c r="F6772">
        <v>2408</v>
      </c>
      <c r="G6772">
        <v>18067</v>
      </c>
      <c r="H6772">
        <v>2119</v>
      </c>
      <c r="I6772">
        <v>0</v>
      </c>
      <c r="J6772">
        <v>0</v>
      </c>
      <c r="K6772">
        <v>29755</v>
      </c>
    </row>
    <row r="6773" spans="1:11" x14ac:dyDescent="0.3">
      <c r="A6773" s="56">
        <v>45289</v>
      </c>
      <c r="B6773">
        <v>2023</v>
      </c>
      <c r="C6773">
        <v>12</v>
      </c>
      <c r="D6773">
        <v>29</v>
      </c>
      <c r="E6773" t="s">
        <v>109</v>
      </c>
      <c r="F6773">
        <v>2465</v>
      </c>
      <c r="G6773">
        <v>17695</v>
      </c>
      <c r="H6773">
        <v>1547</v>
      </c>
      <c r="I6773">
        <v>0</v>
      </c>
      <c r="J6773">
        <v>0</v>
      </c>
      <c r="K6773">
        <v>28910</v>
      </c>
    </row>
    <row r="6774" spans="1:11" x14ac:dyDescent="0.3">
      <c r="A6774" s="56">
        <v>45289</v>
      </c>
      <c r="B6774">
        <v>2023</v>
      </c>
      <c r="C6774">
        <v>12</v>
      </c>
      <c r="D6774">
        <v>29</v>
      </c>
      <c r="E6774" t="s">
        <v>110</v>
      </c>
      <c r="F6774">
        <v>2453</v>
      </c>
      <c r="G6774">
        <v>17601</v>
      </c>
      <c r="H6774">
        <v>1398</v>
      </c>
      <c r="I6774">
        <v>0</v>
      </c>
      <c r="J6774">
        <v>0</v>
      </c>
      <c r="K6774">
        <v>28610</v>
      </c>
    </row>
    <row r="6775" spans="1:11" x14ac:dyDescent="0.3">
      <c r="A6775" s="56">
        <v>45289</v>
      </c>
      <c r="B6775">
        <v>2023</v>
      </c>
      <c r="C6775">
        <v>12</v>
      </c>
      <c r="D6775">
        <v>29</v>
      </c>
      <c r="E6775" t="s">
        <v>111</v>
      </c>
      <c r="F6775">
        <v>2473</v>
      </c>
      <c r="G6775">
        <v>17299</v>
      </c>
      <c r="H6775">
        <v>592</v>
      </c>
      <c r="I6775">
        <v>0</v>
      </c>
      <c r="J6775">
        <v>0</v>
      </c>
      <c r="K6775">
        <v>27658</v>
      </c>
    </row>
    <row r="6776" spans="1:11" x14ac:dyDescent="0.3">
      <c r="A6776" s="56">
        <v>45289</v>
      </c>
      <c r="B6776">
        <v>2023</v>
      </c>
      <c r="C6776">
        <v>12</v>
      </c>
      <c r="D6776">
        <v>29</v>
      </c>
      <c r="E6776" t="s">
        <v>112</v>
      </c>
      <c r="F6776">
        <v>2463</v>
      </c>
      <c r="G6776">
        <v>17282</v>
      </c>
      <c r="H6776">
        <v>562</v>
      </c>
      <c r="I6776">
        <v>0</v>
      </c>
      <c r="J6776">
        <v>0</v>
      </c>
      <c r="K6776">
        <v>27556</v>
      </c>
    </row>
    <row r="6777" spans="1:11" x14ac:dyDescent="0.3">
      <c r="A6777" s="56">
        <v>45289</v>
      </c>
      <c r="B6777">
        <v>2023</v>
      </c>
      <c r="C6777">
        <v>12</v>
      </c>
      <c r="D6777">
        <v>29</v>
      </c>
      <c r="E6777" t="s">
        <v>113</v>
      </c>
      <c r="F6777">
        <v>2479</v>
      </c>
      <c r="G6777">
        <v>17528</v>
      </c>
      <c r="H6777">
        <v>184</v>
      </c>
      <c r="I6777">
        <v>0</v>
      </c>
      <c r="J6777">
        <v>0</v>
      </c>
      <c r="K6777">
        <v>27567</v>
      </c>
    </row>
    <row r="6778" spans="1:11" x14ac:dyDescent="0.3">
      <c r="A6778" s="56">
        <v>45289</v>
      </c>
      <c r="B6778">
        <v>2023</v>
      </c>
      <c r="C6778">
        <v>12</v>
      </c>
      <c r="D6778">
        <v>29</v>
      </c>
      <c r="E6778" t="s">
        <v>114</v>
      </c>
      <c r="F6778">
        <v>2459</v>
      </c>
      <c r="G6778">
        <v>17965</v>
      </c>
      <c r="H6778">
        <v>166</v>
      </c>
      <c r="I6778">
        <v>0</v>
      </c>
      <c r="J6778">
        <v>0</v>
      </c>
      <c r="K6778">
        <v>27850</v>
      </c>
    </row>
    <row r="6779" spans="1:11" x14ac:dyDescent="0.3">
      <c r="A6779" s="56">
        <v>45289</v>
      </c>
      <c r="B6779">
        <v>2023</v>
      </c>
      <c r="C6779">
        <v>12</v>
      </c>
      <c r="D6779">
        <v>29</v>
      </c>
      <c r="E6779" t="s">
        <v>115</v>
      </c>
      <c r="F6779">
        <v>2442</v>
      </c>
      <c r="G6779">
        <v>18426</v>
      </c>
      <c r="H6779">
        <v>296</v>
      </c>
      <c r="I6779">
        <v>0</v>
      </c>
      <c r="J6779">
        <v>0</v>
      </c>
      <c r="K6779">
        <v>28331</v>
      </c>
    </row>
    <row r="6780" spans="1:11" x14ac:dyDescent="0.3">
      <c r="A6780" s="56">
        <v>45289</v>
      </c>
      <c r="B6780">
        <v>2023</v>
      </c>
      <c r="C6780">
        <v>12</v>
      </c>
      <c r="D6780">
        <v>29</v>
      </c>
      <c r="E6780" t="s">
        <v>116</v>
      </c>
      <c r="F6780">
        <v>2478</v>
      </c>
      <c r="G6780">
        <v>18393</v>
      </c>
      <c r="H6780">
        <v>314</v>
      </c>
      <c r="I6780">
        <v>0</v>
      </c>
      <c r="J6780">
        <v>0</v>
      </c>
      <c r="K6780">
        <v>28444</v>
      </c>
    </row>
    <row r="6781" spans="1:11" x14ac:dyDescent="0.3">
      <c r="A6781" s="56">
        <v>45289</v>
      </c>
      <c r="B6781">
        <v>2023</v>
      </c>
      <c r="C6781">
        <v>12</v>
      </c>
      <c r="D6781">
        <v>29</v>
      </c>
      <c r="E6781" t="s">
        <v>117</v>
      </c>
      <c r="F6781">
        <v>2464</v>
      </c>
      <c r="G6781">
        <v>19454</v>
      </c>
      <c r="H6781">
        <v>502</v>
      </c>
      <c r="I6781">
        <v>0</v>
      </c>
      <c r="J6781">
        <v>0</v>
      </c>
      <c r="K6781">
        <v>29649</v>
      </c>
    </row>
    <row r="6782" spans="1:11" x14ac:dyDescent="0.3">
      <c r="A6782" s="56">
        <v>45289</v>
      </c>
      <c r="B6782">
        <v>2023</v>
      </c>
      <c r="C6782">
        <v>12</v>
      </c>
      <c r="D6782">
        <v>29</v>
      </c>
      <c r="E6782" t="s">
        <v>118</v>
      </c>
      <c r="F6782">
        <v>2487</v>
      </c>
      <c r="G6782">
        <v>19388</v>
      </c>
      <c r="H6782">
        <v>542</v>
      </c>
      <c r="I6782">
        <v>0</v>
      </c>
      <c r="J6782">
        <v>0</v>
      </c>
      <c r="K6782">
        <v>29647</v>
      </c>
    </row>
    <row r="6783" spans="1:11" x14ac:dyDescent="0.3">
      <c r="A6783" s="56">
        <v>45289</v>
      </c>
      <c r="B6783">
        <v>2023</v>
      </c>
      <c r="C6783">
        <v>12</v>
      </c>
      <c r="D6783">
        <v>29</v>
      </c>
      <c r="E6783" t="s">
        <v>119</v>
      </c>
      <c r="F6783">
        <v>2438</v>
      </c>
      <c r="G6783">
        <v>18184</v>
      </c>
      <c r="H6783">
        <v>3106</v>
      </c>
      <c r="I6783">
        <v>0</v>
      </c>
      <c r="J6783">
        <v>0</v>
      </c>
      <c r="K6783">
        <v>30900</v>
      </c>
    </row>
    <row r="6784" spans="1:11" x14ac:dyDescent="0.3">
      <c r="A6784" s="56">
        <v>45289</v>
      </c>
      <c r="B6784">
        <v>2023</v>
      </c>
      <c r="C6784">
        <v>12</v>
      </c>
      <c r="D6784">
        <v>29</v>
      </c>
      <c r="E6784" t="s">
        <v>120</v>
      </c>
      <c r="F6784">
        <v>2546</v>
      </c>
      <c r="G6784">
        <v>17170</v>
      </c>
      <c r="H6784">
        <v>3590</v>
      </c>
      <c r="I6784">
        <v>0</v>
      </c>
      <c r="J6784">
        <v>572</v>
      </c>
      <c r="K6784">
        <v>31135</v>
      </c>
    </row>
    <row r="6785" spans="1:11" x14ac:dyDescent="0.3">
      <c r="A6785" s="56">
        <v>45289</v>
      </c>
      <c r="B6785">
        <v>2023</v>
      </c>
      <c r="C6785">
        <v>12</v>
      </c>
      <c r="D6785">
        <v>29</v>
      </c>
      <c r="E6785" t="s">
        <v>121</v>
      </c>
      <c r="F6785">
        <v>2346</v>
      </c>
      <c r="G6785">
        <v>16849</v>
      </c>
      <c r="H6785">
        <v>4220</v>
      </c>
      <c r="I6785">
        <v>0</v>
      </c>
      <c r="J6785">
        <v>590</v>
      </c>
      <c r="K6785">
        <v>31324</v>
      </c>
    </row>
    <row r="6786" spans="1:11" x14ac:dyDescent="0.3">
      <c r="A6786" s="56">
        <v>45289</v>
      </c>
      <c r="B6786">
        <v>2023</v>
      </c>
      <c r="C6786">
        <v>12</v>
      </c>
      <c r="D6786">
        <v>29</v>
      </c>
      <c r="E6786" t="s">
        <v>122</v>
      </c>
      <c r="F6786">
        <v>2404</v>
      </c>
      <c r="G6786">
        <v>17116</v>
      </c>
      <c r="H6786">
        <v>4270</v>
      </c>
      <c r="I6786">
        <v>0</v>
      </c>
      <c r="J6786">
        <v>674</v>
      </c>
      <c r="K6786">
        <v>32150</v>
      </c>
    </row>
    <row r="6787" spans="1:11" x14ac:dyDescent="0.3">
      <c r="A6787" s="56">
        <v>45289</v>
      </c>
      <c r="B6787">
        <v>2023</v>
      </c>
      <c r="C6787">
        <v>12</v>
      </c>
      <c r="D6787">
        <v>29</v>
      </c>
      <c r="E6787" t="s">
        <v>123</v>
      </c>
      <c r="F6787">
        <v>2307</v>
      </c>
      <c r="G6787">
        <v>17617</v>
      </c>
      <c r="H6787">
        <v>4974</v>
      </c>
      <c r="I6787">
        <v>80</v>
      </c>
      <c r="J6787">
        <v>568</v>
      </c>
      <c r="K6787">
        <v>33382</v>
      </c>
    </row>
    <row r="6788" spans="1:11" x14ac:dyDescent="0.3">
      <c r="A6788" s="56">
        <v>45289</v>
      </c>
      <c r="B6788">
        <v>2023</v>
      </c>
      <c r="C6788">
        <v>12</v>
      </c>
      <c r="D6788">
        <v>29</v>
      </c>
      <c r="E6788" t="s">
        <v>124</v>
      </c>
      <c r="F6788">
        <v>2239</v>
      </c>
      <c r="G6788">
        <v>17527</v>
      </c>
      <c r="H6788">
        <v>5002</v>
      </c>
      <c r="I6788">
        <v>331</v>
      </c>
      <c r="J6788">
        <v>624</v>
      </c>
      <c r="K6788">
        <v>33982</v>
      </c>
    </row>
    <row r="6789" spans="1:11" x14ac:dyDescent="0.3">
      <c r="A6789" s="56">
        <v>45289</v>
      </c>
      <c r="B6789">
        <v>2023</v>
      </c>
      <c r="C6789">
        <v>12</v>
      </c>
      <c r="D6789">
        <v>29</v>
      </c>
      <c r="E6789" t="s">
        <v>125</v>
      </c>
      <c r="F6789">
        <v>2753</v>
      </c>
      <c r="G6789">
        <v>17467</v>
      </c>
      <c r="H6789">
        <v>5004</v>
      </c>
      <c r="I6789">
        <v>686</v>
      </c>
      <c r="J6789">
        <v>624</v>
      </c>
      <c r="K6789">
        <v>34493</v>
      </c>
    </row>
    <row r="6790" spans="1:11" x14ac:dyDescent="0.3">
      <c r="A6790" s="56">
        <v>45289</v>
      </c>
      <c r="B6790">
        <v>2023</v>
      </c>
      <c r="C6790">
        <v>12</v>
      </c>
      <c r="D6790">
        <v>29</v>
      </c>
      <c r="E6790" t="s">
        <v>126</v>
      </c>
      <c r="F6790">
        <v>2965</v>
      </c>
      <c r="G6790">
        <v>17186</v>
      </c>
      <c r="H6790">
        <v>5004</v>
      </c>
      <c r="I6790">
        <v>1155</v>
      </c>
      <c r="J6790">
        <v>624</v>
      </c>
      <c r="K6790">
        <v>34842</v>
      </c>
    </row>
    <row r="6791" spans="1:11" x14ac:dyDescent="0.3">
      <c r="A6791" s="56">
        <v>45289</v>
      </c>
      <c r="B6791">
        <v>2023</v>
      </c>
      <c r="C6791">
        <v>12</v>
      </c>
      <c r="D6791">
        <v>29</v>
      </c>
      <c r="E6791" t="s">
        <v>127</v>
      </c>
      <c r="F6791">
        <v>2943</v>
      </c>
      <c r="G6791">
        <v>17046</v>
      </c>
      <c r="H6791">
        <v>5360</v>
      </c>
      <c r="I6791">
        <v>1473</v>
      </c>
      <c r="J6791">
        <v>910</v>
      </c>
      <c r="K6791">
        <v>35583</v>
      </c>
    </row>
    <row r="6792" spans="1:11" x14ac:dyDescent="0.3">
      <c r="A6792" s="56">
        <v>45289</v>
      </c>
      <c r="B6792">
        <v>2023</v>
      </c>
      <c r="C6792">
        <v>12</v>
      </c>
      <c r="D6792">
        <v>29</v>
      </c>
      <c r="E6792" t="s">
        <v>128</v>
      </c>
      <c r="F6792">
        <v>2860</v>
      </c>
      <c r="G6792">
        <v>16907</v>
      </c>
      <c r="H6792">
        <v>5436</v>
      </c>
      <c r="I6792">
        <v>1554</v>
      </c>
      <c r="J6792">
        <v>984</v>
      </c>
      <c r="K6792">
        <v>35515</v>
      </c>
    </row>
    <row r="6793" spans="1:11" x14ac:dyDescent="0.3">
      <c r="A6793" s="56">
        <v>45289</v>
      </c>
      <c r="B6793">
        <v>2023</v>
      </c>
      <c r="C6793">
        <v>12</v>
      </c>
      <c r="D6793">
        <v>29</v>
      </c>
      <c r="E6793" t="s">
        <v>129</v>
      </c>
      <c r="F6793">
        <v>2747</v>
      </c>
      <c r="G6793">
        <v>16574</v>
      </c>
      <c r="H6793">
        <v>5810</v>
      </c>
      <c r="I6793">
        <v>1766</v>
      </c>
      <c r="J6793">
        <v>928</v>
      </c>
      <c r="K6793">
        <v>35699</v>
      </c>
    </row>
    <row r="6794" spans="1:11" x14ac:dyDescent="0.3">
      <c r="A6794" s="56">
        <v>45289</v>
      </c>
      <c r="B6794">
        <v>2023</v>
      </c>
      <c r="C6794">
        <v>12</v>
      </c>
      <c r="D6794">
        <v>29</v>
      </c>
      <c r="E6794" t="s">
        <v>130</v>
      </c>
      <c r="F6794">
        <v>2713</v>
      </c>
      <c r="G6794">
        <v>16621</v>
      </c>
      <c r="H6794">
        <v>5822</v>
      </c>
      <c r="I6794">
        <v>2058</v>
      </c>
      <c r="J6794">
        <v>1000</v>
      </c>
      <c r="K6794">
        <v>36003</v>
      </c>
    </row>
    <row r="6795" spans="1:11" x14ac:dyDescent="0.3">
      <c r="A6795" s="56">
        <v>45289</v>
      </c>
      <c r="B6795">
        <v>2023</v>
      </c>
      <c r="C6795">
        <v>12</v>
      </c>
      <c r="D6795">
        <v>29</v>
      </c>
      <c r="E6795" t="s">
        <v>131</v>
      </c>
      <c r="F6795">
        <v>2737</v>
      </c>
      <c r="G6795">
        <v>16646</v>
      </c>
      <c r="H6795">
        <v>6118</v>
      </c>
      <c r="I6795">
        <v>2109</v>
      </c>
      <c r="J6795">
        <v>922</v>
      </c>
      <c r="K6795">
        <v>36209</v>
      </c>
    </row>
    <row r="6796" spans="1:11" x14ac:dyDescent="0.3">
      <c r="A6796" s="56">
        <v>45289</v>
      </c>
      <c r="B6796">
        <v>2023</v>
      </c>
      <c r="C6796">
        <v>12</v>
      </c>
      <c r="D6796">
        <v>29</v>
      </c>
      <c r="E6796" t="s">
        <v>132</v>
      </c>
      <c r="F6796">
        <v>2950</v>
      </c>
      <c r="G6796">
        <v>16424</v>
      </c>
      <c r="H6796">
        <v>6136</v>
      </c>
      <c r="I6796">
        <v>2020</v>
      </c>
      <c r="J6796">
        <v>956</v>
      </c>
      <c r="K6796">
        <v>36106</v>
      </c>
    </row>
    <row r="6797" spans="1:11" x14ac:dyDescent="0.3">
      <c r="A6797" s="56">
        <v>45289</v>
      </c>
      <c r="B6797">
        <v>2023</v>
      </c>
      <c r="C6797">
        <v>12</v>
      </c>
      <c r="D6797">
        <v>29</v>
      </c>
      <c r="E6797" t="s">
        <v>133</v>
      </c>
      <c r="F6797">
        <v>2940</v>
      </c>
      <c r="G6797">
        <v>15975</v>
      </c>
      <c r="H6797">
        <v>5918</v>
      </c>
      <c r="I6797">
        <v>1448</v>
      </c>
      <c r="J6797">
        <v>1668</v>
      </c>
      <c r="K6797">
        <v>35626</v>
      </c>
    </row>
    <row r="6798" spans="1:11" x14ac:dyDescent="0.3">
      <c r="A6798" s="56">
        <v>45289</v>
      </c>
      <c r="B6798">
        <v>2023</v>
      </c>
      <c r="C6798">
        <v>12</v>
      </c>
      <c r="D6798">
        <v>29</v>
      </c>
      <c r="E6798" t="s">
        <v>134</v>
      </c>
      <c r="F6798">
        <v>3767</v>
      </c>
      <c r="G6798">
        <v>15586</v>
      </c>
      <c r="H6798">
        <v>5824</v>
      </c>
      <c r="I6798">
        <v>1198</v>
      </c>
      <c r="J6798">
        <v>1532</v>
      </c>
      <c r="K6798">
        <v>35644</v>
      </c>
    </row>
    <row r="6799" spans="1:11" x14ac:dyDescent="0.3">
      <c r="A6799" s="56">
        <v>45289</v>
      </c>
      <c r="B6799">
        <v>2023</v>
      </c>
      <c r="C6799">
        <v>12</v>
      </c>
      <c r="D6799">
        <v>29</v>
      </c>
      <c r="E6799" t="s">
        <v>135</v>
      </c>
      <c r="F6799">
        <v>4152</v>
      </c>
      <c r="G6799">
        <v>15157</v>
      </c>
      <c r="H6799">
        <v>4964</v>
      </c>
      <c r="I6799">
        <v>703</v>
      </c>
      <c r="J6799">
        <v>2024</v>
      </c>
      <c r="K6799">
        <v>34901</v>
      </c>
    </row>
    <row r="6800" spans="1:11" x14ac:dyDescent="0.3">
      <c r="A6800" s="56">
        <v>45289</v>
      </c>
      <c r="B6800">
        <v>2023</v>
      </c>
      <c r="C6800">
        <v>12</v>
      </c>
      <c r="D6800">
        <v>29</v>
      </c>
      <c r="E6800" t="s">
        <v>136</v>
      </c>
      <c r="F6800">
        <v>4317</v>
      </c>
      <c r="G6800">
        <v>14835</v>
      </c>
      <c r="H6800">
        <v>4958</v>
      </c>
      <c r="I6800">
        <v>314</v>
      </c>
      <c r="J6800">
        <v>1980</v>
      </c>
      <c r="K6800">
        <v>34558</v>
      </c>
    </row>
    <row r="6801" spans="1:11" x14ac:dyDescent="0.3">
      <c r="A6801" s="56">
        <v>45289</v>
      </c>
      <c r="B6801">
        <v>2023</v>
      </c>
      <c r="C6801">
        <v>12</v>
      </c>
      <c r="D6801">
        <v>29</v>
      </c>
      <c r="E6801" t="s">
        <v>137</v>
      </c>
      <c r="F6801">
        <v>4664</v>
      </c>
      <c r="G6801">
        <v>15176</v>
      </c>
      <c r="H6801">
        <v>5724</v>
      </c>
      <c r="I6801">
        <v>34</v>
      </c>
      <c r="J6801">
        <v>2062</v>
      </c>
      <c r="K6801">
        <v>35960</v>
      </c>
    </row>
    <row r="6802" spans="1:11" x14ac:dyDescent="0.3">
      <c r="A6802" s="56">
        <v>45289</v>
      </c>
      <c r="B6802">
        <v>2023</v>
      </c>
      <c r="C6802">
        <v>12</v>
      </c>
      <c r="D6802">
        <v>29</v>
      </c>
      <c r="E6802" t="s">
        <v>138</v>
      </c>
      <c r="F6802">
        <v>5489</v>
      </c>
      <c r="G6802">
        <v>15300</v>
      </c>
      <c r="H6802">
        <v>5764</v>
      </c>
      <c r="I6802">
        <v>0</v>
      </c>
      <c r="J6802">
        <v>2282</v>
      </c>
      <c r="K6802">
        <v>37358</v>
      </c>
    </row>
    <row r="6803" spans="1:11" x14ac:dyDescent="0.3">
      <c r="A6803" s="56">
        <v>45289</v>
      </c>
      <c r="B6803">
        <v>2023</v>
      </c>
      <c r="C6803">
        <v>12</v>
      </c>
      <c r="D6803">
        <v>29</v>
      </c>
      <c r="E6803" t="s">
        <v>139</v>
      </c>
      <c r="F6803">
        <v>5842</v>
      </c>
      <c r="G6803">
        <v>15377</v>
      </c>
      <c r="H6803">
        <v>5414</v>
      </c>
      <c r="I6803">
        <v>0</v>
      </c>
      <c r="J6803">
        <v>2256</v>
      </c>
      <c r="K6803">
        <v>37817</v>
      </c>
    </row>
    <row r="6804" spans="1:11" x14ac:dyDescent="0.3">
      <c r="A6804" s="56">
        <v>45289</v>
      </c>
      <c r="B6804">
        <v>2023</v>
      </c>
      <c r="C6804">
        <v>12</v>
      </c>
      <c r="D6804">
        <v>29</v>
      </c>
      <c r="E6804" t="s">
        <v>140</v>
      </c>
      <c r="F6804">
        <v>5887</v>
      </c>
      <c r="G6804">
        <v>15531</v>
      </c>
      <c r="H6804">
        <v>5414</v>
      </c>
      <c r="I6804">
        <v>0</v>
      </c>
      <c r="J6804">
        <v>2286</v>
      </c>
      <c r="K6804">
        <v>38188</v>
      </c>
    </row>
    <row r="6805" spans="1:11" x14ac:dyDescent="0.3">
      <c r="A6805" s="56">
        <v>45289</v>
      </c>
      <c r="B6805">
        <v>2023</v>
      </c>
      <c r="C6805">
        <v>12</v>
      </c>
      <c r="D6805">
        <v>29</v>
      </c>
      <c r="E6805" t="s">
        <v>141</v>
      </c>
      <c r="F6805">
        <v>5797</v>
      </c>
      <c r="G6805">
        <v>15464</v>
      </c>
      <c r="H6805">
        <v>5410</v>
      </c>
      <c r="I6805">
        <v>0</v>
      </c>
      <c r="J6805">
        <v>2280</v>
      </c>
      <c r="K6805">
        <v>37817</v>
      </c>
    </row>
    <row r="6806" spans="1:11" x14ac:dyDescent="0.3">
      <c r="A6806" s="56">
        <v>45289</v>
      </c>
      <c r="B6806">
        <v>2023</v>
      </c>
      <c r="C6806">
        <v>12</v>
      </c>
      <c r="D6806">
        <v>29</v>
      </c>
      <c r="E6806" t="s">
        <v>142</v>
      </c>
      <c r="F6806">
        <v>5673</v>
      </c>
      <c r="G6806">
        <v>15640</v>
      </c>
      <c r="H6806">
        <v>5392</v>
      </c>
      <c r="I6806">
        <v>0</v>
      </c>
      <c r="J6806">
        <v>2152</v>
      </c>
      <c r="K6806">
        <v>37348</v>
      </c>
    </row>
    <row r="6807" spans="1:11" x14ac:dyDescent="0.3">
      <c r="A6807" s="56">
        <v>45289</v>
      </c>
      <c r="B6807">
        <v>2023</v>
      </c>
      <c r="C6807">
        <v>12</v>
      </c>
      <c r="D6807">
        <v>29</v>
      </c>
      <c r="E6807" t="s">
        <v>143</v>
      </c>
      <c r="F6807">
        <v>5449</v>
      </c>
      <c r="G6807">
        <v>15796</v>
      </c>
      <c r="H6807">
        <v>5776</v>
      </c>
      <c r="I6807">
        <v>0</v>
      </c>
      <c r="J6807">
        <v>1600</v>
      </c>
      <c r="K6807">
        <v>36703</v>
      </c>
    </row>
    <row r="6808" spans="1:11" x14ac:dyDescent="0.3">
      <c r="A6808" s="56">
        <v>45289</v>
      </c>
      <c r="B6808">
        <v>2023</v>
      </c>
      <c r="C6808">
        <v>12</v>
      </c>
      <c r="D6808">
        <v>29</v>
      </c>
      <c r="E6808" t="s">
        <v>144</v>
      </c>
      <c r="F6808">
        <v>5126</v>
      </c>
      <c r="G6808">
        <v>15851</v>
      </c>
      <c r="H6808">
        <v>5840</v>
      </c>
      <c r="I6808">
        <v>0</v>
      </c>
      <c r="J6808">
        <v>1204</v>
      </c>
      <c r="K6808">
        <v>35894</v>
      </c>
    </row>
    <row r="6809" spans="1:11" x14ac:dyDescent="0.3">
      <c r="A6809" s="56">
        <v>45289</v>
      </c>
      <c r="B6809">
        <v>2023</v>
      </c>
      <c r="C6809">
        <v>12</v>
      </c>
      <c r="D6809">
        <v>29</v>
      </c>
      <c r="E6809" t="s">
        <v>145</v>
      </c>
      <c r="F6809">
        <v>4679</v>
      </c>
      <c r="G6809">
        <v>15839</v>
      </c>
      <c r="H6809">
        <v>5520</v>
      </c>
      <c r="I6809">
        <v>0</v>
      </c>
      <c r="J6809">
        <v>748</v>
      </c>
      <c r="K6809">
        <v>34682</v>
      </c>
    </row>
    <row r="6810" spans="1:11" x14ac:dyDescent="0.3">
      <c r="A6810" s="56">
        <v>45289</v>
      </c>
      <c r="B6810">
        <v>2023</v>
      </c>
      <c r="C6810">
        <v>12</v>
      </c>
      <c r="D6810">
        <v>29</v>
      </c>
      <c r="E6810" t="s">
        <v>146</v>
      </c>
      <c r="F6810">
        <v>3752</v>
      </c>
      <c r="G6810">
        <v>16109</v>
      </c>
      <c r="H6810">
        <v>5464</v>
      </c>
      <c r="I6810">
        <v>0</v>
      </c>
      <c r="J6810">
        <v>580</v>
      </c>
      <c r="K6810">
        <v>33679</v>
      </c>
    </row>
    <row r="6811" spans="1:11" x14ac:dyDescent="0.3">
      <c r="A6811" s="56">
        <v>45289</v>
      </c>
      <c r="B6811">
        <v>2023</v>
      </c>
      <c r="C6811">
        <v>12</v>
      </c>
      <c r="D6811">
        <v>29</v>
      </c>
      <c r="E6811" t="s">
        <v>147</v>
      </c>
      <c r="F6811">
        <v>2955</v>
      </c>
      <c r="G6811">
        <v>16119</v>
      </c>
      <c r="H6811">
        <v>5292</v>
      </c>
      <c r="I6811">
        <v>0</v>
      </c>
      <c r="J6811">
        <v>24</v>
      </c>
      <c r="K6811">
        <v>32251</v>
      </c>
    </row>
    <row r="6812" spans="1:11" x14ac:dyDescent="0.3">
      <c r="A6812" s="56">
        <v>45289</v>
      </c>
      <c r="B6812">
        <v>2023</v>
      </c>
      <c r="C6812">
        <v>12</v>
      </c>
      <c r="D6812">
        <v>29</v>
      </c>
      <c r="E6812" t="s">
        <v>148</v>
      </c>
      <c r="F6812">
        <v>2442</v>
      </c>
      <c r="G6812">
        <v>15873</v>
      </c>
      <c r="H6812">
        <v>5218</v>
      </c>
      <c r="I6812">
        <v>0</v>
      </c>
      <c r="J6812">
        <v>0</v>
      </c>
      <c r="K6812">
        <v>31352</v>
      </c>
    </row>
    <row r="6813" spans="1:11" x14ac:dyDescent="0.3">
      <c r="A6813" s="56">
        <v>45289</v>
      </c>
      <c r="B6813">
        <v>2023</v>
      </c>
      <c r="C6813">
        <v>12</v>
      </c>
      <c r="D6813">
        <v>29</v>
      </c>
      <c r="E6813" t="s">
        <v>149</v>
      </c>
      <c r="F6813">
        <v>2360</v>
      </c>
      <c r="G6813">
        <v>15041</v>
      </c>
      <c r="H6813">
        <v>5000</v>
      </c>
      <c r="I6813">
        <v>0</v>
      </c>
      <c r="J6813">
        <v>0</v>
      </c>
      <c r="K6813">
        <v>30080</v>
      </c>
    </row>
    <row r="6814" spans="1:11" x14ac:dyDescent="0.3">
      <c r="A6814" s="56">
        <v>45289</v>
      </c>
      <c r="B6814">
        <v>2023</v>
      </c>
      <c r="C6814">
        <v>12</v>
      </c>
      <c r="D6814">
        <v>29</v>
      </c>
      <c r="E6814" t="s">
        <v>150</v>
      </c>
      <c r="F6814">
        <v>2448</v>
      </c>
      <c r="G6814">
        <v>14312</v>
      </c>
      <c r="H6814">
        <v>4998</v>
      </c>
      <c r="I6814">
        <v>0</v>
      </c>
      <c r="J6814">
        <v>0</v>
      </c>
      <c r="K6814">
        <v>29158</v>
      </c>
    </row>
    <row r="6815" spans="1:11" x14ac:dyDescent="0.3">
      <c r="A6815" s="56">
        <v>45289</v>
      </c>
      <c r="B6815">
        <v>2023</v>
      </c>
      <c r="C6815">
        <v>12</v>
      </c>
      <c r="D6815">
        <v>29</v>
      </c>
      <c r="E6815" t="s">
        <v>151</v>
      </c>
      <c r="F6815">
        <v>2741</v>
      </c>
      <c r="G6815">
        <v>14040</v>
      </c>
      <c r="H6815">
        <v>3576</v>
      </c>
      <c r="I6815">
        <v>0</v>
      </c>
      <c r="J6815">
        <v>0</v>
      </c>
      <c r="K6815">
        <v>27700</v>
      </c>
    </row>
    <row r="6816" spans="1:11" x14ac:dyDescent="0.3">
      <c r="A6816" s="56">
        <v>45289</v>
      </c>
      <c r="B6816">
        <v>2023</v>
      </c>
      <c r="C6816">
        <v>12</v>
      </c>
      <c r="D6816">
        <v>29</v>
      </c>
      <c r="E6816" t="s">
        <v>152</v>
      </c>
      <c r="F6816">
        <v>2726</v>
      </c>
      <c r="G6816">
        <v>13513</v>
      </c>
      <c r="H6816">
        <v>3552</v>
      </c>
      <c r="I6816">
        <v>0</v>
      </c>
      <c r="J6816">
        <v>0</v>
      </c>
      <c r="K6816">
        <v>27148</v>
      </c>
    </row>
    <row r="6817" spans="1:11" x14ac:dyDescent="0.3">
      <c r="A6817" s="56">
        <v>45289</v>
      </c>
      <c r="B6817">
        <v>2023</v>
      </c>
      <c r="C6817">
        <v>12</v>
      </c>
      <c r="D6817">
        <v>29</v>
      </c>
      <c r="E6817" t="s">
        <v>153</v>
      </c>
      <c r="F6817">
        <v>2688</v>
      </c>
      <c r="G6817">
        <v>13759</v>
      </c>
      <c r="H6817">
        <v>3528</v>
      </c>
      <c r="I6817">
        <v>0</v>
      </c>
      <c r="J6817">
        <v>0</v>
      </c>
      <c r="K6817">
        <v>27331</v>
      </c>
    </row>
    <row r="6818" spans="1:11" x14ac:dyDescent="0.3">
      <c r="A6818" s="56">
        <v>45290</v>
      </c>
      <c r="B6818">
        <v>2023</v>
      </c>
      <c r="C6818">
        <v>12</v>
      </c>
      <c r="D6818">
        <v>30</v>
      </c>
      <c r="E6818" t="s">
        <v>106</v>
      </c>
      <c r="F6818">
        <v>2637</v>
      </c>
      <c r="G6818">
        <v>14069</v>
      </c>
      <c r="H6818">
        <v>3558</v>
      </c>
      <c r="I6818">
        <v>0</v>
      </c>
      <c r="J6818">
        <v>0</v>
      </c>
      <c r="K6818">
        <v>27651</v>
      </c>
    </row>
    <row r="6819" spans="1:11" x14ac:dyDescent="0.3">
      <c r="A6819" s="56">
        <v>45290</v>
      </c>
      <c r="B6819">
        <v>2023</v>
      </c>
      <c r="C6819">
        <v>12</v>
      </c>
      <c r="D6819">
        <v>30</v>
      </c>
      <c r="E6819" t="s">
        <v>107</v>
      </c>
      <c r="F6819">
        <v>2577</v>
      </c>
      <c r="G6819">
        <v>13862</v>
      </c>
      <c r="H6819">
        <v>3518</v>
      </c>
      <c r="I6819">
        <v>0</v>
      </c>
      <c r="J6819">
        <v>0</v>
      </c>
      <c r="K6819">
        <v>27460</v>
      </c>
    </row>
    <row r="6820" spans="1:11" x14ac:dyDescent="0.3">
      <c r="A6820" s="56">
        <v>45290</v>
      </c>
      <c r="B6820">
        <v>2023</v>
      </c>
      <c r="C6820">
        <v>12</v>
      </c>
      <c r="D6820">
        <v>30</v>
      </c>
      <c r="E6820" t="s">
        <v>108</v>
      </c>
      <c r="F6820">
        <v>2508</v>
      </c>
      <c r="G6820">
        <v>13441</v>
      </c>
      <c r="H6820">
        <v>3506</v>
      </c>
      <c r="I6820">
        <v>0</v>
      </c>
      <c r="J6820">
        <v>0</v>
      </c>
      <c r="K6820">
        <v>26839</v>
      </c>
    </row>
    <row r="6821" spans="1:11" x14ac:dyDescent="0.3">
      <c r="A6821" s="56">
        <v>45290</v>
      </c>
      <c r="B6821">
        <v>2023</v>
      </c>
      <c r="C6821">
        <v>12</v>
      </c>
      <c r="D6821">
        <v>30</v>
      </c>
      <c r="E6821" t="s">
        <v>109</v>
      </c>
      <c r="F6821">
        <v>2841</v>
      </c>
      <c r="G6821">
        <v>13156</v>
      </c>
      <c r="H6821">
        <v>3098</v>
      </c>
      <c r="I6821">
        <v>0</v>
      </c>
      <c r="J6821">
        <v>0</v>
      </c>
      <c r="K6821">
        <v>26554</v>
      </c>
    </row>
    <row r="6822" spans="1:11" x14ac:dyDescent="0.3">
      <c r="A6822" s="56">
        <v>45290</v>
      </c>
      <c r="B6822">
        <v>2023</v>
      </c>
      <c r="C6822">
        <v>12</v>
      </c>
      <c r="D6822">
        <v>30</v>
      </c>
      <c r="E6822" t="s">
        <v>110</v>
      </c>
      <c r="F6822">
        <v>2687</v>
      </c>
      <c r="G6822">
        <v>12476</v>
      </c>
      <c r="H6822">
        <v>3068</v>
      </c>
      <c r="I6822">
        <v>0</v>
      </c>
      <c r="J6822">
        <v>0</v>
      </c>
      <c r="K6822">
        <v>25678</v>
      </c>
    </row>
    <row r="6823" spans="1:11" x14ac:dyDescent="0.3">
      <c r="A6823" s="56">
        <v>45290</v>
      </c>
      <c r="B6823">
        <v>2023</v>
      </c>
      <c r="C6823">
        <v>12</v>
      </c>
      <c r="D6823">
        <v>30</v>
      </c>
      <c r="E6823" t="s">
        <v>111</v>
      </c>
      <c r="F6823">
        <v>2958</v>
      </c>
      <c r="G6823">
        <v>12067</v>
      </c>
      <c r="H6823">
        <v>2272</v>
      </c>
      <c r="I6823">
        <v>0</v>
      </c>
      <c r="J6823">
        <v>0</v>
      </c>
      <c r="K6823">
        <v>24940</v>
      </c>
    </row>
    <row r="6824" spans="1:11" x14ac:dyDescent="0.3">
      <c r="A6824" s="56">
        <v>45290</v>
      </c>
      <c r="B6824">
        <v>2023</v>
      </c>
      <c r="C6824">
        <v>12</v>
      </c>
      <c r="D6824">
        <v>30</v>
      </c>
      <c r="E6824" t="s">
        <v>112</v>
      </c>
      <c r="F6824">
        <v>3083</v>
      </c>
      <c r="G6824">
        <v>11433</v>
      </c>
      <c r="H6824">
        <v>2228</v>
      </c>
      <c r="I6824">
        <v>0</v>
      </c>
      <c r="J6824">
        <v>0</v>
      </c>
      <c r="K6824">
        <v>24350</v>
      </c>
    </row>
    <row r="6825" spans="1:11" x14ac:dyDescent="0.3">
      <c r="A6825" s="56">
        <v>45290</v>
      </c>
      <c r="B6825">
        <v>2023</v>
      </c>
      <c r="C6825">
        <v>12</v>
      </c>
      <c r="D6825">
        <v>30</v>
      </c>
      <c r="E6825" t="s">
        <v>113</v>
      </c>
      <c r="F6825">
        <v>3033</v>
      </c>
      <c r="G6825">
        <v>10990</v>
      </c>
      <c r="H6825">
        <v>2320</v>
      </c>
      <c r="I6825">
        <v>0</v>
      </c>
      <c r="J6825">
        <v>0</v>
      </c>
      <c r="K6825">
        <v>23712</v>
      </c>
    </row>
    <row r="6826" spans="1:11" x14ac:dyDescent="0.3">
      <c r="A6826" s="56">
        <v>45290</v>
      </c>
      <c r="B6826">
        <v>2023</v>
      </c>
      <c r="C6826">
        <v>12</v>
      </c>
      <c r="D6826">
        <v>30</v>
      </c>
      <c r="E6826" t="s">
        <v>114</v>
      </c>
      <c r="F6826">
        <v>2897</v>
      </c>
      <c r="G6826">
        <v>10527</v>
      </c>
      <c r="H6826">
        <v>2572</v>
      </c>
      <c r="I6826">
        <v>0</v>
      </c>
      <c r="J6826">
        <v>0</v>
      </c>
      <c r="K6826">
        <v>23457</v>
      </c>
    </row>
    <row r="6827" spans="1:11" x14ac:dyDescent="0.3">
      <c r="A6827" s="56">
        <v>45290</v>
      </c>
      <c r="B6827">
        <v>2023</v>
      </c>
      <c r="C6827">
        <v>12</v>
      </c>
      <c r="D6827">
        <v>30</v>
      </c>
      <c r="E6827" t="s">
        <v>115</v>
      </c>
      <c r="F6827">
        <v>3210</v>
      </c>
      <c r="G6827">
        <v>10140</v>
      </c>
      <c r="H6827">
        <v>2890</v>
      </c>
      <c r="I6827">
        <v>0</v>
      </c>
      <c r="J6827">
        <v>0</v>
      </c>
      <c r="K6827">
        <v>24053</v>
      </c>
    </row>
    <row r="6828" spans="1:11" x14ac:dyDescent="0.3">
      <c r="A6828" s="56">
        <v>45290</v>
      </c>
      <c r="B6828">
        <v>2023</v>
      </c>
      <c r="C6828">
        <v>12</v>
      </c>
      <c r="D6828">
        <v>30</v>
      </c>
      <c r="E6828" t="s">
        <v>116</v>
      </c>
      <c r="F6828">
        <v>3180</v>
      </c>
      <c r="G6828">
        <v>9942</v>
      </c>
      <c r="H6828">
        <v>2954</v>
      </c>
      <c r="I6828">
        <v>0</v>
      </c>
      <c r="J6828">
        <v>0</v>
      </c>
      <c r="K6828">
        <v>23893</v>
      </c>
    </row>
    <row r="6829" spans="1:11" x14ac:dyDescent="0.3">
      <c r="A6829" s="56">
        <v>45290</v>
      </c>
      <c r="B6829">
        <v>2023</v>
      </c>
      <c r="C6829">
        <v>12</v>
      </c>
      <c r="D6829">
        <v>30</v>
      </c>
      <c r="E6829" t="s">
        <v>117</v>
      </c>
      <c r="F6829">
        <v>2882</v>
      </c>
      <c r="G6829">
        <v>9904</v>
      </c>
      <c r="H6829">
        <v>3820</v>
      </c>
      <c r="I6829">
        <v>0</v>
      </c>
      <c r="J6829">
        <v>0</v>
      </c>
      <c r="K6829">
        <v>24223</v>
      </c>
    </row>
    <row r="6830" spans="1:11" x14ac:dyDescent="0.3">
      <c r="A6830" s="56">
        <v>45290</v>
      </c>
      <c r="B6830">
        <v>2023</v>
      </c>
      <c r="C6830">
        <v>12</v>
      </c>
      <c r="D6830">
        <v>30</v>
      </c>
      <c r="E6830" t="s">
        <v>118</v>
      </c>
      <c r="F6830">
        <v>2922</v>
      </c>
      <c r="G6830">
        <v>9907</v>
      </c>
      <c r="H6830">
        <v>3848</v>
      </c>
      <c r="I6830">
        <v>0</v>
      </c>
      <c r="J6830">
        <v>0</v>
      </c>
      <c r="K6830">
        <v>24252</v>
      </c>
    </row>
    <row r="6831" spans="1:11" x14ac:dyDescent="0.3">
      <c r="A6831" s="56">
        <v>45290</v>
      </c>
      <c r="B6831">
        <v>2023</v>
      </c>
      <c r="C6831">
        <v>12</v>
      </c>
      <c r="D6831">
        <v>30</v>
      </c>
      <c r="E6831" t="s">
        <v>119</v>
      </c>
      <c r="F6831">
        <v>2817</v>
      </c>
      <c r="G6831">
        <v>9533</v>
      </c>
      <c r="H6831">
        <v>5602</v>
      </c>
      <c r="I6831">
        <v>0</v>
      </c>
      <c r="J6831">
        <v>0</v>
      </c>
      <c r="K6831">
        <v>25214</v>
      </c>
    </row>
    <row r="6832" spans="1:11" x14ac:dyDescent="0.3">
      <c r="A6832" s="56">
        <v>45290</v>
      </c>
      <c r="B6832">
        <v>2023</v>
      </c>
      <c r="C6832">
        <v>12</v>
      </c>
      <c r="D6832">
        <v>30</v>
      </c>
      <c r="E6832" t="s">
        <v>120</v>
      </c>
      <c r="F6832">
        <v>2974</v>
      </c>
      <c r="G6832">
        <v>9676</v>
      </c>
      <c r="H6832">
        <v>5632</v>
      </c>
      <c r="I6832">
        <v>0</v>
      </c>
      <c r="J6832">
        <v>0</v>
      </c>
      <c r="K6832">
        <v>25589</v>
      </c>
    </row>
    <row r="6833" spans="1:11" x14ac:dyDescent="0.3">
      <c r="A6833" s="56">
        <v>45290</v>
      </c>
      <c r="B6833">
        <v>2023</v>
      </c>
      <c r="C6833">
        <v>12</v>
      </c>
      <c r="D6833">
        <v>30</v>
      </c>
      <c r="E6833" t="s">
        <v>121</v>
      </c>
      <c r="F6833">
        <v>2843</v>
      </c>
      <c r="G6833">
        <v>9629</v>
      </c>
      <c r="H6833">
        <v>6626</v>
      </c>
      <c r="I6833">
        <v>0</v>
      </c>
      <c r="J6833">
        <v>0</v>
      </c>
      <c r="K6833">
        <v>26404</v>
      </c>
    </row>
    <row r="6834" spans="1:11" x14ac:dyDescent="0.3">
      <c r="A6834" s="56">
        <v>45290</v>
      </c>
      <c r="B6834">
        <v>2023</v>
      </c>
      <c r="C6834">
        <v>12</v>
      </c>
      <c r="D6834">
        <v>30</v>
      </c>
      <c r="E6834" t="s">
        <v>122</v>
      </c>
      <c r="F6834">
        <v>3049</v>
      </c>
      <c r="G6834">
        <v>10896</v>
      </c>
      <c r="H6834">
        <v>6584</v>
      </c>
      <c r="I6834">
        <v>0</v>
      </c>
      <c r="J6834">
        <v>122</v>
      </c>
      <c r="K6834">
        <v>27806</v>
      </c>
    </row>
    <row r="6835" spans="1:11" x14ac:dyDescent="0.3">
      <c r="A6835" s="56">
        <v>45290</v>
      </c>
      <c r="B6835">
        <v>2023</v>
      </c>
      <c r="C6835">
        <v>12</v>
      </c>
      <c r="D6835">
        <v>30</v>
      </c>
      <c r="E6835" t="s">
        <v>123</v>
      </c>
      <c r="F6835">
        <v>3173</v>
      </c>
      <c r="G6835">
        <v>11534</v>
      </c>
      <c r="H6835">
        <v>6360</v>
      </c>
      <c r="I6835">
        <v>14</v>
      </c>
      <c r="J6835">
        <v>12</v>
      </c>
      <c r="K6835">
        <v>28630</v>
      </c>
    </row>
    <row r="6836" spans="1:11" x14ac:dyDescent="0.3">
      <c r="A6836" s="56">
        <v>45290</v>
      </c>
      <c r="B6836">
        <v>2023</v>
      </c>
      <c r="C6836">
        <v>12</v>
      </c>
      <c r="D6836">
        <v>30</v>
      </c>
      <c r="E6836" t="s">
        <v>124</v>
      </c>
      <c r="F6836">
        <v>2841</v>
      </c>
      <c r="G6836">
        <v>12251</v>
      </c>
      <c r="H6836">
        <v>6321</v>
      </c>
      <c r="I6836">
        <v>96</v>
      </c>
      <c r="J6836">
        <v>154</v>
      </c>
      <c r="K6836">
        <v>29527</v>
      </c>
    </row>
    <row r="6837" spans="1:11" x14ac:dyDescent="0.3">
      <c r="A6837" s="56">
        <v>45290</v>
      </c>
      <c r="B6837">
        <v>2023</v>
      </c>
      <c r="C6837">
        <v>12</v>
      </c>
      <c r="D6837">
        <v>30</v>
      </c>
      <c r="E6837" t="s">
        <v>125</v>
      </c>
      <c r="F6837">
        <v>2865</v>
      </c>
      <c r="G6837">
        <v>12842</v>
      </c>
      <c r="H6837">
        <v>6348</v>
      </c>
      <c r="I6837">
        <v>192</v>
      </c>
      <c r="J6837">
        <v>428</v>
      </c>
      <c r="K6837">
        <v>30681</v>
      </c>
    </row>
    <row r="6838" spans="1:11" x14ac:dyDescent="0.3">
      <c r="A6838" s="56">
        <v>45290</v>
      </c>
      <c r="B6838">
        <v>2023</v>
      </c>
      <c r="C6838">
        <v>12</v>
      </c>
      <c r="D6838">
        <v>30</v>
      </c>
      <c r="E6838" t="s">
        <v>126</v>
      </c>
      <c r="F6838">
        <v>3152</v>
      </c>
      <c r="G6838">
        <v>13709</v>
      </c>
      <c r="H6838">
        <v>6385</v>
      </c>
      <c r="I6838">
        <v>346</v>
      </c>
      <c r="J6838">
        <v>290</v>
      </c>
      <c r="K6838">
        <v>31573</v>
      </c>
    </row>
    <row r="6839" spans="1:11" x14ac:dyDescent="0.3">
      <c r="A6839" s="56">
        <v>45290</v>
      </c>
      <c r="B6839">
        <v>2023</v>
      </c>
      <c r="C6839">
        <v>12</v>
      </c>
      <c r="D6839">
        <v>30</v>
      </c>
      <c r="E6839" t="s">
        <v>127</v>
      </c>
      <c r="F6839">
        <v>3145</v>
      </c>
      <c r="G6839">
        <v>14742</v>
      </c>
      <c r="H6839">
        <v>6330</v>
      </c>
      <c r="I6839">
        <v>497</v>
      </c>
      <c r="J6839">
        <v>260</v>
      </c>
      <c r="K6839">
        <v>32194</v>
      </c>
    </row>
    <row r="6840" spans="1:11" x14ac:dyDescent="0.3">
      <c r="A6840" s="56">
        <v>45290</v>
      </c>
      <c r="B6840">
        <v>2023</v>
      </c>
      <c r="C6840">
        <v>12</v>
      </c>
      <c r="D6840">
        <v>30</v>
      </c>
      <c r="E6840" t="s">
        <v>128</v>
      </c>
      <c r="F6840">
        <v>3161</v>
      </c>
      <c r="G6840">
        <v>15803</v>
      </c>
      <c r="H6840">
        <v>6315</v>
      </c>
      <c r="I6840">
        <v>579</v>
      </c>
      <c r="J6840">
        <v>124</v>
      </c>
      <c r="K6840">
        <v>32887</v>
      </c>
    </row>
    <row r="6841" spans="1:11" x14ac:dyDescent="0.3">
      <c r="A6841" s="56">
        <v>45290</v>
      </c>
      <c r="B6841">
        <v>2023</v>
      </c>
      <c r="C6841">
        <v>12</v>
      </c>
      <c r="D6841">
        <v>30</v>
      </c>
      <c r="E6841" t="s">
        <v>129</v>
      </c>
      <c r="F6841">
        <v>3403</v>
      </c>
      <c r="G6841">
        <v>16900</v>
      </c>
      <c r="H6841">
        <v>6319</v>
      </c>
      <c r="I6841">
        <v>652</v>
      </c>
      <c r="J6841">
        <v>0</v>
      </c>
      <c r="K6841">
        <v>34017</v>
      </c>
    </row>
    <row r="6842" spans="1:11" x14ac:dyDescent="0.3">
      <c r="A6842" s="56">
        <v>45290</v>
      </c>
      <c r="B6842">
        <v>2023</v>
      </c>
      <c r="C6842">
        <v>12</v>
      </c>
      <c r="D6842">
        <v>30</v>
      </c>
      <c r="E6842" t="s">
        <v>130</v>
      </c>
      <c r="F6842">
        <v>3237</v>
      </c>
      <c r="G6842">
        <v>17756</v>
      </c>
      <c r="H6842">
        <v>6275</v>
      </c>
      <c r="I6842">
        <v>759</v>
      </c>
      <c r="J6842">
        <v>0</v>
      </c>
      <c r="K6842">
        <v>34709</v>
      </c>
    </row>
    <row r="6843" spans="1:11" x14ac:dyDescent="0.3">
      <c r="A6843" s="56">
        <v>45290</v>
      </c>
      <c r="B6843">
        <v>2023</v>
      </c>
      <c r="C6843">
        <v>12</v>
      </c>
      <c r="D6843">
        <v>30</v>
      </c>
      <c r="E6843" t="s">
        <v>131</v>
      </c>
      <c r="F6843">
        <v>2799</v>
      </c>
      <c r="G6843">
        <v>18415</v>
      </c>
      <c r="H6843">
        <v>5900</v>
      </c>
      <c r="I6843">
        <v>687</v>
      </c>
      <c r="J6843">
        <v>0</v>
      </c>
      <c r="K6843">
        <v>34520</v>
      </c>
    </row>
    <row r="6844" spans="1:11" x14ac:dyDescent="0.3">
      <c r="A6844" s="56">
        <v>45290</v>
      </c>
      <c r="B6844">
        <v>2023</v>
      </c>
      <c r="C6844">
        <v>12</v>
      </c>
      <c r="D6844">
        <v>30</v>
      </c>
      <c r="E6844" t="s">
        <v>132</v>
      </c>
      <c r="F6844">
        <v>2493</v>
      </c>
      <c r="G6844">
        <v>19072</v>
      </c>
      <c r="H6844">
        <v>5836</v>
      </c>
      <c r="I6844">
        <v>580</v>
      </c>
      <c r="J6844">
        <v>0</v>
      </c>
      <c r="K6844">
        <v>34636</v>
      </c>
    </row>
    <row r="6845" spans="1:11" x14ac:dyDescent="0.3">
      <c r="A6845" s="56">
        <v>45290</v>
      </c>
      <c r="B6845">
        <v>2023</v>
      </c>
      <c r="C6845">
        <v>12</v>
      </c>
      <c r="D6845">
        <v>30</v>
      </c>
      <c r="E6845" t="s">
        <v>133</v>
      </c>
      <c r="F6845">
        <v>2965</v>
      </c>
      <c r="G6845">
        <v>19206</v>
      </c>
      <c r="H6845">
        <v>5435</v>
      </c>
      <c r="I6845">
        <v>492</v>
      </c>
      <c r="J6845">
        <v>0</v>
      </c>
      <c r="K6845">
        <v>34615</v>
      </c>
    </row>
    <row r="6846" spans="1:11" x14ac:dyDescent="0.3">
      <c r="A6846" s="56">
        <v>45290</v>
      </c>
      <c r="B6846">
        <v>2023</v>
      </c>
      <c r="C6846">
        <v>12</v>
      </c>
      <c r="D6846">
        <v>30</v>
      </c>
      <c r="E6846" t="s">
        <v>134</v>
      </c>
      <c r="F6846">
        <v>3000</v>
      </c>
      <c r="G6846">
        <v>18784</v>
      </c>
      <c r="H6846">
        <v>5376</v>
      </c>
      <c r="I6846">
        <v>345</v>
      </c>
      <c r="J6846">
        <v>0</v>
      </c>
      <c r="K6846">
        <v>34009</v>
      </c>
    </row>
    <row r="6847" spans="1:11" x14ac:dyDescent="0.3">
      <c r="A6847" s="56">
        <v>45290</v>
      </c>
      <c r="B6847">
        <v>2023</v>
      </c>
      <c r="C6847">
        <v>12</v>
      </c>
      <c r="D6847">
        <v>30</v>
      </c>
      <c r="E6847" t="s">
        <v>135</v>
      </c>
      <c r="F6847">
        <v>2981</v>
      </c>
      <c r="G6847">
        <v>19058</v>
      </c>
      <c r="H6847">
        <v>5382</v>
      </c>
      <c r="I6847">
        <v>197</v>
      </c>
      <c r="J6847">
        <v>812</v>
      </c>
      <c r="K6847">
        <v>35027</v>
      </c>
    </row>
    <row r="6848" spans="1:11" x14ac:dyDescent="0.3">
      <c r="A6848" s="56">
        <v>45290</v>
      </c>
      <c r="B6848">
        <v>2023</v>
      </c>
      <c r="C6848">
        <v>12</v>
      </c>
      <c r="D6848">
        <v>30</v>
      </c>
      <c r="E6848" t="s">
        <v>136</v>
      </c>
      <c r="F6848">
        <v>2920</v>
      </c>
      <c r="G6848">
        <v>19163</v>
      </c>
      <c r="H6848">
        <v>5416</v>
      </c>
      <c r="I6848">
        <v>63</v>
      </c>
      <c r="J6848">
        <v>974</v>
      </c>
      <c r="K6848">
        <v>35386</v>
      </c>
    </row>
    <row r="6849" spans="1:11" x14ac:dyDescent="0.3">
      <c r="A6849" s="56">
        <v>45290</v>
      </c>
      <c r="B6849">
        <v>2023</v>
      </c>
      <c r="C6849">
        <v>12</v>
      </c>
      <c r="D6849">
        <v>30</v>
      </c>
      <c r="E6849" t="s">
        <v>137</v>
      </c>
      <c r="F6849">
        <v>2515</v>
      </c>
      <c r="G6849">
        <v>18602</v>
      </c>
      <c r="H6849">
        <v>5878</v>
      </c>
      <c r="I6849">
        <v>2</v>
      </c>
      <c r="J6849">
        <v>1272</v>
      </c>
      <c r="K6849">
        <v>35182</v>
      </c>
    </row>
    <row r="6850" spans="1:11" x14ac:dyDescent="0.3">
      <c r="A6850" s="56">
        <v>45290</v>
      </c>
      <c r="B6850">
        <v>2023</v>
      </c>
      <c r="C6850">
        <v>12</v>
      </c>
      <c r="D6850">
        <v>30</v>
      </c>
      <c r="E6850" t="s">
        <v>138</v>
      </c>
      <c r="F6850">
        <v>2916</v>
      </c>
      <c r="G6850">
        <v>18626</v>
      </c>
      <c r="H6850">
        <v>5981</v>
      </c>
      <c r="I6850">
        <v>0</v>
      </c>
      <c r="J6850">
        <v>1220</v>
      </c>
      <c r="K6850">
        <v>35983</v>
      </c>
    </row>
    <row r="6851" spans="1:11" x14ac:dyDescent="0.3">
      <c r="A6851" s="56">
        <v>45290</v>
      </c>
      <c r="B6851">
        <v>2023</v>
      </c>
      <c r="C6851">
        <v>12</v>
      </c>
      <c r="D6851">
        <v>30</v>
      </c>
      <c r="E6851" t="s">
        <v>139</v>
      </c>
      <c r="F6851">
        <v>3111</v>
      </c>
      <c r="G6851">
        <v>18720</v>
      </c>
      <c r="H6851">
        <v>6363</v>
      </c>
      <c r="I6851">
        <v>0</v>
      </c>
      <c r="J6851">
        <v>1420</v>
      </c>
      <c r="K6851">
        <v>37015</v>
      </c>
    </row>
    <row r="6852" spans="1:11" x14ac:dyDescent="0.3">
      <c r="A6852" s="56">
        <v>45290</v>
      </c>
      <c r="B6852">
        <v>2023</v>
      </c>
      <c r="C6852">
        <v>12</v>
      </c>
      <c r="D6852">
        <v>30</v>
      </c>
      <c r="E6852" t="s">
        <v>140</v>
      </c>
      <c r="F6852">
        <v>3098</v>
      </c>
      <c r="G6852">
        <v>18380</v>
      </c>
      <c r="H6852">
        <v>6507</v>
      </c>
      <c r="I6852">
        <v>0</v>
      </c>
      <c r="J6852">
        <v>1396</v>
      </c>
      <c r="K6852">
        <v>37111</v>
      </c>
    </row>
    <row r="6853" spans="1:11" x14ac:dyDescent="0.3">
      <c r="A6853" s="56">
        <v>45290</v>
      </c>
      <c r="B6853">
        <v>2023</v>
      </c>
      <c r="C6853">
        <v>12</v>
      </c>
      <c r="D6853">
        <v>30</v>
      </c>
      <c r="E6853" t="s">
        <v>141</v>
      </c>
      <c r="F6853">
        <v>2997</v>
      </c>
      <c r="G6853">
        <v>18208</v>
      </c>
      <c r="H6853">
        <v>6514</v>
      </c>
      <c r="I6853">
        <v>0</v>
      </c>
      <c r="J6853">
        <v>1410</v>
      </c>
      <c r="K6853">
        <v>36488</v>
      </c>
    </row>
    <row r="6854" spans="1:11" x14ac:dyDescent="0.3">
      <c r="A6854" s="56">
        <v>45290</v>
      </c>
      <c r="B6854">
        <v>2023</v>
      </c>
      <c r="C6854">
        <v>12</v>
      </c>
      <c r="D6854">
        <v>30</v>
      </c>
      <c r="E6854" t="s">
        <v>142</v>
      </c>
      <c r="F6854">
        <v>2990</v>
      </c>
      <c r="G6854">
        <v>18169</v>
      </c>
      <c r="H6854">
        <v>6553</v>
      </c>
      <c r="I6854">
        <v>0</v>
      </c>
      <c r="J6854">
        <v>1210</v>
      </c>
      <c r="K6854">
        <v>35818</v>
      </c>
    </row>
    <row r="6855" spans="1:11" x14ac:dyDescent="0.3">
      <c r="A6855" s="56">
        <v>45290</v>
      </c>
      <c r="B6855">
        <v>2023</v>
      </c>
      <c r="C6855">
        <v>12</v>
      </c>
      <c r="D6855">
        <v>30</v>
      </c>
      <c r="E6855" t="s">
        <v>143</v>
      </c>
      <c r="F6855">
        <v>2843</v>
      </c>
      <c r="G6855">
        <v>18084</v>
      </c>
      <c r="H6855">
        <v>6609</v>
      </c>
      <c r="I6855">
        <v>0</v>
      </c>
      <c r="J6855">
        <v>860</v>
      </c>
      <c r="K6855">
        <v>35154</v>
      </c>
    </row>
    <row r="6856" spans="1:11" x14ac:dyDescent="0.3">
      <c r="A6856" s="56">
        <v>45290</v>
      </c>
      <c r="B6856">
        <v>2023</v>
      </c>
      <c r="C6856">
        <v>12</v>
      </c>
      <c r="D6856">
        <v>30</v>
      </c>
      <c r="E6856" t="s">
        <v>144</v>
      </c>
      <c r="F6856">
        <v>2550</v>
      </c>
      <c r="G6856">
        <v>18090</v>
      </c>
      <c r="H6856">
        <v>6550</v>
      </c>
      <c r="I6856">
        <v>0</v>
      </c>
      <c r="J6856">
        <v>538</v>
      </c>
      <c r="K6856">
        <v>34414</v>
      </c>
    </row>
    <row r="6857" spans="1:11" x14ac:dyDescent="0.3">
      <c r="A6857" s="56">
        <v>45290</v>
      </c>
      <c r="B6857">
        <v>2023</v>
      </c>
      <c r="C6857">
        <v>12</v>
      </c>
      <c r="D6857">
        <v>30</v>
      </c>
      <c r="E6857" t="s">
        <v>145</v>
      </c>
      <c r="F6857">
        <v>2311</v>
      </c>
      <c r="G6857">
        <v>17862</v>
      </c>
      <c r="H6857">
        <v>6512</v>
      </c>
      <c r="I6857">
        <v>0</v>
      </c>
      <c r="J6857">
        <v>0</v>
      </c>
      <c r="K6857">
        <v>33373</v>
      </c>
    </row>
    <row r="6858" spans="1:11" x14ac:dyDescent="0.3">
      <c r="A6858" s="56">
        <v>45290</v>
      </c>
      <c r="B6858">
        <v>2023</v>
      </c>
      <c r="C6858">
        <v>12</v>
      </c>
      <c r="D6858">
        <v>30</v>
      </c>
      <c r="E6858" t="s">
        <v>146</v>
      </c>
      <c r="F6858">
        <v>1872</v>
      </c>
      <c r="G6858">
        <v>17527</v>
      </c>
      <c r="H6858">
        <v>6578</v>
      </c>
      <c r="I6858">
        <v>0</v>
      </c>
      <c r="J6858">
        <v>0</v>
      </c>
      <c r="K6858">
        <v>32369</v>
      </c>
    </row>
    <row r="6859" spans="1:11" x14ac:dyDescent="0.3">
      <c r="A6859" s="56">
        <v>45290</v>
      </c>
      <c r="B6859">
        <v>2023</v>
      </c>
      <c r="C6859">
        <v>12</v>
      </c>
      <c r="D6859">
        <v>30</v>
      </c>
      <c r="E6859" t="s">
        <v>147</v>
      </c>
      <c r="F6859">
        <v>1891</v>
      </c>
      <c r="G6859">
        <v>17625</v>
      </c>
      <c r="H6859">
        <v>5170</v>
      </c>
      <c r="I6859">
        <v>0</v>
      </c>
      <c r="J6859">
        <v>156</v>
      </c>
      <c r="K6859">
        <v>31281</v>
      </c>
    </row>
    <row r="6860" spans="1:11" x14ac:dyDescent="0.3">
      <c r="A6860" s="56">
        <v>45290</v>
      </c>
      <c r="B6860">
        <v>2023</v>
      </c>
      <c r="C6860">
        <v>12</v>
      </c>
      <c r="D6860">
        <v>30</v>
      </c>
      <c r="E6860" t="s">
        <v>148</v>
      </c>
      <c r="F6860">
        <v>1888</v>
      </c>
      <c r="G6860">
        <v>17011</v>
      </c>
      <c r="H6860">
        <v>4990</v>
      </c>
      <c r="I6860">
        <v>0</v>
      </c>
      <c r="J6860">
        <v>0</v>
      </c>
      <c r="K6860">
        <v>30370</v>
      </c>
    </row>
    <row r="6861" spans="1:11" x14ac:dyDescent="0.3">
      <c r="A6861" s="56">
        <v>45290</v>
      </c>
      <c r="B6861">
        <v>2023</v>
      </c>
      <c r="C6861">
        <v>12</v>
      </c>
      <c r="D6861">
        <v>30</v>
      </c>
      <c r="E6861" t="s">
        <v>149</v>
      </c>
      <c r="F6861">
        <v>2268</v>
      </c>
      <c r="G6861">
        <v>17038</v>
      </c>
      <c r="H6861">
        <v>3336</v>
      </c>
      <c r="I6861">
        <v>0</v>
      </c>
      <c r="J6861">
        <v>132</v>
      </c>
      <c r="K6861">
        <v>29501</v>
      </c>
    </row>
    <row r="6862" spans="1:11" x14ac:dyDescent="0.3">
      <c r="A6862" s="56">
        <v>45290</v>
      </c>
      <c r="B6862">
        <v>2023</v>
      </c>
      <c r="C6862">
        <v>12</v>
      </c>
      <c r="D6862">
        <v>30</v>
      </c>
      <c r="E6862" t="s">
        <v>150</v>
      </c>
      <c r="F6862">
        <v>2356</v>
      </c>
      <c r="G6862">
        <v>16868</v>
      </c>
      <c r="H6862">
        <v>3024</v>
      </c>
      <c r="I6862">
        <v>0</v>
      </c>
      <c r="J6862">
        <v>0</v>
      </c>
      <c r="K6862">
        <v>29073</v>
      </c>
    </row>
    <row r="6863" spans="1:11" x14ac:dyDescent="0.3">
      <c r="A6863" s="56">
        <v>45290</v>
      </c>
      <c r="B6863">
        <v>2023</v>
      </c>
      <c r="C6863">
        <v>12</v>
      </c>
      <c r="D6863">
        <v>30</v>
      </c>
      <c r="E6863" t="s">
        <v>151</v>
      </c>
      <c r="F6863">
        <v>2475</v>
      </c>
      <c r="G6863">
        <v>17006</v>
      </c>
      <c r="H6863">
        <v>2132</v>
      </c>
      <c r="I6863">
        <v>0</v>
      </c>
      <c r="J6863">
        <v>0</v>
      </c>
      <c r="K6863">
        <v>28422</v>
      </c>
    </row>
    <row r="6864" spans="1:11" x14ac:dyDescent="0.3">
      <c r="A6864" s="56">
        <v>45290</v>
      </c>
      <c r="B6864">
        <v>2023</v>
      </c>
      <c r="C6864">
        <v>12</v>
      </c>
      <c r="D6864">
        <v>30</v>
      </c>
      <c r="E6864" t="s">
        <v>152</v>
      </c>
      <c r="F6864">
        <v>2427</v>
      </c>
      <c r="G6864">
        <v>16815</v>
      </c>
      <c r="H6864">
        <v>2102</v>
      </c>
      <c r="I6864">
        <v>0</v>
      </c>
      <c r="J6864">
        <v>0</v>
      </c>
      <c r="K6864">
        <v>28178</v>
      </c>
    </row>
    <row r="6865" spans="1:11" x14ac:dyDescent="0.3">
      <c r="A6865" s="56">
        <v>45290</v>
      </c>
      <c r="B6865">
        <v>2023</v>
      </c>
      <c r="C6865">
        <v>12</v>
      </c>
      <c r="D6865">
        <v>30</v>
      </c>
      <c r="E6865" t="s">
        <v>153</v>
      </c>
      <c r="F6865">
        <v>2365</v>
      </c>
      <c r="G6865">
        <v>16194</v>
      </c>
      <c r="H6865">
        <v>2260</v>
      </c>
      <c r="I6865">
        <v>0</v>
      </c>
      <c r="J6865">
        <v>0</v>
      </c>
      <c r="K6865">
        <v>27647</v>
      </c>
    </row>
    <row r="6866" spans="1:11" x14ac:dyDescent="0.3">
      <c r="A6866" s="56">
        <v>45291</v>
      </c>
      <c r="B6866">
        <v>2023</v>
      </c>
      <c r="C6866">
        <v>12</v>
      </c>
      <c r="D6866">
        <v>31</v>
      </c>
      <c r="E6866" t="s">
        <v>106</v>
      </c>
      <c r="F6866">
        <v>2414</v>
      </c>
      <c r="G6866">
        <v>15801</v>
      </c>
      <c r="H6866">
        <v>2402</v>
      </c>
      <c r="I6866">
        <v>0</v>
      </c>
      <c r="J6866">
        <v>0</v>
      </c>
      <c r="K6866">
        <v>27624</v>
      </c>
    </row>
    <row r="6867" spans="1:11" x14ac:dyDescent="0.3">
      <c r="A6867" s="56">
        <v>45291</v>
      </c>
      <c r="B6867">
        <v>2023</v>
      </c>
      <c r="C6867">
        <v>12</v>
      </c>
      <c r="D6867">
        <v>31</v>
      </c>
      <c r="E6867" t="s">
        <v>107</v>
      </c>
      <c r="F6867">
        <v>2421</v>
      </c>
      <c r="G6867">
        <v>15501</v>
      </c>
      <c r="H6867">
        <v>2123</v>
      </c>
      <c r="I6867">
        <v>0</v>
      </c>
      <c r="J6867">
        <v>0</v>
      </c>
      <c r="K6867">
        <v>26970</v>
      </c>
    </row>
    <row r="6868" spans="1:11" x14ac:dyDescent="0.3">
      <c r="A6868" s="56">
        <v>45291</v>
      </c>
      <c r="B6868">
        <v>2023</v>
      </c>
      <c r="C6868">
        <v>12</v>
      </c>
      <c r="D6868">
        <v>31</v>
      </c>
      <c r="E6868" t="s">
        <v>108</v>
      </c>
      <c r="F6868">
        <v>2358</v>
      </c>
      <c r="G6868">
        <v>15305</v>
      </c>
      <c r="H6868">
        <v>1992</v>
      </c>
      <c r="I6868">
        <v>0</v>
      </c>
      <c r="J6868">
        <v>0</v>
      </c>
      <c r="K6868">
        <v>26492</v>
      </c>
    </row>
    <row r="6869" spans="1:11" x14ac:dyDescent="0.3">
      <c r="A6869" s="56">
        <v>45291</v>
      </c>
      <c r="B6869">
        <v>2023</v>
      </c>
      <c r="C6869">
        <v>12</v>
      </c>
      <c r="D6869">
        <v>31</v>
      </c>
      <c r="E6869" t="s">
        <v>109</v>
      </c>
      <c r="F6869">
        <v>2747</v>
      </c>
      <c r="G6869">
        <v>15186</v>
      </c>
      <c r="H6869">
        <v>1822</v>
      </c>
      <c r="I6869">
        <v>0</v>
      </c>
      <c r="J6869">
        <v>0</v>
      </c>
      <c r="K6869">
        <v>26779</v>
      </c>
    </row>
    <row r="6870" spans="1:11" x14ac:dyDescent="0.3">
      <c r="A6870" s="56">
        <v>45291</v>
      </c>
      <c r="B6870">
        <v>2023</v>
      </c>
      <c r="C6870">
        <v>12</v>
      </c>
      <c r="D6870">
        <v>31</v>
      </c>
      <c r="E6870" t="s">
        <v>110</v>
      </c>
      <c r="F6870">
        <v>2678</v>
      </c>
      <c r="G6870">
        <v>15197</v>
      </c>
      <c r="H6870">
        <v>1724</v>
      </c>
      <c r="I6870">
        <v>0</v>
      </c>
      <c r="J6870">
        <v>0</v>
      </c>
      <c r="K6870">
        <v>26806</v>
      </c>
    </row>
    <row r="6871" spans="1:11" x14ac:dyDescent="0.3">
      <c r="A6871" s="56">
        <v>45291</v>
      </c>
      <c r="B6871">
        <v>2023</v>
      </c>
      <c r="C6871">
        <v>12</v>
      </c>
      <c r="D6871">
        <v>31</v>
      </c>
      <c r="E6871" t="s">
        <v>111</v>
      </c>
      <c r="F6871">
        <v>2842</v>
      </c>
      <c r="G6871">
        <v>15197</v>
      </c>
      <c r="H6871">
        <v>1346</v>
      </c>
      <c r="I6871">
        <v>0</v>
      </c>
      <c r="J6871">
        <v>0</v>
      </c>
      <c r="K6871">
        <v>27148</v>
      </c>
    </row>
    <row r="6872" spans="1:11" x14ac:dyDescent="0.3">
      <c r="A6872" s="56">
        <v>45291</v>
      </c>
      <c r="B6872">
        <v>2023</v>
      </c>
      <c r="C6872">
        <v>12</v>
      </c>
      <c r="D6872">
        <v>31</v>
      </c>
      <c r="E6872" t="s">
        <v>112</v>
      </c>
      <c r="F6872">
        <v>2856</v>
      </c>
      <c r="G6872">
        <v>15261</v>
      </c>
      <c r="H6872">
        <v>1420</v>
      </c>
      <c r="I6872">
        <v>0</v>
      </c>
      <c r="J6872">
        <v>0</v>
      </c>
      <c r="K6872">
        <v>26965</v>
      </c>
    </row>
    <row r="6873" spans="1:11" x14ac:dyDescent="0.3">
      <c r="A6873" s="56">
        <v>45291</v>
      </c>
      <c r="B6873">
        <v>2023</v>
      </c>
      <c r="C6873">
        <v>12</v>
      </c>
      <c r="D6873">
        <v>31</v>
      </c>
      <c r="E6873" t="s">
        <v>113</v>
      </c>
      <c r="F6873">
        <v>2806</v>
      </c>
      <c r="G6873">
        <v>15036</v>
      </c>
      <c r="H6873">
        <v>1460</v>
      </c>
      <c r="I6873">
        <v>0</v>
      </c>
      <c r="J6873">
        <v>0</v>
      </c>
      <c r="K6873">
        <v>26743</v>
      </c>
    </row>
    <row r="6874" spans="1:11" x14ac:dyDescent="0.3">
      <c r="A6874" s="56">
        <v>45291</v>
      </c>
      <c r="B6874">
        <v>2023</v>
      </c>
      <c r="C6874">
        <v>12</v>
      </c>
      <c r="D6874">
        <v>31</v>
      </c>
      <c r="E6874" t="s">
        <v>114</v>
      </c>
      <c r="F6874">
        <v>2854</v>
      </c>
      <c r="G6874">
        <v>14850</v>
      </c>
      <c r="H6874">
        <v>1530</v>
      </c>
      <c r="I6874">
        <v>0</v>
      </c>
      <c r="J6874">
        <v>0</v>
      </c>
      <c r="K6874">
        <v>26733</v>
      </c>
    </row>
    <row r="6875" spans="1:11" x14ac:dyDescent="0.3">
      <c r="A6875" s="56">
        <v>45291</v>
      </c>
      <c r="B6875">
        <v>2023</v>
      </c>
      <c r="C6875">
        <v>12</v>
      </c>
      <c r="D6875">
        <v>31</v>
      </c>
      <c r="E6875" t="s">
        <v>115</v>
      </c>
      <c r="F6875">
        <v>2864</v>
      </c>
      <c r="G6875">
        <v>14730</v>
      </c>
      <c r="H6875">
        <v>460</v>
      </c>
      <c r="I6875">
        <v>0</v>
      </c>
      <c r="J6875">
        <v>0</v>
      </c>
      <c r="K6875">
        <v>25685</v>
      </c>
    </row>
    <row r="6876" spans="1:11" x14ac:dyDescent="0.3">
      <c r="A6876" s="56">
        <v>45291</v>
      </c>
      <c r="B6876">
        <v>2023</v>
      </c>
      <c r="C6876">
        <v>12</v>
      </c>
      <c r="D6876">
        <v>31</v>
      </c>
      <c r="E6876" t="s">
        <v>116</v>
      </c>
      <c r="F6876">
        <v>2869</v>
      </c>
      <c r="G6876">
        <v>14648</v>
      </c>
      <c r="H6876">
        <v>475</v>
      </c>
      <c r="I6876">
        <v>0</v>
      </c>
      <c r="J6876">
        <v>0</v>
      </c>
      <c r="K6876">
        <v>25556</v>
      </c>
    </row>
    <row r="6877" spans="1:11" x14ac:dyDescent="0.3">
      <c r="A6877" s="56">
        <v>45291</v>
      </c>
      <c r="B6877">
        <v>2023</v>
      </c>
      <c r="C6877">
        <v>12</v>
      </c>
      <c r="D6877">
        <v>31</v>
      </c>
      <c r="E6877" t="s">
        <v>117</v>
      </c>
      <c r="F6877">
        <v>2481</v>
      </c>
      <c r="G6877">
        <v>14202</v>
      </c>
      <c r="H6877">
        <v>906</v>
      </c>
      <c r="I6877">
        <v>0</v>
      </c>
      <c r="J6877">
        <v>0</v>
      </c>
      <c r="K6877">
        <v>24476</v>
      </c>
    </row>
    <row r="6878" spans="1:11" x14ac:dyDescent="0.3">
      <c r="A6878" s="56">
        <v>45291</v>
      </c>
      <c r="B6878">
        <v>2023</v>
      </c>
      <c r="C6878">
        <v>12</v>
      </c>
      <c r="D6878">
        <v>31</v>
      </c>
      <c r="E6878" t="s">
        <v>118</v>
      </c>
      <c r="F6878">
        <v>2585</v>
      </c>
      <c r="G6878">
        <v>13594</v>
      </c>
      <c r="H6878">
        <v>1048</v>
      </c>
      <c r="I6878">
        <v>0</v>
      </c>
      <c r="J6878">
        <v>0</v>
      </c>
      <c r="K6878">
        <v>24459</v>
      </c>
    </row>
    <row r="6879" spans="1:11" x14ac:dyDescent="0.3">
      <c r="A6879" s="56">
        <v>45291</v>
      </c>
      <c r="B6879">
        <v>2023</v>
      </c>
      <c r="C6879">
        <v>12</v>
      </c>
      <c r="D6879">
        <v>31</v>
      </c>
      <c r="E6879" t="s">
        <v>119</v>
      </c>
      <c r="F6879">
        <v>2335</v>
      </c>
      <c r="G6879">
        <v>12841</v>
      </c>
      <c r="H6879">
        <v>3184</v>
      </c>
      <c r="I6879">
        <v>0</v>
      </c>
      <c r="J6879">
        <v>0</v>
      </c>
      <c r="K6879">
        <v>25235</v>
      </c>
    </row>
    <row r="6880" spans="1:11" x14ac:dyDescent="0.3">
      <c r="A6880" s="56">
        <v>45291</v>
      </c>
      <c r="B6880">
        <v>2023</v>
      </c>
      <c r="C6880">
        <v>12</v>
      </c>
      <c r="D6880">
        <v>31</v>
      </c>
      <c r="E6880" t="s">
        <v>120</v>
      </c>
      <c r="F6880">
        <v>2428</v>
      </c>
      <c r="G6880">
        <v>13033</v>
      </c>
      <c r="H6880">
        <v>3302</v>
      </c>
      <c r="I6880">
        <v>0</v>
      </c>
      <c r="J6880">
        <v>0</v>
      </c>
      <c r="K6880">
        <v>25536</v>
      </c>
    </row>
    <row r="6881" spans="1:11" x14ac:dyDescent="0.3">
      <c r="A6881" s="56">
        <v>45291</v>
      </c>
      <c r="B6881">
        <v>2023</v>
      </c>
      <c r="C6881">
        <v>12</v>
      </c>
      <c r="D6881">
        <v>31</v>
      </c>
      <c r="E6881" t="s">
        <v>121</v>
      </c>
      <c r="F6881">
        <v>2698</v>
      </c>
      <c r="G6881">
        <v>12918</v>
      </c>
      <c r="H6881">
        <v>4102</v>
      </c>
      <c r="I6881">
        <v>0</v>
      </c>
      <c r="J6881">
        <v>0</v>
      </c>
      <c r="K6881">
        <v>26479</v>
      </c>
    </row>
    <row r="6882" spans="1:11" x14ac:dyDescent="0.3">
      <c r="A6882" s="56">
        <v>45291</v>
      </c>
      <c r="B6882">
        <v>2023</v>
      </c>
      <c r="C6882">
        <v>12</v>
      </c>
      <c r="D6882">
        <v>31</v>
      </c>
      <c r="E6882" t="s">
        <v>122</v>
      </c>
      <c r="F6882">
        <v>3204</v>
      </c>
      <c r="G6882">
        <v>12739</v>
      </c>
      <c r="H6882">
        <v>4256</v>
      </c>
      <c r="I6882">
        <v>1</v>
      </c>
      <c r="J6882">
        <v>0</v>
      </c>
      <c r="K6882">
        <v>26934</v>
      </c>
    </row>
    <row r="6883" spans="1:11" x14ac:dyDescent="0.3">
      <c r="A6883" s="56">
        <v>45291</v>
      </c>
      <c r="B6883">
        <v>2023</v>
      </c>
      <c r="C6883">
        <v>12</v>
      </c>
      <c r="D6883">
        <v>31</v>
      </c>
      <c r="E6883" t="s">
        <v>123</v>
      </c>
      <c r="F6883">
        <v>3272</v>
      </c>
      <c r="G6883">
        <v>12692</v>
      </c>
      <c r="H6883">
        <v>5546</v>
      </c>
      <c r="I6883">
        <v>148</v>
      </c>
      <c r="J6883">
        <v>0</v>
      </c>
      <c r="K6883">
        <v>28424</v>
      </c>
    </row>
    <row r="6884" spans="1:11" x14ac:dyDescent="0.3">
      <c r="A6884" s="56">
        <v>45291</v>
      </c>
      <c r="B6884">
        <v>2023</v>
      </c>
      <c r="C6884">
        <v>12</v>
      </c>
      <c r="D6884">
        <v>31</v>
      </c>
      <c r="E6884" t="s">
        <v>124</v>
      </c>
      <c r="F6884">
        <v>3442</v>
      </c>
      <c r="G6884">
        <v>12843</v>
      </c>
      <c r="H6884">
        <v>5620</v>
      </c>
      <c r="I6884">
        <v>495</v>
      </c>
      <c r="J6884">
        <v>0</v>
      </c>
      <c r="K6884">
        <v>28970</v>
      </c>
    </row>
    <row r="6885" spans="1:11" x14ac:dyDescent="0.3">
      <c r="A6885" s="56">
        <v>45291</v>
      </c>
      <c r="B6885">
        <v>2023</v>
      </c>
      <c r="C6885">
        <v>12</v>
      </c>
      <c r="D6885">
        <v>31</v>
      </c>
      <c r="E6885" t="s">
        <v>125</v>
      </c>
      <c r="F6885">
        <v>3675</v>
      </c>
      <c r="G6885">
        <v>13101</v>
      </c>
      <c r="H6885">
        <v>6306</v>
      </c>
      <c r="I6885">
        <v>1098</v>
      </c>
      <c r="J6885">
        <v>0</v>
      </c>
      <c r="K6885">
        <v>30716</v>
      </c>
    </row>
    <row r="6886" spans="1:11" x14ac:dyDescent="0.3">
      <c r="A6886" s="56">
        <v>45291</v>
      </c>
      <c r="B6886">
        <v>2023</v>
      </c>
      <c r="C6886">
        <v>12</v>
      </c>
      <c r="D6886">
        <v>31</v>
      </c>
      <c r="E6886" t="s">
        <v>126</v>
      </c>
      <c r="F6886">
        <v>4032</v>
      </c>
      <c r="G6886">
        <v>12917</v>
      </c>
      <c r="H6886">
        <v>6352</v>
      </c>
      <c r="I6886">
        <v>1587</v>
      </c>
      <c r="J6886">
        <v>0</v>
      </c>
      <c r="K6886">
        <v>31629</v>
      </c>
    </row>
    <row r="6887" spans="1:11" x14ac:dyDescent="0.3">
      <c r="A6887" s="56">
        <v>45291</v>
      </c>
      <c r="B6887">
        <v>2023</v>
      </c>
      <c r="C6887">
        <v>12</v>
      </c>
      <c r="D6887">
        <v>31</v>
      </c>
      <c r="E6887" t="s">
        <v>127</v>
      </c>
      <c r="F6887">
        <v>4617</v>
      </c>
      <c r="G6887">
        <v>12937</v>
      </c>
      <c r="H6887">
        <v>6394</v>
      </c>
      <c r="I6887">
        <v>1769</v>
      </c>
      <c r="J6887">
        <v>296</v>
      </c>
      <c r="K6887">
        <v>32794</v>
      </c>
    </row>
    <row r="6888" spans="1:11" x14ac:dyDescent="0.3">
      <c r="A6888" s="56">
        <v>45291</v>
      </c>
      <c r="B6888">
        <v>2023</v>
      </c>
      <c r="C6888">
        <v>12</v>
      </c>
      <c r="D6888">
        <v>31</v>
      </c>
      <c r="E6888" t="s">
        <v>128</v>
      </c>
      <c r="F6888">
        <v>5067</v>
      </c>
      <c r="G6888">
        <v>13131</v>
      </c>
      <c r="H6888">
        <v>6400</v>
      </c>
      <c r="I6888">
        <v>1574</v>
      </c>
      <c r="J6888">
        <v>452</v>
      </c>
      <c r="K6888">
        <v>33317</v>
      </c>
    </row>
    <row r="6889" spans="1:11" x14ac:dyDescent="0.3">
      <c r="A6889" s="56">
        <v>45291</v>
      </c>
      <c r="B6889">
        <v>2023</v>
      </c>
      <c r="C6889">
        <v>12</v>
      </c>
      <c r="D6889">
        <v>31</v>
      </c>
      <c r="E6889" t="s">
        <v>129</v>
      </c>
      <c r="F6889">
        <v>5884</v>
      </c>
      <c r="G6889">
        <v>12949</v>
      </c>
      <c r="H6889">
        <v>6400</v>
      </c>
      <c r="I6889">
        <v>1464</v>
      </c>
      <c r="J6889">
        <v>582</v>
      </c>
      <c r="K6889">
        <v>33789</v>
      </c>
    </row>
    <row r="6890" spans="1:11" x14ac:dyDescent="0.3">
      <c r="A6890" s="56">
        <v>45291</v>
      </c>
      <c r="B6890">
        <v>2023</v>
      </c>
      <c r="C6890">
        <v>12</v>
      </c>
      <c r="D6890">
        <v>31</v>
      </c>
      <c r="E6890" t="s">
        <v>130</v>
      </c>
      <c r="F6890">
        <v>5888</v>
      </c>
      <c r="G6890">
        <v>12833</v>
      </c>
      <c r="H6890">
        <v>6400</v>
      </c>
      <c r="I6890">
        <v>1495</v>
      </c>
      <c r="J6890">
        <v>888</v>
      </c>
      <c r="K6890">
        <v>34179</v>
      </c>
    </row>
    <row r="6891" spans="1:11" x14ac:dyDescent="0.3">
      <c r="A6891" s="56">
        <v>45291</v>
      </c>
      <c r="B6891">
        <v>2023</v>
      </c>
      <c r="C6891">
        <v>12</v>
      </c>
      <c r="D6891">
        <v>31</v>
      </c>
      <c r="E6891" t="s">
        <v>131</v>
      </c>
      <c r="F6891">
        <v>6043</v>
      </c>
      <c r="G6891">
        <v>12678</v>
      </c>
      <c r="H6891">
        <v>6400</v>
      </c>
      <c r="I6891">
        <v>1459</v>
      </c>
      <c r="J6891">
        <v>1188</v>
      </c>
      <c r="K6891">
        <v>34372</v>
      </c>
    </row>
    <row r="6892" spans="1:11" x14ac:dyDescent="0.3">
      <c r="A6892" s="56">
        <v>45291</v>
      </c>
      <c r="B6892">
        <v>2023</v>
      </c>
      <c r="C6892">
        <v>12</v>
      </c>
      <c r="D6892">
        <v>31</v>
      </c>
      <c r="E6892" t="s">
        <v>132</v>
      </c>
      <c r="F6892">
        <v>6044</v>
      </c>
      <c r="G6892">
        <v>12542</v>
      </c>
      <c r="H6892">
        <v>6398</v>
      </c>
      <c r="I6892">
        <v>1268</v>
      </c>
      <c r="J6892">
        <v>1168</v>
      </c>
      <c r="K6892">
        <v>34062</v>
      </c>
    </row>
    <row r="6893" spans="1:11" x14ac:dyDescent="0.3">
      <c r="A6893" s="56">
        <v>45291</v>
      </c>
      <c r="B6893">
        <v>2023</v>
      </c>
      <c r="C6893">
        <v>12</v>
      </c>
      <c r="D6893">
        <v>31</v>
      </c>
      <c r="E6893" t="s">
        <v>133</v>
      </c>
      <c r="F6893">
        <v>6172</v>
      </c>
      <c r="G6893">
        <v>12454</v>
      </c>
      <c r="H6893">
        <v>6400</v>
      </c>
      <c r="I6893">
        <v>1124</v>
      </c>
      <c r="J6893">
        <v>1188</v>
      </c>
      <c r="K6893">
        <v>33960</v>
      </c>
    </row>
    <row r="6894" spans="1:11" x14ac:dyDescent="0.3">
      <c r="A6894" s="56">
        <v>45291</v>
      </c>
      <c r="B6894">
        <v>2023</v>
      </c>
      <c r="C6894">
        <v>12</v>
      </c>
      <c r="D6894">
        <v>31</v>
      </c>
      <c r="E6894" t="s">
        <v>134</v>
      </c>
      <c r="F6894">
        <v>6510</v>
      </c>
      <c r="G6894">
        <v>12327</v>
      </c>
      <c r="H6894">
        <v>6400</v>
      </c>
      <c r="I6894">
        <v>828</v>
      </c>
      <c r="J6894">
        <v>1384</v>
      </c>
      <c r="K6894">
        <v>34046</v>
      </c>
    </row>
    <row r="6895" spans="1:11" x14ac:dyDescent="0.3">
      <c r="A6895" s="56">
        <v>45291</v>
      </c>
      <c r="B6895">
        <v>2023</v>
      </c>
      <c r="C6895">
        <v>12</v>
      </c>
      <c r="D6895">
        <v>31</v>
      </c>
      <c r="E6895" t="s">
        <v>135</v>
      </c>
      <c r="F6895">
        <v>7374</v>
      </c>
      <c r="G6895">
        <v>12306</v>
      </c>
      <c r="H6895">
        <v>6400</v>
      </c>
      <c r="I6895">
        <v>505</v>
      </c>
      <c r="J6895">
        <v>1310</v>
      </c>
      <c r="K6895">
        <v>34553</v>
      </c>
    </row>
    <row r="6896" spans="1:11" x14ac:dyDescent="0.3">
      <c r="A6896" s="56">
        <v>45291</v>
      </c>
      <c r="B6896">
        <v>2023</v>
      </c>
      <c r="C6896">
        <v>12</v>
      </c>
      <c r="D6896">
        <v>31</v>
      </c>
      <c r="E6896" t="s">
        <v>136</v>
      </c>
      <c r="F6896">
        <v>7507</v>
      </c>
      <c r="G6896">
        <v>12476</v>
      </c>
      <c r="H6896">
        <v>6400</v>
      </c>
      <c r="I6896">
        <v>242</v>
      </c>
      <c r="J6896">
        <v>1324</v>
      </c>
      <c r="K6896">
        <v>34528</v>
      </c>
    </row>
    <row r="6897" spans="1:11" x14ac:dyDescent="0.3">
      <c r="A6897" s="56">
        <v>45291</v>
      </c>
      <c r="B6897">
        <v>2023</v>
      </c>
      <c r="C6897">
        <v>12</v>
      </c>
      <c r="D6897">
        <v>31</v>
      </c>
      <c r="E6897" t="s">
        <v>137</v>
      </c>
      <c r="F6897">
        <v>7324</v>
      </c>
      <c r="G6897">
        <v>12504</v>
      </c>
      <c r="H6897">
        <v>6420</v>
      </c>
      <c r="I6897">
        <v>34</v>
      </c>
      <c r="J6897">
        <v>1914</v>
      </c>
      <c r="K6897">
        <v>34875</v>
      </c>
    </row>
    <row r="6898" spans="1:11" x14ac:dyDescent="0.3">
      <c r="A6898" s="56">
        <v>45291</v>
      </c>
      <c r="B6898">
        <v>2023</v>
      </c>
      <c r="C6898">
        <v>12</v>
      </c>
      <c r="D6898">
        <v>31</v>
      </c>
      <c r="E6898" t="s">
        <v>138</v>
      </c>
      <c r="F6898">
        <v>7609</v>
      </c>
      <c r="G6898">
        <v>12456</v>
      </c>
      <c r="H6898">
        <v>6418</v>
      </c>
      <c r="I6898">
        <v>0</v>
      </c>
      <c r="J6898">
        <v>1942</v>
      </c>
      <c r="K6898">
        <v>35651</v>
      </c>
    </row>
    <row r="6899" spans="1:11" x14ac:dyDescent="0.3">
      <c r="A6899" s="56">
        <v>45291</v>
      </c>
      <c r="B6899">
        <v>2023</v>
      </c>
      <c r="C6899">
        <v>12</v>
      </c>
      <c r="D6899">
        <v>31</v>
      </c>
      <c r="E6899" t="s">
        <v>139</v>
      </c>
      <c r="F6899">
        <v>7705</v>
      </c>
      <c r="G6899">
        <v>12444</v>
      </c>
      <c r="H6899">
        <v>6418</v>
      </c>
      <c r="I6899">
        <v>0</v>
      </c>
      <c r="J6899">
        <v>2004</v>
      </c>
      <c r="K6899">
        <v>36306</v>
      </c>
    </row>
    <row r="6900" spans="1:11" x14ac:dyDescent="0.3">
      <c r="A6900" s="56">
        <v>45291</v>
      </c>
      <c r="B6900">
        <v>2023</v>
      </c>
      <c r="C6900">
        <v>12</v>
      </c>
      <c r="D6900">
        <v>31</v>
      </c>
      <c r="E6900" t="s">
        <v>140</v>
      </c>
      <c r="F6900">
        <v>7852</v>
      </c>
      <c r="G6900">
        <v>12442</v>
      </c>
      <c r="H6900">
        <v>6420</v>
      </c>
      <c r="I6900">
        <v>0</v>
      </c>
      <c r="J6900">
        <v>1974</v>
      </c>
      <c r="K6900">
        <v>36130</v>
      </c>
    </row>
    <row r="6901" spans="1:11" x14ac:dyDescent="0.3">
      <c r="A6901" s="56">
        <v>45291</v>
      </c>
      <c r="B6901">
        <v>2023</v>
      </c>
      <c r="C6901">
        <v>12</v>
      </c>
      <c r="D6901">
        <v>31</v>
      </c>
      <c r="E6901" t="s">
        <v>141</v>
      </c>
      <c r="F6901">
        <v>7760</v>
      </c>
      <c r="G6901">
        <v>12515</v>
      </c>
      <c r="H6901">
        <v>6418</v>
      </c>
      <c r="I6901">
        <v>0</v>
      </c>
      <c r="J6901">
        <v>1922</v>
      </c>
      <c r="K6901">
        <v>35651</v>
      </c>
    </row>
    <row r="6902" spans="1:11" x14ac:dyDescent="0.3">
      <c r="A6902" s="56">
        <v>45291</v>
      </c>
      <c r="B6902">
        <v>2023</v>
      </c>
      <c r="C6902">
        <v>12</v>
      </c>
      <c r="D6902">
        <v>31</v>
      </c>
      <c r="E6902" t="s">
        <v>142</v>
      </c>
      <c r="F6902">
        <v>7166</v>
      </c>
      <c r="G6902">
        <v>12579</v>
      </c>
      <c r="H6902">
        <v>6418</v>
      </c>
      <c r="I6902">
        <v>0</v>
      </c>
      <c r="J6902">
        <v>1908</v>
      </c>
      <c r="K6902">
        <v>34663</v>
      </c>
    </row>
    <row r="6903" spans="1:11" x14ac:dyDescent="0.3">
      <c r="A6903" s="56">
        <v>45291</v>
      </c>
      <c r="B6903">
        <v>2023</v>
      </c>
      <c r="C6903">
        <v>12</v>
      </c>
      <c r="D6903">
        <v>31</v>
      </c>
      <c r="E6903" t="s">
        <v>143</v>
      </c>
      <c r="F6903">
        <v>6628</v>
      </c>
      <c r="G6903">
        <v>12588</v>
      </c>
      <c r="H6903">
        <v>6416</v>
      </c>
      <c r="I6903">
        <v>0</v>
      </c>
      <c r="J6903">
        <v>1340</v>
      </c>
      <c r="K6903">
        <v>33413</v>
      </c>
    </row>
    <row r="6904" spans="1:11" x14ac:dyDescent="0.3">
      <c r="A6904" s="56">
        <v>45291</v>
      </c>
      <c r="B6904">
        <v>2023</v>
      </c>
      <c r="C6904">
        <v>12</v>
      </c>
      <c r="D6904">
        <v>31</v>
      </c>
      <c r="E6904" t="s">
        <v>144</v>
      </c>
      <c r="F6904">
        <v>6025</v>
      </c>
      <c r="G6904">
        <v>12718</v>
      </c>
      <c r="H6904">
        <v>6418</v>
      </c>
      <c r="I6904">
        <v>0</v>
      </c>
      <c r="J6904">
        <v>808</v>
      </c>
      <c r="K6904">
        <v>32375</v>
      </c>
    </row>
    <row r="6905" spans="1:11" x14ac:dyDescent="0.3">
      <c r="A6905" s="56">
        <v>45291</v>
      </c>
      <c r="B6905">
        <v>2023</v>
      </c>
      <c r="C6905">
        <v>12</v>
      </c>
      <c r="D6905">
        <v>31</v>
      </c>
      <c r="E6905" t="s">
        <v>145</v>
      </c>
      <c r="F6905">
        <v>5027</v>
      </c>
      <c r="G6905">
        <v>12632</v>
      </c>
      <c r="H6905">
        <v>6420</v>
      </c>
      <c r="I6905">
        <v>0</v>
      </c>
      <c r="J6905">
        <v>608</v>
      </c>
      <c r="K6905">
        <v>31050</v>
      </c>
    </row>
    <row r="6906" spans="1:11" x14ac:dyDescent="0.3">
      <c r="A6906" s="56">
        <v>45291</v>
      </c>
      <c r="B6906">
        <v>2023</v>
      </c>
      <c r="C6906">
        <v>12</v>
      </c>
      <c r="D6906">
        <v>31</v>
      </c>
      <c r="E6906" t="s">
        <v>146</v>
      </c>
      <c r="F6906">
        <v>4210</v>
      </c>
      <c r="G6906">
        <v>12389</v>
      </c>
      <c r="H6906">
        <v>6408</v>
      </c>
      <c r="I6906">
        <v>0</v>
      </c>
      <c r="J6906">
        <v>306</v>
      </c>
      <c r="K6906">
        <v>29775</v>
      </c>
    </row>
    <row r="6907" spans="1:11" x14ac:dyDescent="0.3">
      <c r="A6907" s="56">
        <v>45291</v>
      </c>
      <c r="B6907">
        <v>2023</v>
      </c>
      <c r="C6907">
        <v>12</v>
      </c>
      <c r="D6907">
        <v>31</v>
      </c>
      <c r="E6907" t="s">
        <v>147</v>
      </c>
      <c r="F6907">
        <v>3416</v>
      </c>
      <c r="G6907">
        <v>12178</v>
      </c>
      <c r="H6907">
        <v>6206</v>
      </c>
      <c r="I6907">
        <v>0</v>
      </c>
      <c r="J6907">
        <v>254</v>
      </c>
      <c r="K6907">
        <v>28685</v>
      </c>
    </row>
    <row r="6908" spans="1:11" x14ac:dyDescent="0.3">
      <c r="A6908" s="56">
        <v>45291</v>
      </c>
      <c r="B6908">
        <v>2023</v>
      </c>
      <c r="C6908">
        <v>12</v>
      </c>
      <c r="D6908">
        <v>31</v>
      </c>
      <c r="E6908" t="s">
        <v>148</v>
      </c>
      <c r="F6908">
        <v>2976</v>
      </c>
      <c r="G6908">
        <v>12097</v>
      </c>
      <c r="H6908">
        <v>6124</v>
      </c>
      <c r="I6908">
        <v>0</v>
      </c>
      <c r="J6908">
        <v>4</v>
      </c>
      <c r="K6908">
        <v>27963</v>
      </c>
    </row>
    <row r="6909" spans="1:11" x14ac:dyDescent="0.3">
      <c r="A6909" s="56">
        <v>45291</v>
      </c>
      <c r="B6909">
        <v>2023</v>
      </c>
      <c r="C6909">
        <v>12</v>
      </c>
      <c r="D6909">
        <v>31</v>
      </c>
      <c r="E6909" t="s">
        <v>149</v>
      </c>
      <c r="F6909">
        <v>2943</v>
      </c>
      <c r="G6909">
        <v>12263</v>
      </c>
      <c r="H6909">
        <v>5208</v>
      </c>
      <c r="I6909">
        <v>0</v>
      </c>
      <c r="J6909">
        <v>0</v>
      </c>
      <c r="K6909">
        <v>27226</v>
      </c>
    </row>
    <row r="6910" spans="1:11" x14ac:dyDescent="0.3">
      <c r="A6910" s="56">
        <v>45291</v>
      </c>
      <c r="B6910">
        <v>2023</v>
      </c>
      <c r="C6910">
        <v>12</v>
      </c>
      <c r="D6910">
        <v>31</v>
      </c>
      <c r="E6910" t="s">
        <v>150</v>
      </c>
      <c r="F6910">
        <v>2874</v>
      </c>
      <c r="G6910">
        <v>11639</v>
      </c>
      <c r="H6910">
        <v>5080</v>
      </c>
      <c r="I6910">
        <v>0</v>
      </c>
      <c r="J6910">
        <v>0</v>
      </c>
      <c r="K6910">
        <v>26359</v>
      </c>
    </row>
    <row r="6911" spans="1:11" x14ac:dyDescent="0.3">
      <c r="A6911" s="56">
        <v>45291</v>
      </c>
      <c r="B6911">
        <v>2023</v>
      </c>
      <c r="C6911">
        <v>12</v>
      </c>
      <c r="D6911">
        <v>31</v>
      </c>
      <c r="E6911" t="s">
        <v>151</v>
      </c>
      <c r="F6911">
        <v>2898</v>
      </c>
      <c r="G6911">
        <v>12259</v>
      </c>
      <c r="H6911">
        <v>3826</v>
      </c>
      <c r="I6911">
        <v>0</v>
      </c>
      <c r="J6911">
        <v>0</v>
      </c>
      <c r="K6911">
        <v>25667</v>
      </c>
    </row>
    <row r="6912" spans="1:11" x14ac:dyDescent="0.3">
      <c r="A6912" s="56">
        <v>45291</v>
      </c>
      <c r="B6912">
        <v>2023</v>
      </c>
      <c r="C6912">
        <v>12</v>
      </c>
      <c r="D6912">
        <v>31</v>
      </c>
      <c r="E6912" t="s">
        <v>152</v>
      </c>
      <c r="F6912">
        <v>2870</v>
      </c>
      <c r="G6912">
        <v>12741</v>
      </c>
      <c r="H6912">
        <v>3676</v>
      </c>
      <c r="I6912">
        <v>0</v>
      </c>
      <c r="J6912">
        <v>0</v>
      </c>
      <c r="K6912">
        <v>25950</v>
      </c>
    </row>
    <row r="6913" spans="1:11" x14ac:dyDescent="0.3">
      <c r="A6913" s="56">
        <v>45291</v>
      </c>
      <c r="B6913">
        <v>2023</v>
      </c>
      <c r="C6913">
        <v>12</v>
      </c>
      <c r="D6913">
        <v>31</v>
      </c>
      <c r="E6913" t="s">
        <v>153</v>
      </c>
      <c r="F6913">
        <v>2856</v>
      </c>
      <c r="G6913">
        <v>13169</v>
      </c>
      <c r="H6913">
        <v>3032</v>
      </c>
      <c r="I6913">
        <v>0</v>
      </c>
      <c r="J6913">
        <v>0</v>
      </c>
      <c r="K6913">
        <v>25761</v>
      </c>
    </row>
  </sheetData>
  <autoFilter ref="A1:K6913" xr:uid="{00000000-0009-0000-0000-000001000000}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A73B-9084-4B4B-97AE-66911D6FDFAB}">
  <dimension ref="A1:AS368"/>
  <sheetViews>
    <sheetView topLeftCell="AB1" zoomScaleNormal="100" workbookViewId="0">
      <selection activeCell="C7" sqref="C7"/>
    </sheetView>
  </sheetViews>
  <sheetFormatPr defaultRowHeight="14.4" x14ac:dyDescent="0.3"/>
  <cols>
    <col min="31" max="31" width="28.44140625" bestFit="1" customWidth="1"/>
    <col min="32" max="32" width="20" bestFit="1" customWidth="1"/>
    <col min="33" max="33" width="19.44140625" bestFit="1" customWidth="1"/>
    <col min="34" max="34" width="20.88671875" customWidth="1"/>
    <col min="35" max="37" width="13.88671875" bestFit="1" customWidth="1"/>
    <col min="39" max="39" width="13.109375" bestFit="1" customWidth="1"/>
  </cols>
  <sheetData>
    <row r="1" spans="1:37" ht="15" thickBot="1" x14ac:dyDescent="0.35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P1" s="117" t="s">
        <v>79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37" ht="15" thickBot="1" x14ac:dyDescent="0.35">
      <c r="A2" s="29" t="s">
        <v>80</v>
      </c>
      <c r="B2" s="30" t="s">
        <v>81</v>
      </c>
      <c r="C2" s="31" t="s">
        <v>82</v>
      </c>
      <c r="D2" s="29">
        <v>2015</v>
      </c>
      <c r="E2" s="30">
        <v>2016</v>
      </c>
      <c r="F2" s="30">
        <v>2017</v>
      </c>
      <c r="G2" s="30">
        <v>2018</v>
      </c>
      <c r="H2" s="30">
        <v>2019</v>
      </c>
      <c r="I2" s="30">
        <v>2020</v>
      </c>
      <c r="J2" s="30">
        <v>2021</v>
      </c>
      <c r="K2" s="30">
        <v>2022</v>
      </c>
      <c r="L2" s="30">
        <v>2023</v>
      </c>
      <c r="M2" s="31">
        <v>2024</v>
      </c>
      <c r="P2" s="32" t="s">
        <v>80</v>
      </c>
      <c r="Q2" s="33" t="s">
        <v>81</v>
      </c>
      <c r="R2" s="34" t="s">
        <v>82</v>
      </c>
      <c r="S2" s="32">
        <v>2015</v>
      </c>
      <c r="T2" s="33">
        <v>2016</v>
      </c>
      <c r="U2" s="33">
        <v>2017</v>
      </c>
      <c r="V2" s="33">
        <v>2018</v>
      </c>
      <c r="W2" s="33">
        <v>2019</v>
      </c>
      <c r="X2" s="33">
        <v>2020</v>
      </c>
      <c r="Y2" s="33">
        <v>2021</v>
      </c>
      <c r="Z2" s="33">
        <v>2022</v>
      </c>
      <c r="AA2" s="33">
        <v>2023</v>
      </c>
      <c r="AB2" s="34">
        <v>2024</v>
      </c>
      <c r="AD2" t="s">
        <v>0</v>
      </c>
      <c r="AE2" s="35" t="s">
        <v>83</v>
      </c>
      <c r="AF2" s="36" t="s">
        <v>84</v>
      </c>
      <c r="AG2" s="36" t="s">
        <v>85</v>
      </c>
      <c r="AH2" s="36" t="s">
        <v>86</v>
      </c>
      <c r="AI2" s="36" t="s">
        <v>87</v>
      </c>
      <c r="AJ2" s="36" t="s">
        <v>88</v>
      </c>
      <c r="AK2" s="37" t="s">
        <v>89</v>
      </c>
    </row>
    <row r="3" spans="1:37" x14ac:dyDescent="0.3">
      <c r="A3" s="38">
        <v>1</v>
      </c>
      <c r="B3">
        <v>1</v>
      </c>
      <c r="C3" s="39">
        <v>45292</v>
      </c>
      <c r="D3" s="38">
        <v>748.36919999999998</v>
      </c>
      <c r="E3">
        <v>737.49289999999996</v>
      </c>
      <c r="F3">
        <v>704.44880000000001</v>
      </c>
      <c r="G3">
        <v>709.83989999999994</v>
      </c>
      <c r="H3">
        <v>775.21180000000004</v>
      </c>
      <c r="I3">
        <v>992.6454</v>
      </c>
      <c r="J3">
        <v>824.41579999999999</v>
      </c>
      <c r="K3">
        <v>599.66669999999999</v>
      </c>
      <c r="L3">
        <v>934.90909999999997</v>
      </c>
      <c r="M3" s="39">
        <v>982.77819999999997</v>
      </c>
      <c r="P3" s="38">
        <v>1</v>
      </c>
      <c r="Q3">
        <v>1</v>
      </c>
      <c r="R3" s="40">
        <v>45292</v>
      </c>
      <c r="S3" s="41">
        <f>D3/11</f>
        <v>68.033563636363638</v>
      </c>
      <c r="T3" s="42">
        <f t="shared" ref="T3:AB18" si="0">E3/11</f>
        <v>67.044809090909084</v>
      </c>
      <c r="U3" s="42">
        <f t="shared" si="0"/>
        <v>64.040800000000004</v>
      </c>
      <c r="V3" s="42">
        <f t="shared" si="0"/>
        <v>64.530899999999988</v>
      </c>
      <c r="W3" s="42">
        <f t="shared" si="0"/>
        <v>70.473799999999997</v>
      </c>
      <c r="X3" s="42">
        <f t="shared" si="0"/>
        <v>90.240490909090909</v>
      </c>
      <c r="Y3" s="42">
        <f t="shared" si="0"/>
        <v>74.946890909090911</v>
      </c>
      <c r="Z3" s="42">
        <f t="shared" si="0"/>
        <v>54.515154545454543</v>
      </c>
      <c r="AA3" s="42">
        <f t="shared" si="0"/>
        <v>84.991736363636363</v>
      </c>
      <c r="AB3" s="43">
        <f t="shared" si="0"/>
        <v>89.343472727272726</v>
      </c>
      <c r="AD3" s="51">
        <f>R3</f>
        <v>45292</v>
      </c>
      <c r="AE3" s="41">
        <f t="shared" ref="AE3:AE66" si="1">AVERAGE(W3:AA3)</f>
        <v>75.03361454545454</v>
      </c>
      <c r="AF3" s="42">
        <f t="shared" ref="AF3:AF66" si="2">MAX(W3:AA3)</f>
        <v>90.240490909090909</v>
      </c>
      <c r="AG3" s="42">
        <f t="shared" ref="AG3:AG66" si="3">MIN(W3:AA3)</f>
        <v>54.515154545454543</v>
      </c>
      <c r="AH3" s="42">
        <f>AF3-AG3</f>
        <v>35.725336363636366</v>
      </c>
      <c r="AK3" s="39"/>
    </row>
    <row r="4" spans="1:37" x14ac:dyDescent="0.3">
      <c r="A4" s="38">
        <v>1</v>
      </c>
      <c r="B4">
        <v>2</v>
      </c>
      <c r="C4" s="39">
        <v>45293</v>
      </c>
      <c r="D4" s="38">
        <v>743.4778</v>
      </c>
      <c r="E4">
        <v>733.73149999999998</v>
      </c>
      <c r="F4">
        <v>698.16729999999995</v>
      </c>
      <c r="G4">
        <v>706.25900000000001</v>
      </c>
      <c r="H4">
        <v>771.12329999999997</v>
      </c>
      <c r="I4">
        <v>987.32349999999997</v>
      </c>
      <c r="J4">
        <v>818.54039999999998</v>
      </c>
      <c r="K4">
        <v>599.62609999999995</v>
      </c>
      <c r="L4">
        <v>934.88879999999995</v>
      </c>
      <c r="M4" s="39">
        <v>980.32069999999999</v>
      </c>
      <c r="P4" s="38">
        <v>1</v>
      </c>
      <c r="Q4">
        <v>2</v>
      </c>
      <c r="R4" s="40">
        <v>45293</v>
      </c>
      <c r="S4" s="41">
        <f t="shared" ref="S4:AB42" si="4">D4/11</f>
        <v>67.588890909090907</v>
      </c>
      <c r="T4" s="42">
        <f t="shared" si="0"/>
        <v>66.702863636363631</v>
      </c>
      <c r="U4" s="42">
        <f t="shared" si="0"/>
        <v>63.469754545454542</v>
      </c>
      <c r="V4" s="42">
        <f t="shared" si="0"/>
        <v>64.205363636363643</v>
      </c>
      <c r="W4" s="42">
        <f t="shared" si="0"/>
        <v>70.102118181818184</v>
      </c>
      <c r="X4" s="42">
        <f t="shared" si="0"/>
        <v>89.756681818181818</v>
      </c>
      <c r="Y4" s="42">
        <f t="shared" si="0"/>
        <v>74.412763636363636</v>
      </c>
      <c r="Z4" s="42">
        <f t="shared" si="0"/>
        <v>54.511463636363629</v>
      </c>
      <c r="AA4" s="42">
        <f t="shared" si="0"/>
        <v>84.989890909090903</v>
      </c>
      <c r="AB4" s="43">
        <f t="shared" si="0"/>
        <v>89.120063636363639</v>
      </c>
      <c r="AD4" s="51">
        <f t="shared" ref="AD4:AD67" si="5">R4</f>
        <v>45293</v>
      </c>
      <c r="AE4" s="41">
        <f t="shared" si="1"/>
        <v>74.754583636363634</v>
      </c>
      <c r="AF4" s="42">
        <f t="shared" si="2"/>
        <v>89.756681818181818</v>
      </c>
      <c r="AG4" s="42">
        <f t="shared" si="3"/>
        <v>54.511463636363629</v>
      </c>
      <c r="AH4" s="42">
        <f t="shared" ref="AH4:AH67" si="6">AF4-AG4</f>
        <v>35.245218181818188</v>
      </c>
      <c r="AK4" s="39"/>
    </row>
    <row r="5" spans="1:37" x14ac:dyDescent="0.3">
      <c r="A5" s="38">
        <v>1</v>
      </c>
      <c r="B5">
        <v>3</v>
      </c>
      <c r="C5" s="39">
        <v>45294</v>
      </c>
      <c r="D5" s="38">
        <v>739.26329999999996</v>
      </c>
      <c r="E5">
        <v>729.50009999999997</v>
      </c>
      <c r="F5">
        <v>690.19050000000004</v>
      </c>
      <c r="G5">
        <v>702.20809999999994</v>
      </c>
      <c r="H5">
        <v>764.82550000000003</v>
      </c>
      <c r="I5">
        <v>982.82860000000005</v>
      </c>
      <c r="J5">
        <v>812.22389999999996</v>
      </c>
      <c r="K5">
        <v>598.08709999999996</v>
      </c>
      <c r="L5">
        <v>933.97680000000003</v>
      </c>
      <c r="M5" s="39">
        <v>977.76239999999996</v>
      </c>
      <c r="P5" s="38">
        <v>1</v>
      </c>
      <c r="Q5">
        <v>3</v>
      </c>
      <c r="R5" s="40">
        <v>45294</v>
      </c>
      <c r="S5" s="41">
        <f t="shared" si="4"/>
        <v>67.205754545454539</v>
      </c>
      <c r="T5" s="42">
        <f t="shared" si="0"/>
        <v>66.318190909090902</v>
      </c>
      <c r="U5" s="42">
        <f t="shared" si="0"/>
        <v>62.74459090909091</v>
      </c>
      <c r="V5" s="42">
        <f t="shared" si="0"/>
        <v>63.837099999999992</v>
      </c>
      <c r="W5" s="42">
        <f t="shared" si="0"/>
        <v>69.529590909090913</v>
      </c>
      <c r="X5" s="42">
        <f t="shared" si="0"/>
        <v>89.348054545454545</v>
      </c>
      <c r="Y5" s="42">
        <f t="shared" si="0"/>
        <v>73.838536363636365</v>
      </c>
      <c r="Z5" s="42">
        <f t="shared" si="0"/>
        <v>54.371554545454543</v>
      </c>
      <c r="AA5" s="42">
        <f t="shared" si="0"/>
        <v>84.906981818181819</v>
      </c>
      <c r="AB5" s="43">
        <f t="shared" si="0"/>
        <v>88.8874909090909</v>
      </c>
      <c r="AD5" s="51">
        <f t="shared" si="5"/>
        <v>45294</v>
      </c>
      <c r="AE5" s="41">
        <f t="shared" si="1"/>
        <v>74.39894363636364</v>
      </c>
      <c r="AF5" s="42">
        <f t="shared" si="2"/>
        <v>89.348054545454545</v>
      </c>
      <c r="AG5" s="42">
        <f t="shared" si="3"/>
        <v>54.371554545454543</v>
      </c>
      <c r="AH5" s="42">
        <f t="shared" si="6"/>
        <v>34.976500000000001</v>
      </c>
      <c r="AK5" s="39"/>
    </row>
    <row r="6" spans="1:37" x14ac:dyDescent="0.3">
      <c r="A6" s="38">
        <v>1</v>
      </c>
      <c r="B6">
        <v>4</v>
      </c>
      <c r="C6" s="39">
        <v>45295</v>
      </c>
      <c r="D6" s="38">
        <v>735.02440000000001</v>
      </c>
      <c r="E6">
        <v>723.46939999999995</v>
      </c>
      <c r="F6">
        <v>682.17219999999998</v>
      </c>
      <c r="G6">
        <v>698.48609999999996</v>
      </c>
      <c r="H6">
        <v>758.88729999999998</v>
      </c>
      <c r="I6">
        <v>978.60680000000002</v>
      </c>
      <c r="J6">
        <v>803.73400000000004</v>
      </c>
      <c r="K6">
        <v>595.32510000000002</v>
      </c>
      <c r="L6">
        <v>933.26120000000003</v>
      </c>
      <c r="M6" s="39">
        <v>973.95309999999995</v>
      </c>
      <c r="P6" s="38">
        <v>1</v>
      </c>
      <c r="Q6">
        <v>4</v>
      </c>
      <c r="R6" s="40">
        <v>45295</v>
      </c>
      <c r="S6" s="41">
        <f t="shared" si="4"/>
        <v>66.820400000000006</v>
      </c>
      <c r="T6" s="42">
        <f t="shared" si="0"/>
        <v>65.76994545454545</v>
      </c>
      <c r="U6" s="42">
        <f t="shared" si="0"/>
        <v>62.015654545454545</v>
      </c>
      <c r="V6" s="42">
        <f t="shared" si="0"/>
        <v>63.498736363636361</v>
      </c>
      <c r="W6" s="42">
        <f t="shared" si="0"/>
        <v>68.989754545454545</v>
      </c>
      <c r="X6" s="42">
        <f t="shared" si="0"/>
        <v>88.964254545454551</v>
      </c>
      <c r="Y6" s="42">
        <f t="shared" si="0"/>
        <v>73.066727272727277</v>
      </c>
      <c r="Z6" s="42">
        <f t="shared" si="0"/>
        <v>54.120463636363638</v>
      </c>
      <c r="AA6" s="42">
        <f t="shared" si="0"/>
        <v>84.841927272727276</v>
      </c>
      <c r="AB6" s="43">
        <f t="shared" si="0"/>
        <v>88.541190909090901</v>
      </c>
      <c r="AD6" s="51">
        <f t="shared" si="5"/>
        <v>45295</v>
      </c>
      <c r="AE6" s="41">
        <f t="shared" si="1"/>
        <v>73.996625454545466</v>
      </c>
      <c r="AF6" s="42">
        <f t="shared" si="2"/>
        <v>88.964254545454551</v>
      </c>
      <c r="AG6" s="42">
        <f t="shared" si="3"/>
        <v>54.120463636363638</v>
      </c>
      <c r="AH6" s="42">
        <f t="shared" si="6"/>
        <v>34.843790909090913</v>
      </c>
      <c r="AK6" s="39"/>
    </row>
    <row r="7" spans="1:37" x14ac:dyDescent="0.3">
      <c r="A7" s="38">
        <v>1</v>
      </c>
      <c r="B7">
        <v>5</v>
      </c>
      <c r="C7" s="39">
        <v>45296</v>
      </c>
      <c r="D7" s="38">
        <v>729.01819999999998</v>
      </c>
      <c r="E7">
        <v>717.44330000000002</v>
      </c>
      <c r="F7">
        <v>672.89200000000005</v>
      </c>
      <c r="G7">
        <v>694.68880000000001</v>
      </c>
      <c r="H7">
        <v>754.3451</v>
      </c>
      <c r="I7">
        <v>974.14390000000003</v>
      </c>
      <c r="J7">
        <v>794.54190000000006</v>
      </c>
      <c r="K7">
        <v>591.04660000000001</v>
      </c>
      <c r="L7">
        <v>931.75319999999999</v>
      </c>
      <c r="M7" s="39">
        <v>969.68</v>
      </c>
      <c r="P7" s="38">
        <v>1</v>
      </c>
      <c r="Q7">
        <v>5</v>
      </c>
      <c r="R7" s="40">
        <v>45296</v>
      </c>
      <c r="S7" s="41">
        <f t="shared" si="4"/>
        <v>66.274381818181823</v>
      </c>
      <c r="T7" s="42">
        <f t="shared" si="0"/>
        <v>65.222118181818189</v>
      </c>
      <c r="U7" s="42">
        <f t="shared" si="0"/>
        <v>61.172000000000004</v>
      </c>
      <c r="V7" s="42">
        <f t="shared" si="0"/>
        <v>63.153527272727274</v>
      </c>
      <c r="W7" s="42">
        <f t="shared" si="0"/>
        <v>68.576827272727272</v>
      </c>
      <c r="X7" s="42">
        <f t="shared" si="0"/>
        <v>88.558536363636364</v>
      </c>
      <c r="Y7" s="42">
        <f t="shared" si="0"/>
        <v>72.231081818181821</v>
      </c>
      <c r="Z7" s="42">
        <f t="shared" si="0"/>
        <v>53.731509090909093</v>
      </c>
      <c r="AA7" s="42">
        <f t="shared" si="0"/>
        <v>84.70483636363636</v>
      </c>
      <c r="AB7" s="43">
        <f t="shared" si="0"/>
        <v>88.152727272727262</v>
      </c>
      <c r="AD7" s="51">
        <f t="shared" si="5"/>
        <v>45296</v>
      </c>
      <c r="AE7" s="41">
        <f t="shared" si="1"/>
        <v>73.560558181818195</v>
      </c>
      <c r="AF7" s="42">
        <f t="shared" si="2"/>
        <v>88.558536363636364</v>
      </c>
      <c r="AG7" s="42">
        <f t="shared" si="3"/>
        <v>53.731509090909093</v>
      </c>
      <c r="AH7" s="42">
        <f t="shared" si="6"/>
        <v>34.827027272727271</v>
      </c>
      <c r="AK7" s="39"/>
    </row>
    <row r="8" spans="1:37" x14ac:dyDescent="0.3">
      <c r="A8" s="38">
        <v>1</v>
      </c>
      <c r="B8">
        <v>6</v>
      </c>
      <c r="C8" s="39">
        <v>45297</v>
      </c>
      <c r="D8" s="38">
        <v>722.96040000000005</v>
      </c>
      <c r="E8">
        <v>711.90940000000001</v>
      </c>
      <c r="F8">
        <v>663.23119999999994</v>
      </c>
      <c r="G8">
        <v>691.54750000000001</v>
      </c>
      <c r="H8">
        <v>750.10019999999997</v>
      </c>
      <c r="I8">
        <v>968.2405</v>
      </c>
      <c r="J8">
        <v>785.75070000000005</v>
      </c>
      <c r="K8">
        <v>586.70519999999999</v>
      </c>
      <c r="L8">
        <v>931.19479999999999</v>
      </c>
      <c r="M8" s="39">
        <v>965.4375</v>
      </c>
      <c r="P8" s="38">
        <v>1</v>
      </c>
      <c r="Q8">
        <v>6</v>
      </c>
      <c r="R8" s="40">
        <v>45297</v>
      </c>
      <c r="S8" s="41">
        <f t="shared" si="4"/>
        <v>65.723672727272728</v>
      </c>
      <c r="T8" s="42">
        <f t="shared" si="0"/>
        <v>64.719036363636363</v>
      </c>
      <c r="U8" s="42">
        <f t="shared" si="0"/>
        <v>60.293745454545451</v>
      </c>
      <c r="V8" s="42">
        <f t="shared" si="0"/>
        <v>62.867954545454545</v>
      </c>
      <c r="W8" s="42">
        <f t="shared" si="0"/>
        <v>68.190927272727265</v>
      </c>
      <c r="X8" s="42">
        <f t="shared" si="0"/>
        <v>88.021863636363634</v>
      </c>
      <c r="Y8" s="42">
        <f t="shared" si="0"/>
        <v>71.431881818181822</v>
      </c>
      <c r="Z8" s="42">
        <f t="shared" si="0"/>
        <v>53.336836363636365</v>
      </c>
      <c r="AA8" s="42">
        <f t="shared" si="0"/>
        <v>84.65407272727272</v>
      </c>
      <c r="AB8" s="43">
        <f t="shared" si="0"/>
        <v>87.767045454545453</v>
      </c>
      <c r="AD8" s="51">
        <f t="shared" si="5"/>
        <v>45297</v>
      </c>
      <c r="AE8" s="41">
        <f t="shared" si="1"/>
        <v>73.127116363636361</v>
      </c>
      <c r="AF8" s="42">
        <f t="shared" si="2"/>
        <v>88.021863636363634</v>
      </c>
      <c r="AG8" s="42">
        <f t="shared" si="3"/>
        <v>53.336836363636365</v>
      </c>
      <c r="AH8" s="42">
        <f t="shared" si="6"/>
        <v>34.685027272727268</v>
      </c>
      <c r="AK8" s="39"/>
    </row>
    <row r="9" spans="1:37" x14ac:dyDescent="0.3">
      <c r="A9" s="38">
        <v>1</v>
      </c>
      <c r="B9">
        <v>7</v>
      </c>
      <c r="C9" s="39">
        <v>45298</v>
      </c>
      <c r="D9" s="38">
        <v>716.60630000000003</v>
      </c>
      <c r="E9">
        <v>706.19359999999995</v>
      </c>
      <c r="F9">
        <v>655.77570000000003</v>
      </c>
      <c r="G9">
        <v>687.21289999999999</v>
      </c>
      <c r="H9">
        <v>744.67939999999999</v>
      </c>
      <c r="I9">
        <v>961.88409999999999</v>
      </c>
      <c r="J9">
        <v>775.90679999999998</v>
      </c>
      <c r="K9">
        <v>580.95069999999998</v>
      </c>
      <c r="L9">
        <v>930.79499999999996</v>
      </c>
      <c r="M9" s="39">
        <v>960.26149999999996</v>
      </c>
      <c r="P9" s="38">
        <v>1</v>
      </c>
      <c r="Q9">
        <v>7</v>
      </c>
      <c r="R9" s="40">
        <v>45298</v>
      </c>
      <c r="S9" s="41">
        <f t="shared" si="4"/>
        <v>65.146027272727281</v>
      </c>
      <c r="T9" s="42">
        <f t="shared" si="0"/>
        <v>64.199418181818174</v>
      </c>
      <c r="U9" s="42">
        <f t="shared" si="0"/>
        <v>59.615972727272727</v>
      </c>
      <c r="V9" s="42">
        <f t="shared" si="0"/>
        <v>62.4739</v>
      </c>
      <c r="W9" s="42">
        <f t="shared" si="0"/>
        <v>67.698127272727277</v>
      </c>
      <c r="X9" s="42">
        <f t="shared" si="0"/>
        <v>87.444009090909091</v>
      </c>
      <c r="Y9" s="42">
        <f t="shared" si="0"/>
        <v>70.536981818181815</v>
      </c>
      <c r="Z9" s="42">
        <f t="shared" si="0"/>
        <v>52.813699999999997</v>
      </c>
      <c r="AA9" s="42">
        <f t="shared" si="0"/>
        <v>84.617727272727265</v>
      </c>
      <c r="AB9" s="43">
        <f t="shared" si="0"/>
        <v>87.296499999999995</v>
      </c>
      <c r="AD9" s="51">
        <f t="shared" si="5"/>
        <v>45298</v>
      </c>
      <c r="AE9" s="41">
        <f t="shared" si="1"/>
        <v>72.622109090909092</v>
      </c>
      <c r="AF9" s="42">
        <f t="shared" si="2"/>
        <v>87.444009090909091</v>
      </c>
      <c r="AG9" s="42">
        <f t="shared" si="3"/>
        <v>52.813699999999997</v>
      </c>
      <c r="AH9" s="42">
        <f t="shared" si="6"/>
        <v>34.630309090909094</v>
      </c>
      <c r="AK9" s="39"/>
    </row>
    <row r="10" spans="1:37" x14ac:dyDescent="0.3">
      <c r="A10" s="38">
        <v>1</v>
      </c>
      <c r="B10">
        <v>8</v>
      </c>
      <c r="C10" s="39">
        <v>45299</v>
      </c>
      <c r="D10" s="38">
        <v>710.92930000000001</v>
      </c>
      <c r="E10">
        <v>700.92139999999995</v>
      </c>
      <c r="F10">
        <v>648.44669999999996</v>
      </c>
      <c r="G10">
        <v>680.49789999999996</v>
      </c>
      <c r="H10">
        <v>739.6191</v>
      </c>
      <c r="I10">
        <v>955.89430000000004</v>
      </c>
      <c r="J10">
        <v>765.95050000000003</v>
      </c>
      <c r="K10">
        <v>576.18539999999996</v>
      </c>
      <c r="L10">
        <v>930.01530000000002</v>
      </c>
      <c r="M10" s="39">
        <v>951.28859999999997</v>
      </c>
      <c r="P10" s="38">
        <v>1</v>
      </c>
      <c r="Q10">
        <v>8</v>
      </c>
      <c r="R10" s="40">
        <v>45299</v>
      </c>
      <c r="S10" s="41">
        <f t="shared" si="4"/>
        <v>64.629936363636361</v>
      </c>
      <c r="T10" s="42">
        <f t="shared" si="0"/>
        <v>63.720127272727268</v>
      </c>
      <c r="U10" s="42">
        <f t="shared" si="0"/>
        <v>58.9497</v>
      </c>
      <c r="V10" s="42">
        <f t="shared" si="0"/>
        <v>61.863445454545449</v>
      </c>
      <c r="W10" s="42">
        <f t="shared" si="0"/>
        <v>67.238100000000003</v>
      </c>
      <c r="X10" s="42">
        <f t="shared" si="0"/>
        <v>86.899481818181826</v>
      </c>
      <c r="Y10" s="42">
        <f t="shared" si="0"/>
        <v>69.631863636363633</v>
      </c>
      <c r="Z10" s="42">
        <f t="shared" si="0"/>
        <v>52.380490909090902</v>
      </c>
      <c r="AA10" s="42">
        <f t="shared" si="0"/>
        <v>84.546845454545462</v>
      </c>
      <c r="AB10" s="43">
        <f t="shared" si="0"/>
        <v>86.480781818181811</v>
      </c>
      <c r="AD10" s="51">
        <f t="shared" si="5"/>
        <v>45299</v>
      </c>
      <c r="AE10" s="41">
        <f t="shared" si="1"/>
        <v>72.139356363636367</v>
      </c>
      <c r="AF10" s="42">
        <f t="shared" si="2"/>
        <v>86.899481818181826</v>
      </c>
      <c r="AG10" s="42">
        <f t="shared" si="3"/>
        <v>52.380490909090902</v>
      </c>
      <c r="AH10" s="42">
        <f t="shared" si="6"/>
        <v>34.518990909090924</v>
      </c>
      <c r="AK10" s="39"/>
    </row>
    <row r="11" spans="1:37" x14ac:dyDescent="0.3">
      <c r="A11" s="38">
        <v>1</v>
      </c>
      <c r="B11">
        <v>9</v>
      </c>
      <c r="C11" s="39">
        <v>45300</v>
      </c>
      <c r="D11" s="38">
        <v>706.49189999999999</v>
      </c>
      <c r="E11">
        <v>697.01170000000002</v>
      </c>
      <c r="F11">
        <v>640.01030000000003</v>
      </c>
      <c r="G11">
        <v>673.96519999999998</v>
      </c>
      <c r="H11">
        <v>732.89649999999995</v>
      </c>
      <c r="I11">
        <v>950.23810000000003</v>
      </c>
      <c r="J11">
        <v>757.17520000000002</v>
      </c>
      <c r="K11">
        <v>571.41549999999995</v>
      </c>
      <c r="L11">
        <v>927.50649999999996</v>
      </c>
      <c r="M11" s="39">
        <v>941.64419999999996</v>
      </c>
      <c r="P11" s="38">
        <v>1</v>
      </c>
      <c r="Q11">
        <v>9</v>
      </c>
      <c r="R11" s="40">
        <v>45300</v>
      </c>
      <c r="S11" s="41">
        <f t="shared" si="4"/>
        <v>64.226536363636356</v>
      </c>
      <c r="T11" s="42">
        <f t="shared" si="0"/>
        <v>63.364699999999999</v>
      </c>
      <c r="U11" s="42">
        <f t="shared" si="0"/>
        <v>58.18275454545455</v>
      </c>
      <c r="V11" s="42">
        <f t="shared" si="0"/>
        <v>61.269563636363635</v>
      </c>
      <c r="W11" s="42">
        <f t="shared" si="0"/>
        <v>66.626954545454538</v>
      </c>
      <c r="X11" s="42">
        <f t="shared" si="0"/>
        <v>86.385281818181824</v>
      </c>
      <c r="Y11" s="42">
        <f t="shared" si="0"/>
        <v>68.834109090909095</v>
      </c>
      <c r="Z11" s="42">
        <f t="shared" si="0"/>
        <v>51.946863636363631</v>
      </c>
      <c r="AA11" s="42">
        <f t="shared" si="0"/>
        <v>84.31877272727273</v>
      </c>
      <c r="AB11" s="43">
        <f t="shared" si="0"/>
        <v>85.604018181818176</v>
      </c>
      <c r="AD11" s="51">
        <f t="shared" si="5"/>
        <v>45300</v>
      </c>
      <c r="AE11" s="41">
        <f t="shared" si="1"/>
        <v>71.622396363636369</v>
      </c>
      <c r="AF11" s="42">
        <f t="shared" si="2"/>
        <v>86.385281818181824</v>
      </c>
      <c r="AG11" s="42">
        <f t="shared" si="3"/>
        <v>51.946863636363631</v>
      </c>
      <c r="AH11" s="42">
        <f t="shared" si="6"/>
        <v>34.438418181818193</v>
      </c>
      <c r="AK11" s="39"/>
    </row>
    <row r="12" spans="1:37" x14ac:dyDescent="0.3">
      <c r="A12" s="38">
        <v>1</v>
      </c>
      <c r="B12">
        <v>10</v>
      </c>
      <c r="C12" s="39">
        <v>45301</v>
      </c>
      <c r="D12" s="38">
        <v>703.4325</v>
      </c>
      <c r="E12">
        <v>693.61279999999999</v>
      </c>
      <c r="F12">
        <v>631.68709999999999</v>
      </c>
      <c r="G12">
        <v>667.81389999999999</v>
      </c>
      <c r="H12">
        <v>725.30769999999995</v>
      </c>
      <c r="I12">
        <v>945.42079999999999</v>
      </c>
      <c r="J12">
        <v>748.62900000000002</v>
      </c>
      <c r="K12">
        <v>563.2826</v>
      </c>
      <c r="L12">
        <v>924.81</v>
      </c>
      <c r="M12" s="39">
        <v>931.77539999999999</v>
      </c>
      <c r="P12" s="38">
        <v>1</v>
      </c>
      <c r="Q12">
        <v>10</v>
      </c>
      <c r="R12" s="40">
        <v>45301</v>
      </c>
      <c r="S12" s="41">
        <f t="shared" si="4"/>
        <v>63.948409090909088</v>
      </c>
      <c r="T12" s="42">
        <f t="shared" si="0"/>
        <v>63.05570909090909</v>
      </c>
      <c r="U12" s="42">
        <f t="shared" si="0"/>
        <v>57.426099999999998</v>
      </c>
      <c r="V12" s="42">
        <f t="shared" si="0"/>
        <v>60.710354545454543</v>
      </c>
      <c r="W12" s="42">
        <f t="shared" si="0"/>
        <v>65.937063636363632</v>
      </c>
      <c r="X12" s="42">
        <f t="shared" si="0"/>
        <v>85.947345454545456</v>
      </c>
      <c r="Y12" s="42">
        <f t="shared" si="0"/>
        <v>68.057181818181817</v>
      </c>
      <c r="Z12" s="42">
        <f t="shared" si="0"/>
        <v>51.207509090909092</v>
      </c>
      <c r="AA12" s="42">
        <f t="shared" si="0"/>
        <v>84.073636363636354</v>
      </c>
      <c r="AB12" s="43">
        <f t="shared" si="0"/>
        <v>84.706854545454547</v>
      </c>
      <c r="AD12" s="51">
        <f t="shared" si="5"/>
        <v>45301</v>
      </c>
      <c r="AE12" s="41">
        <f t="shared" si="1"/>
        <v>71.044547272727272</v>
      </c>
      <c r="AF12" s="42">
        <f t="shared" si="2"/>
        <v>85.947345454545456</v>
      </c>
      <c r="AG12" s="42">
        <f t="shared" si="3"/>
        <v>51.207509090909092</v>
      </c>
      <c r="AH12" s="42">
        <f t="shared" si="6"/>
        <v>34.739836363636364</v>
      </c>
      <c r="AK12" s="39"/>
    </row>
    <row r="13" spans="1:37" x14ac:dyDescent="0.3">
      <c r="A13" s="38">
        <v>1</v>
      </c>
      <c r="B13">
        <v>11</v>
      </c>
      <c r="C13" s="39">
        <v>45302</v>
      </c>
      <c r="D13" s="38">
        <v>699.5498</v>
      </c>
      <c r="E13">
        <v>688.86350000000004</v>
      </c>
      <c r="F13">
        <v>623.67960000000005</v>
      </c>
      <c r="G13">
        <v>661.44479999999999</v>
      </c>
      <c r="H13">
        <v>720.21169999999995</v>
      </c>
      <c r="I13">
        <v>940.56610000000001</v>
      </c>
      <c r="J13">
        <v>738.55349999999999</v>
      </c>
      <c r="K13">
        <v>555.18359999999996</v>
      </c>
      <c r="L13">
        <v>922.2998</v>
      </c>
      <c r="M13" s="39">
        <v>922.21640000000002</v>
      </c>
      <c r="P13" s="38">
        <v>1</v>
      </c>
      <c r="Q13">
        <v>11</v>
      </c>
      <c r="R13" s="40">
        <v>45302</v>
      </c>
      <c r="S13" s="41">
        <f t="shared" si="4"/>
        <v>63.595436363636367</v>
      </c>
      <c r="T13" s="42">
        <f t="shared" si="0"/>
        <v>62.623954545454552</v>
      </c>
      <c r="U13" s="42">
        <f t="shared" si="0"/>
        <v>56.698145454545461</v>
      </c>
      <c r="V13" s="42">
        <f t="shared" si="0"/>
        <v>60.131345454545453</v>
      </c>
      <c r="W13" s="42">
        <f t="shared" si="0"/>
        <v>65.473790909090908</v>
      </c>
      <c r="X13" s="42">
        <f t="shared" si="0"/>
        <v>85.506009090909089</v>
      </c>
      <c r="Y13" s="42">
        <f t="shared" si="0"/>
        <v>67.141227272727278</v>
      </c>
      <c r="Z13" s="42">
        <f t="shared" si="0"/>
        <v>50.471236363636358</v>
      </c>
      <c r="AA13" s="42">
        <f t="shared" si="0"/>
        <v>83.845436363636367</v>
      </c>
      <c r="AB13" s="43">
        <f t="shared" si="0"/>
        <v>83.837854545454547</v>
      </c>
      <c r="AD13" s="51">
        <f t="shared" si="5"/>
        <v>45302</v>
      </c>
      <c r="AE13" s="41">
        <f t="shared" si="1"/>
        <v>70.48754000000001</v>
      </c>
      <c r="AF13" s="42">
        <f t="shared" si="2"/>
        <v>85.506009090909089</v>
      </c>
      <c r="AG13" s="42">
        <f t="shared" si="3"/>
        <v>50.471236363636358</v>
      </c>
      <c r="AH13" s="42">
        <f t="shared" si="6"/>
        <v>35.034772727272731</v>
      </c>
      <c r="AK13" s="39"/>
    </row>
    <row r="14" spans="1:37" x14ac:dyDescent="0.3">
      <c r="A14" s="38">
        <v>1</v>
      </c>
      <c r="B14">
        <v>12</v>
      </c>
      <c r="C14" s="39">
        <v>45303</v>
      </c>
      <c r="D14" s="38">
        <v>694.4828</v>
      </c>
      <c r="E14">
        <v>684.49860000000001</v>
      </c>
      <c r="F14">
        <v>615.89710000000002</v>
      </c>
      <c r="G14">
        <v>655.14279999999997</v>
      </c>
      <c r="H14">
        <v>717.39179999999999</v>
      </c>
      <c r="I14">
        <v>935.85249999999996</v>
      </c>
      <c r="J14">
        <v>728.81460000000004</v>
      </c>
      <c r="K14">
        <v>546.97850000000005</v>
      </c>
      <c r="L14">
        <v>919.97090000000003</v>
      </c>
      <c r="M14" s="39">
        <v>913.56799999999998</v>
      </c>
      <c r="P14" s="38">
        <v>1</v>
      </c>
      <c r="Q14">
        <v>12</v>
      </c>
      <c r="R14" s="40">
        <v>45303</v>
      </c>
      <c r="S14" s="41">
        <f t="shared" si="4"/>
        <v>63.134799999999998</v>
      </c>
      <c r="T14" s="42">
        <f t="shared" si="0"/>
        <v>62.227145454545457</v>
      </c>
      <c r="U14" s="42">
        <f t="shared" si="0"/>
        <v>55.990645454545458</v>
      </c>
      <c r="V14" s="42">
        <f t="shared" si="0"/>
        <v>59.558436363636361</v>
      </c>
      <c r="W14" s="42">
        <f t="shared" si="0"/>
        <v>65.217436363636367</v>
      </c>
      <c r="X14" s="42">
        <f t="shared" si="0"/>
        <v>85.077500000000001</v>
      </c>
      <c r="Y14" s="42">
        <f t="shared" si="0"/>
        <v>66.255872727272731</v>
      </c>
      <c r="Z14" s="42">
        <f t="shared" si="0"/>
        <v>49.725318181818189</v>
      </c>
      <c r="AA14" s="42">
        <f t="shared" si="0"/>
        <v>83.633718181818182</v>
      </c>
      <c r="AB14" s="43">
        <f t="shared" si="0"/>
        <v>83.051636363636362</v>
      </c>
      <c r="AD14" s="51">
        <f t="shared" si="5"/>
        <v>45303</v>
      </c>
      <c r="AE14" s="41">
        <f t="shared" si="1"/>
        <v>69.981969090909089</v>
      </c>
      <c r="AF14" s="42">
        <f t="shared" si="2"/>
        <v>85.077500000000001</v>
      </c>
      <c r="AG14" s="42">
        <f t="shared" si="3"/>
        <v>49.725318181818189</v>
      </c>
      <c r="AH14" s="42">
        <f t="shared" si="6"/>
        <v>35.352181818181812</v>
      </c>
      <c r="AK14" s="39"/>
    </row>
    <row r="15" spans="1:37" x14ac:dyDescent="0.3">
      <c r="A15" s="38">
        <v>1</v>
      </c>
      <c r="B15">
        <v>13</v>
      </c>
      <c r="C15" s="39">
        <v>45304</v>
      </c>
      <c r="D15" s="38">
        <v>689.52329999999995</v>
      </c>
      <c r="E15">
        <v>679.45280000000002</v>
      </c>
      <c r="F15">
        <v>607.69770000000005</v>
      </c>
      <c r="G15">
        <v>649.83780000000002</v>
      </c>
      <c r="H15">
        <v>715.54489999999998</v>
      </c>
      <c r="I15">
        <v>930.17840000000001</v>
      </c>
      <c r="J15">
        <v>719.49400000000003</v>
      </c>
      <c r="K15">
        <v>539.08190000000002</v>
      </c>
      <c r="L15">
        <v>917.3125</v>
      </c>
      <c r="M15" s="39">
        <v>906.37159999999994</v>
      </c>
      <c r="P15" s="38">
        <v>1</v>
      </c>
      <c r="Q15">
        <v>13</v>
      </c>
      <c r="R15" s="40">
        <v>45304</v>
      </c>
      <c r="S15" s="41">
        <f t="shared" si="4"/>
        <v>62.683936363636356</v>
      </c>
      <c r="T15" s="42">
        <f t="shared" si="0"/>
        <v>61.768436363636368</v>
      </c>
      <c r="U15" s="42">
        <f t="shared" si="0"/>
        <v>55.245245454545461</v>
      </c>
      <c r="V15" s="42">
        <f t="shared" si="0"/>
        <v>59.076163636363638</v>
      </c>
      <c r="W15" s="42">
        <f t="shared" si="0"/>
        <v>65.049536363636363</v>
      </c>
      <c r="X15" s="42">
        <f t="shared" si="0"/>
        <v>84.561672727272722</v>
      </c>
      <c r="Y15" s="42">
        <f t="shared" si="0"/>
        <v>65.408545454545461</v>
      </c>
      <c r="Z15" s="42">
        <f t="shared" si="0"/>
        <v>49.007445454545454</v>
      </c>
      <c r="AA15" s="42">
        <f t="shared" si="0"/>
        <v>83.392045454545453</v>
      </c>
      <c r="AB15" s="43">
        <f t="shared" si="0"/>
        <v>82.397418181818182</v>
      </c>
      <c r="AD15" s="51">
        <f t="shared" si="5"/>
        <v>45304</v>
      </c>
      <c r="AE15" s="41">
        <f t="shared" si="1"/>
        <v>69.483849090909089</v>
      </c>
      <c r="AF15" s="42">
        <f t="shared" si="2"/>
        <v>84.561672727272722</v>
      </c>
      <c r="AG15" s="42">
        <f t="shared" si="3"/>
        <v>49.007445454545454</v>
      </c>
      <c r="AH15" s="42">
        <f t="shared" si="6"/>
        <v>35.554227272727267</v>
      </c>
      <c r="AK15" s="39"/>
    </row>
    <row r="16" spans="1:37" x14ac:dyDescent="0.3">
      <c r="A16" s="38">
        <v>1</v>
      </c>
      <c r="B16">
        <v>14</v>
      </c>
      <c r="C16" s="39">
        <v>45305</v>
      </c>
      <c r="D16" s="38">
        <v>683.52020000000005</v>
      </c>
      <c r="E16">
        <v>673.31669999999997</v>
      </c>
      <c r="F16">
        <v>601.24480000000005</v>
      </c>
      <c r="G16">
        <v>644.49530000000004</v>
      </c>
      <c r="H16">
        <v>706.66499999999996</v>
      </c>
      <c r="I16">
        <v>924.23450000000003</v>
      </c>
      <c r="J16">
        <v>709.45550000000003</v>
      </c>
      <c r="K16">
        <v>531.15409999999997</v>
      </c>
      <c r="L16">
        <v>915.22199999999998</v>
      </c>
      <c r="M16" s="39">
        <v>900.46810000000005</v>
      </c>
      <c r="P16" s="38">
        <v>1</v>
      </c>
      <c r="Q16">
        <v>14</v>
      </c>
      <c r="R16" s="40">
        <v>45305</v>
      </c>
      <c r="S16" s="41">
        <f t="shared" si="4"/>
        <v>62.138200000000005</v>
      </c>
      <c r="T16" s="42">
        <f t="shared" si="0"/>
        <v>61.210609090909088</v>
      </c>
      <c r="U16" s="42">
        <f t="shared" si="0"/>
        <v>54.658618181818184</v>
      </c>
      <c r="V16" s="42">
        <f t="shared" si="0"/>
        <v>58.590481818181821</v>
      </c>
      <c r="W16" s="42">
        <f t="shared" si="0"/>
        <v>64.24227272727272</v>
      </c>
      <c r="X16" s="42">
        <f t="shared" si="0"/>
        <v>84.021318181818188</v>
      </c>
      <c r="Y16" s="42">
        <f t="shared" si="0"/>
        <v>64.495954545454552</v>
      </c>
      <c r="Z16" s="42">
        <f t="shared" si="0"/>
        <v>48.286736363636358</v>
      </c>
      <c r="AA16" s="42">
        <f t="shared" si="0"/>
        <v>83.201999999999998</v>
      </c>
      <c r="AB16" s="43">
        <f t="shared" si="0"/>
        <v>81.860736363636363</v>
      </c>
      <c r="AD16" s="51">
        <f t="shared" si="5"/>
        <v>45305</v>
      </c>
      <c r="AE16" s="41">
        <f t="shared" si="1"/>
        <v>68.849656363636356</v>
      </c>
      <c r="AF16" s="42">
        <f t="shared" si="2"/>
        <v>84.021318181818188</v>
      </c>
      <c r="AG16" s="42">
        <f t="shared" si="3"/>
        <v>48.286736363636358</v>
      </c>
      <c r="AH16" s="42">
        <f t="shared" si="6"/>
        <v>35.73458181818183</v>
      </c>
      <c r="AK16" s="39"/>
    </row>
    <row r="17" spans="1:37" x14ac:dyDescent="0.3">
      <c r="A17" s="38">
        <v>1</v>
      </c>
      <c r="B17">
        <v>15</v>
      </c>
      <c r="C17" s="39">
        <v>45306</v>
      </c>
      <c r="D17" s="38">
        <v>678.26300000000003</v>
      </c>
      <c r="E17">
        <v>666.8229</v>
      </c>
      <c r="F17">
        <v>594.72450000000003</v>
      </c>
      <c r="G17">
        <v>637.25070000000005</v>
      </c>
      <c r="H17">
        <v>701.68759999999997</v>
      </c>
      <c r="I17">
        <v>918.26289999999995</v>
      </c>
      <c r="J17">
        <v>698.702</v>
      </c>
      <c r="K17">
        <v>524.94159999999999</v>
      </c>
      <c r="L17">
        <v>912.89829999999995</v>
      </c>
      <c r="M17" s="39">
        <v>892.80640000000005</v>
      </c>
      <c r="P17" s="38">
        <v>1</v>
      </c>
      <c r="Q17">
        <v>15</v>
      </c>
      <c r="R17" s="40">
        <v>45306</v>
      </c>
      <c r="S17" s="41">
        <f t="shared" si="4"/>
        <v>61.660272727272734</v>
      </c>
      <c r="T17" s="42">
        <f t="shared" si="0"/>
        <v>60.620263636363639</v>
      </c>
      <c r="U17" s="42">
        <f t="shared" si="0"/>
        <v>54.065863636363638</v>
      </c>
      <c r="V17" s="42">
        <f t="shared" si="0"/>
        <v>57.931881818181822</v>
      </c>
      <c r="W17" s="42">
        <f t="shared" si="0"/>
        <v>63.789781818181815</v>
      </c>
      <c r="X17" s="42">
        <f t="shared" si="0"/>
        <v>83.478445454545451</v>
      </c>
      <c r="Y17" s="42">
        <f t="shared" si="0"/>
        <v>63.518363636363638</v>
      </c>
      <c r="Z17" s="42">
        <f t="shared" si="0"/>
        <v>47.721963636363633</v>
      </c>
      <c r="AA17" s="42">
        <f t="shared" si="0"/>
        <v>82.990754545454536</v>
      </c>
      <c r="AB17" s="43">
        <f t="shared" si="0"/>
        <v>81.164218181818185</v>
      </c>
      <c r="AD17" s="51">
        <f t="shared" si="5"/>
        <v>45306</v>
      </c>
      <c r="AE17" s="41">
        <f t="shared" si="1"/>
        <v>68.299861818181824</v>
      </c>
      <c r="AF17" s="42">
        <f t="shared" si="2"/>
        <v>83.478445454545451</v>
      </c>
      <c r="AG17" s="42">
        <f t="shared" si="3"/>
        <v>47.721963636363633</v>
      </c>
      <c r="AH17" s="42">
        <f t="shared" si="6"/>
        <v>35.756481818181818</v>
      </c>
      <c r="AK17" s="39"/>
    </row>
    <row r="18" spans="1:37" x14ac:dyDescent="0.3">
      <c r="A18" s="38">
        <v>1</v>
      </c>
      <c r="B18">
        <v>16</v>
      </c>
      <c r="C18" s="39">
        <v>45307</v>
      </c>
      <c r="D18" s="38">
        <v>672.52419999999995</v>
      </c>
      <c r="E18">
        <v>661.101</v>
      </c>
      <c r="F18">
        <v>585.61800000000005</v>
      </c>
      <c r="G18">
        <v>630.26700000000005</v>
      </c>
      <c r="H18">
        <v>695.78279999999995</v>
      </c>
      <c r="I18">
        <v>912.06169999999997</v>
      </c>
      <c r="J18">
        <v>689.18700000000001</v>
      </c>
      <c r="K18">
        <v>519.45370000000003</v>
      </c>
      <c r="L18">
        <v>908.17700000000002</v>
      </c>
      <c r="M18" s="39">
        <v>884.78290000000004</v>
      </c>
      <c r="P18" s="38">
        <v>1</v>
      </c>
      <c r="Q18">
        <v>16</v>
      </c>
      <c r="R18" s="40">
        <v>45307</v>
      </c>
      <c r="S18" s="41">
        <f t="shared" si="4"/>
        <v>61.138563636363635</v>
      </c>
      <c r="T18" s="42">
        <f t="shared" si="0"/>
        <v>60.100090909090909</v>
      </c>
      <c r="U18" s="42">
        <f t="shared" si="0"/>
        <v>53.238000000000007</v>
      </c>
      <c r="V18" s="42">
        <f t="shared" si="0"/>
        <v>57.297000000000004</v>
      </c>
      <c r="W18" s="42">
        <f t="shared" si="0"/>
        <v>63.252981818181816</v>
      </c>
      <c r="X18" s="42">
        <f t="shared" si="0"/>
        <v>82.914699999999996</v>
      </c>
      <c r="Y18" s="42">
        <f t="shared" si="0"/>
        <v>62.653363636363636</v>
      </c>
      <c r="Z18" s="42">
        <f t="shared" si="0"/>
        <v>47.223063636363641</v>
      </c>
      <c r="AA18" s="42">
        <f t="shared" si="0"/>
        <v>82.561545454545453</v>
      </c>
      <c r="AB18" s="43">
        <f t="shared" si="0"/>
        <v>80.434809090909098</v>
      </c>
      <c r="AD18" s="51">
        <f t="shared" si="5"/>
        <v>45307</v>
      </c>
      <c r="AE18" s="41">
        <f t="shared" si="1"/>
        <v>67.721130909090917</v>
      </c>
      <c r="AF18" s="42">
        <f t="shared" si="2"/>
        <v>82.914699999999996</v>
      </c>
      <c r="AG18" s="42">
        <f t="shared" si="3"/>
        <v>47.223063636363641</v>
      </c>
      <c r="AH18" s="42">
        <f t="shared" si="6"/>
        <v>35.691636363636356</v>
      </c>
      <c r="AK18" s="39"/>
    </row>
    <row r="19" spans="1:37" x14ac:dyDescent="0.3">
      <c r="A19" s="38">
        <v>1</v>
      </c>
      <c r="B19">
        <v>17</v>
      </c>
      <c r="C19" s="39">
        <v>45308</v>
      </c>
      <c r="D19" s="38">
        <v>667.35749999999996</v>
      </c>
      <c r="E19">
        <v>654.93830000000003</v>
      </c>
      <c r="F19">
        <v>575.46659999999997</v>
      </c>
      <c r="G19">
        <v>622.60770000000002</v>
      </c>
      <c r="H19">
        <v>689.51689999999996</v>
      </c>
      <c r="I19">
        <v>905.76639999999998</v>
      </c>
      <c r="J19">
        <v>680.09960000000001</v>
      </c>
      <c r="K19">
        <v>512.28779999999995</v>
      </c>
      <c r="L19">
        <v>902.82680000000005</v>
      </c>
      <c r="M19" s="39">
        <v>877</v>
      </c>
      <c r="P19" s="38">
        <v>1</v>
      </c>
      <c r="Q19">
        <v>17</v>
      </c>
      <c r="R19" s="40">
        <v>45308</v>
      </c>
      <c r="S19" s="41">
        <f t="shared" si="4"/>
        <v>60.668863636363632</v>
      </c>
      <c r="T19" s="42">
        <f t="shared" si="4"/>
        <v>59.539845454545457</v>
      </c>
      <c r="U19" s="42">
        <f t="shared" si="4"/>
        <v>52.315145454545451</v>
      </c>
      <c r="V19" s="42">
        <f t="shared" si="4"/>
        <v>56.600700000000003</v>
      </c>
      <c r="W19" s="42">
        <f t="shared" si="4"/>
        <v>62.683354545454542</v>
      </c>
      <c r="X19" s="42">
        <f t="shared" si="4"/>
        <v>82.342399999999998</v>
      </c>
      <c r="Y19" s="42">
        <f t="shared" si="4"/>
        <v>61.827236363636366</v>
      </c>
      <c r="Z19" s="42">
        <f t="shared" si="4"/>
        <v>46.571618181818174</v>
      </c>
      <c r="AA19" s="42">
        <f t="shared" si="4"/>
        <v>82.075163636363641</v>
      </c>
      <c r="AB19" s="43">
        <f t="shared" si="4"/>
        <v>79.727272727272734</v>
      </c>
      <c r="AD19" s="51">
        <f t="shared" si="5"/>
        <v>45308</v>
      </c>
      <c r="AE19" s="41">
        <f t="shared" si="1"/>
        <v>67.099954545454537</v>
      </c>
      <c r="AF19" s="42">
        <f t="shared" si="2"/>
        <v>82.342399999999998</v>
      </c>
      <c r="AG19" s="42">
        <f t="shared" si="3"/>
        <v>46.571618181818174</v>
      </c>
      <c r="AH19" s="42">
        <f t="shared" si="6"/>
        <v>35.770781818181824</v>
      </c>
      <c r="AK19" s="39"/>
    </row>
    <row r="20" spans="1:37" x14ac:dyDescent="0.3">
      <c r="A20" s="38">
        <v>1</v>
      </c>
      <c r="B20">
        <v>18</v>
      </c>
      <c r="C20" s="39">
        <v>45309</v>
      </c>
      <c r="D20" s="38">
        <v>662.08680000000004</v>
      </c>
      <c r="E20">
        <v>646.00160000000005</v>
      </c>
      <c r="F20">
        <v>565.19069999999999</v>
      </c>
      <c r="G20">
        <v>615.09230000000002</v>
      </c>
      <c r="H20">
        <v>682.18520000000001</v>
      </c>
      <c r="I20">
        <v>899.49839999999995</v>
      </c>
      <c r="J20">
        <v>669.72400000000005</v>
      </c>
      <c r="K20">
        <v>504.55329999999998</v>
      </c>
      <c r="L20">
        <v>897.24609999999996</v>
      </c>
      <c r="M20" s="39">
        <v>868.03800000000001</v>
      </c>
      <c r="P20" s="38">
        <v>1</v>
      </c>
      <c r="Q20">
        <v>18</v>
      </c>
      <c r="R20" s="40">
        <v>45309</v>
      </c>
      <c r="S20" s="41">
        <f t="shared" si="4"/>
        <v>60.189709090909098</v>
      </c>
      <c r="T20" s="42">
        <f t="shared" si="4"/>
        <v>58.727418181818187</v>
      </c>
      <c r="U20" s="42">
        <f t="shared" si="4"/>
        <v>51.380972727272727</v>
      </c>
      <c r="V20" s="42">
        <f t="shared" si="4"/>
        <v>55.91748181818182</v>
      </c>
      <c r="W20" s="42">
        <f t="shared" si="4"/>
        <v>62.016836363636365</v>
      </c>
      <c r="X20" s="42">
        <f t="shared" si="4"/>
        <v>81.77258181818182</v>
      </c>
      <c r="Y20" s="42">
        <f t="shared" si="4"/>
        <v>60.884000000000007</v>
      </c>
      <c r="Z20" s="42">
        <f t="shared" si="4"/>
        <v>45.868481818181813</v>
      </c>
      <c r="AA20" s="42">
        <f t="shared" si="4"/>
        <v>81.567827272727271</v>
      </c>
      <c r="AB20" s="43">
        <f t="shared" si="4"/>
        <v>78.912545454545452</v>
      </c>
      <c r="AD20" s="51">
        <f t="shared" si="5"/>
        <v>45309</v>
      </c>
      <c r="AE20" s="41">
        <f t="shared" si="1"/>
        <v>66.421945454545451</v>
      </c>
      <c r="AF20" s="42">
        <f t="shared" si="2"/>
        <v>81.77258181818182</v>
      </c>
      <c r="AG20" s="42">
        <f t="shared" si="3"/>
        <v>45.868481818181813</v>
      </c>
      <c r="AH20" s="42">
        <f t="shared" si="6"/>
        <v>35.904100000000007</v>
      </c>
      <c r="AK20" s="39"/>
    </row>
    <row r="21" spans="1:37" x14ac:dyDescent="0.3">
      <c r="A21" s="38">
        <v>1</v>
      </c>
      <c r="B21">
        <v>19</v>
      </c>
      <c r="C21" s="39">
        <v>45310</v>
      </c>
      <c r="D21" s="38">
        <v>654.71929999999998</v>
      </c>
      <c r="E21">
        <v>637.02599999999995</v>
      </c>
      <c r="F21">
        <v>554.96130000000005</v>
      </c>
      <c r="G21">
        <v>607.45439999999996</v>
      </c>
      <c r="H21">
        <v>675.48199999999997</v>
      </c>
      <c r="I21">
        <v>892.62909999999999</v>
      </c>
      <c r="J21">
        <v>660.65139999999997</v>
      </c>
      <c r="K21">
        <v>497.59440000000001</v>
      </c>
      <c r="L21">
        <v>890.61329999999998</v>
      </c>
      <c r="M21" s="39">
        <v>860.25419999999997</v>
      </c>
      <c r="P21" s="38">
        <v>1</v>
      </c>
      <c r="Q21">
        <v>19</v>
      </c>
      <c r="R21" s="40">
        <v>45310</v>
      </c>
      <c r="S21" s="41">
        <f t="shared" si="4"/>
        <v>59.519936363636361</v>
      </c>
      <c r="T21" s="42">
        <f t="shared" si="4"/>
        <v>57.911454545454539</v>
      </c>
      <c r="U21" s="42">
        <f t="shared" si="4"/>
        <v>50.451027272727281</v>
      </c>
      <c r="V21" s="42">
        <f t="shared" si="4"/>
        <v>55.223127272727268</v>
      </c>
      <c r="W21" s="42">
        <f t="shared" si="4"/>
        <v>61.407454545454542</v>
      </c>
      <c r="X21" s="42">
        <f t="shared" si="4"/>
        <v>81.148099999999999</v>
      </c>
      <c r="Y21" s="42">
        <f t="shared" si="4"/>
        <v>60.059218181818181</v>
      </c>
      <c r="Z21" s="42">
        <f t="shared" si="4"/>
        <v>45.235854545454544</v>
      </c>
      <c r="AA21" s="42">
        <f t="shared" si="4"/>
        <v>80.964845454545454</v>
      </c>
      <c r="AB21" s="43">
        <f t="shared" si="4"/>
        <v>78.204927272727275</v>
      </c>
      <c r="AD21" s="51">
        <f t="shared" si="5"/>
        <v>45310</v>
      </c>
      <c r="AE21" s="41">
        <f t="shared" si="1"/>
        <v>65.76309454545455</v>
      </c>
      <c r="AF21" s="42">
        <f t="shared" si="2"/>
        <v>81.148099999999999</v>
      </c>
      <c r="AG21" s="42">
        <f t="shared" si="3"/>
        <v>45.235854545454544</v>
      </c>
      <c r="AH21" s="42">
        <f t="shared" si="6"/>
        <v>35.912245454545456</v>
      </c>
      <c r="AK21" s="39"/>
    </row>
    <row r="22" spans="1:37" x14ac:dyDescent="0.3">
      <c r="A22" s="38">
        <v>1</v>
      </c>
      <c r="B22">
        <v>20</v>
      </c>
      <c r="C22" s="39">
        <v>45311</v>
      </c>
      <c r="D22" s="38">
        <v>647.27509999999995</v>
      </c>
      <c r="E22">
        <v>628.31529999999998</v>
      </c>
      <c r="F22">
        <v>545.39819999999997</v>
      </c>
      <c r="G22">
        <v>601.13070000000005</v>
      </c>
      <c r="H22">
        <v>668.52170000000001</v>
      </c>
      <c r="I22">
        <v>884.9117</v>
      </c>
      <c r="J22">
        <v>653.25919999999996</v>
      </c>
      <c r="K22">
        <v>490.3433</v>
      </c>
      <c r="L22">
        <v>883.71029999999996</v>
      </c>
      <c r="M22" s="39">
        <v>853.77509999999995</v>
      </c>
      <c r="P22" s="38">
        <v>1</v>
      </c>
      <c r="Q22">
        <v>20</v>
      </c>
      <c r="R22" s="40">
        <v>45311</v>
      </c>
      <c r="S22" s="41">
        <f t="shared" si="4"/>
        <v>58.843190909090907</v>
      </c>
      <c r="T22" s="42">
        <f t="shared" si="4"/>
        <v>57.119572727272725</v>
      </c>
      <c r="U22" s="42">
        <f t="shared" si="4"/>
        <v>49.581654545454541</v>
      </c>
      <c r="V22" s="42">
        <f t="shared" si="4"/>
        <v>54.64824545454546</v>
      </c>
      <c r="W22" s="42">
        <f t="shared" si="4"/>
        <v>60.774700000000003</v>
      </c>
      <c r="X22" s="42">
        <f t="shared" si="4"/>
        <v>80.446518181818178</v>
      </c>
      <c r="Y22" s="42">
        <f t="shared" si="4"/>
        <v>59.3872</v>
      </c>
      <c r="Z22" s="42">
        <f t="shared" si="4"/>
        <v>44.576663636363634</v>
      </c>
      <c r="AA22" s="42">
        <f t="shared" si="4"/>
        <v>80.337299999999999</v>
      </c>
      <c r="AB22" s="43">
        <f t="shared" si="4"/>
        <v>77.615918181818174</v>
      </c>
      <c r="AD22" s="51">
        <f t="shared" si="5"/>
        <v>45311</v>
      </c>
      <c r="AE22" s="41">
        <f t="shared" si="1"/>
        <v>65.104476363636365</v>
      </c>
      <c r="AF22" s="42">
        <f t="shared" si="2"/>
        <v>80.446518181818178</v>
      </c>
      <c r="AG22" s="42">
        <f t="shared" si="3"/>
        <v>44.576663636363634</v>
      </c>
      <c r="AH22" s="42">
        <f t="shared" si="6"/>
        <v>35.869854545454544</v>
      </c>
      <c r="AK22" s="39"/>
    </row>
    <row r="23" spans="1:37" x14ac:dyDescent="0.3">
      <c r="A23" s="38">
        <v>1</v>
      </c>
      <c r="B23">
        <v>21</v>
      </c>
      <c r="C23" s="39">
        <v>45312</v>
      </c>
      <c r="D23" s="38">
        <v>639.88819999999998</v>
      </c>
      <c r="E23">
        <v>619.67359999999996</v>
      </c>
      <c r="F23">
        <v>537.78139999999996</v>
      </c>
      <c r="G23">
        <v>595.57719999999995</v>
      </c>
      <c r="H23">
        <v>659.8306</v>
      </c>
      <c r="I23">
        <v>876.23400000000004</v>
      </c>
      <c r="J23">
        <v>646.87149999999997</v>
      </c>
      <c r="K23">
        <v>482.65730000000002</v>
      </c>
      <c r="L23">
        <v>877.80989999999997</v>
      </c>
      <c r="M23" s="39">
        <v>848.178</v>
      </c>
      <c r="P23" s="38">
        <v>1</v>
      </c>
      <c r="Q23">
        <v>21</v>
      </c>
      <c r="R23" s="40">
        <v>45312</v>
      </c>
      <c r="S23" s="41">
        <f t="shared" si="4"/>
        <v>58.171654545454544</v>
      </c>
      <c r="T23" s="42">
        <f t="shared" si="4"/>
        <v>56.333963636363634</v>
      </c>
      <c r="U23" s="42">
        <f t="shared" si="4"/>
        <v>48.88921818181818</v>
      </c>
      <c r="V23" s="42">
        <f t="shared" si="4"/>
        <v>54.143381818181815</v>
      </c>
      <c r="W23" s="42">
        <f t="shared" si="4"/>
        <v>59.9846</v>
      </c>
      <c r="X23" s="42">
        <f t="shared" si="4"/>
        <v>79.657636363636371</v>
      </c>
      <c r="Y23" s="42">
        <f t="shared" si="4"/>
        <v>58.8065</v>
      </c>
      <c r="Z23" s="42">
        <f t="shared" si="4"/>
        <v>43.877936363636366</v>
      </c>
      <c r="AA23" s="42">
        <f t="shared" si="4"/>
        <v>79.800899999999999</v>
      </c>
      <c r="AB23" s="43">
        <f t="shared" si="4"/>
        <v>77.107090909090914</v>
      </c>
      <c r="AD23" s="51">
        <f t="shared" si="5"/>
        <v>45312</v>
      </c>
      <c r="AE23" s="41">
        <f t="shared" si="1"/>
        <v>64.425514545454547</v>
      </c>
      <c r="AF23" s="42">
        <f t="shared" si="2"/>
        <v>79.800899999999999</v>
      </c>
      <c r="AG23" s="42">
        <f t="shared" si="3"/>
        <v>43.877936363636366</v>
      </c>
      <c r="AH23" s="42">
        <f t="shared" si="6"/>
        <v>35.922963636363633</v>
      </c>
      <c r="AK23" s="39"/>
    </row>
    <row r="24" spans="1:37" x14ac:dyDescent="0.3">
      <c r="A24" s="38">
        <v>1</v>
      </c>
      <c r="B24">
        <v>22</v>
      </c>
      <c r="C24" s="39">
        <v>45313</v>
      </c>
      <c r="D24" s="38">
        <v>632.27809999999999</v>
      </c>
      <c r="E24">
        <v>611.7414</v>
      </c>
      <c r="F24">
        <v>529.8587</v>
      </c>
      <c r="G24">
        <v>588.71019999999999</v>
      </c>
      <c r="H24">
        <v>650.69280000000003</v>
      </c>
      <c r="I24">
        <v>867.65940000000001</v>
      </c>
      <c r="J24">
        <v>640.23289999999997</v>
      </c>
      <c r="K24">
        <v>476.1995</v>
      </c>
      <c r="L24">
        <v>871.62909999999999</v>
      </c>
      <c r="M24" s="39">
        <v>842.44579999999996</v>
      </c>
      <c r="P24" s="38">
        <v>1</v>
      </c>
      <c r="Q24">
        <v>22</v>
      </c>
      <c r="R24" s="40">
        <v>45313</v>
      </c>
      <c r="S24" s="41">
        <f t="shared" si="4"/>
        <v>57.47982727272727</v>
      </c>
      <c r="T24" s="42">
        <f t="shared" si="4"/>
        <v>55.612854545454546</v>
      </c>
      <c r="U24" s="42">
        <f t="shared" si="4"/>
        <v>48.168972727272724</v>
      </c>
      <c r="V24" s="42">
        <f t="shared" si="4"/>
        <v>53.51910909090909</v>
      </c>
      <c r="W24" s="42">
        <f t="shared" si="4"/>
        <v>59.153890909090912</v>
      </c>
      <c r="X24" s="42">
        <f t="shared" si="4"/>
        <v>78.878127272727269</v>
      </c>
      <c r="Y24" s="42">
        <f t="shared" si="4"/>
        <v>58.202990909090907</v>
      </c>
      <c r="Z24" s="42">
        <f t="shared" si="4"/>
        <v>43.290863636363639</v>
      </c>
      <c r="AA24" s="42">
        <f t="shared" si="4"/>
        <v>79.239009090909093</v>
      </c>
      <c r="AB24" s="43">
        <f t="shared" si="4"/>
        <v>76.585981818181821</v>
      </c>
      <c r="AD24" s="51">
        <f t="shared" si="5"/>
        <v>45313</v>
      </c>
      <c r="AE24" s="41">
        <f t="shared" si="1"/>
        <v>63.752976363636364</v>
      </c>
      <c r="AF24" s="42">
        <f t="shared" si="2"/>
        <v>79.239009090909093</v>
      </c>
      <c r="AG24" s="42">
        <f t="shared" si="3"/>
        <v>43.290863636363639</v>
      </c>
      <c r="AH24" s="42">
        <f t="shared" si="6"/>
        <v>35.948145454545454</v>
      </c>
      <c r="AK24" s="39"/>
    </row>
    <row r="25" spans="1:37" x14ac:dyDescent="0.3">
      <c r="A25" s="38">
        <v>1</v>
      </c>
      <c r="B25">
        <v>23</v>
      </c>
      <c r="C25" s="39">
        <v>45314</v>
      </c>
      <c r="D25" s="38">
        <v>624.60119999999995</v>
      </c>
      <c r="E25">
        <v>605.9615</v>
      </c>
      <c r="F25">
        <v>520.03219999999999</v>
      </c>
      <c r="G25">
        <v>582.94629999999995</v>
      </c>
      <c r="H25">
        <v>636.88120000000004</v>
      </c>
      <c r="I25">
        <v>859.26530000000002</v>
      </c>
      <c r="J25">
        <v>634.15989999999999</v>
      </c>
      <c r="K25">
        <v>470.05560000000003</v>
      </c>
      <c r="L25">
        <v>863.5806</v>
      </c>
      <c r="M25" s="39">
        <v>837.04690000000005</v>
      </c>
      <c r="P25" s="38">
        <v>1</v>
      </c>
      <c r="Q25">
        <v>23</v>
      </c>
      <c r="R25" s="40">
        <v>45314</v>
      </c>
      <c r="S25" s="41">
        <f t="shared" si="4"/>
        <v>56.781927272727266</v>
      </c>
      <c r="T25" s="42">
        <f t="shared" si="4"/>
        <v>55.087409090909091</v>
      </c>
      <c r="U25" s="42">
        <f t="shared" si="4"/>
        <v>47.275654545454543</v>
      </c>
      <c r="V25" s="42">
        <f t="shared" si="4"/>
        <v>52.995118181818178</v>
      </c>
      <c r="W25" s="42">
        <f t="shared" si="4"/>
        <v>57.89829090909091</v>
      </c>
      <c r="X25" s="42">
        <f t="shared" si="4"/>
        <v>78.115027272727275</v>
      </c>
      <c r="Y25" s="42">
        <f t="shared" si="4"/>
        <v>57.6509</v>
      </c>
      <c r="Z25" s="42">
        <f t="shared" si="4"/>
        <v>42.732327272727275</v>
      </c>
      <c r="AA25" s="42">
        <f t="shared" si="4"/>
        <v>78.507327272727267</v>
      </c>
      <c r="AB25" s="43">
        <f t="shared" si="4"/>
        <v>76.095172727272725</v>
      </c>
      <c r="AD25" s="51">
        <f t="shared" si="5"/>
        <v>45314</v>
      </c>
      <c r="AE25" s="41">
        <f t="shared" si="1"/>
        <v>62.980774545454551</v>
      </c>
      <c r="AF25" s="42">
        <f t="shared" si="2"/>
        <v>78.507327272727267</v>
      </c>
      <c r="AG25" s="42">
        <f t="shared" si="3"/>
        <v>42.732327272727275</v>
      </c>
      <c r="AH25" s="42">
        <f t="shared" si="6"/>
        <v>35.774999999999991</v>
      </c>
      <c r="AK25" s="39"/>
    </row>
    <row r="26" spans="1:37" x14ac:dyDescent="0.3">
      <c r="A26" s="38">
        <v>1</v>
      </c>
      <c r="B26">
        <v>24</v>
      </c>
      <c r="C26" s="39">
        <v>45315</v>
      </c>
      <c r="D26" s="38">
        <v>618.04600000000005</v>
      </c>
      <c r="E26">
        <v>601.30319999999995</v>
      </c>
      <c r="F26">
        <v>510.51929999999999</v>
      </c>
      <c r="G26">
        <v>578.00940000000003</v>
      </c>
      <c r="H26">
        <v>632.20259999999996</v>
      </c>
      <c r="I26">
        <v>850.90520000000004</v>
      </c>
      <c r="J26">
        <v>627.84870000000001</v>
      </c>
      <c r="K26">
        <v>462.28579999999999</v>
      </c>
      <c r="L26">
        <v>855.452</v>
      </c>
      <c r="M26" s="39">
        <v>832.26199999999994</v>
      </c>
      <c r="P26" s="38">
        <v>1</v>
      </c>
      <c r="Q26">
        <v>24</v>
      </c>
      <c r="R26" s="40">
        <v>45315</v>
      </c>
      <c r="S26" s="41">
        <f t="shared" si="4"/>
        <v>56.186000000000007</v>
      </c>
      <c r="T26" s="42">
        <f t="shared" si="4"/>
        <v>54.663927272727271</v>
      </c>
      <c r="U26" s="42">
        <f t="shared" si="4"/>
        <v>46.410845454545452</v>
      </c>
      <c r="V26" s="42">
        <f t="shared" si="4"/>
        <v>52.546309090909091</v>
      </c>
      <c r="W26" s="42">
        <f t="shared" si="4"/>
        <v>57.47296363636363</v>
      </c>
      <c r="X26" s="42">
        <f t="shared" si="4"/>
        <v>77.355018181818181</v>
      </c>
      <c r="Y26" s="42">
        <f t="shared" si="4"/>
        <v>57.077154545454547</v>
      </c>
      <c r="Z26" s="42">
        <f t="shared" si="4"/>
        <v>42.025981818181819</v>
      </c>
      <c r="AA26" s="42">
        <f t="shared" si="4"/>
        <v>77.768363636363631</v>
      </c>
      <c r="AB26" s="43">
        <f t="shared" si="4"/>
        <v>75.660181818181812</v>
      </c>
      <c r="AD26" s="51">
        <f t="shared" si="5"/>
        <v>45315</v>
      </c>
      <c r="AE26" s="41">
        <f t="shared" si="1"/>
        <v>62.339896363636363</v>
      </c>
      <c r="AF26" s="42">
        <f t="shared" si="2"/>
        <v>77.768363636363631</v>
      </c>
      <c r="AG26" s="42">
        <f t="shared" si="3"/>
        <v>42.025981818181819</v>
      </c>
      <c r="AH26" s="42">
        <f t="shared" si="6"/>
        <v>35.742381818181812</v>
      </c>
      <c r="AK26" s="39"/>
    </row>
    <row r="27" spans="1:37" x14ac:dyDescent="0.3">
      <c r="A27" s="38">
        <v>1</v>
      </c>
      <c r="B27">
        <v>25</v>
      </c>
      <c r="C27" s="39">
        <v>45316</v>
      </c>
      <c r="D27" s="38">
        <v>611.79549999999995</v>
      </c>
      <c r="E27">
        <v>596.49009999999998</v>
      </c>
      <c r="F27">
        <v>500.95920000000001</v>
      </c>
      <c r="G27">
        <v>571.81060000000002</v>
      </c>
      <c r="H27">
        <v>624.11419999999998</v>
      </c>
      <c r="I27">
        <v>844.02139999999997</v>
      </c>
      <c r="J27">
        <v>618.97749999999996</v>
      </c>
      <c r="K27">
        <v>454.209</v>
      </c>
      <c r="L27">
        <v>847.8347</v>
      </c>
      <c r="M27" s="39">
        <v>827.66079999999999</v>
      </c>
      <c r="P27" s="38">
        <v>1</v>
      </c>
      <c r="Q27">
        <v>25</v>
      </c>
      <c r="R27" s="40">
        <v>45316</v>
      </c>
      <c r="S27" s="41">
        <f t="shared" si="4"/>
        <v>55.617772727272722</v>
      </c>
      <c r="T27" s="42">
        <f t="shared" si="4"/>
        <v>54.226372727272725</v>
      </c>
      <c r="U27" s="42">
        <f t="shared" si="4"/>
        <v>45.541745454545456</v>
      </c>
      <c r="V27" s="42">
        <f t="shared" si="4"/>
        <v>51.98278181818182</v>
      </c>
      <c r="W27" s="42">
        <f t="shared" si="4"/>
        <v>56.737654545454546</v>
      </c>
      <c r="X27" s="42">
        <f t="shared" si="4"/>
        <v>76.729218181818183</v>
      </c>
      <c r="Y27" s="42">
        <f t="shared" si="4"/>
        <v>56.270681818181814</v>
      </c>
      <c r="Z27" s="42">
        <f t="shared" si="4"/>
        <v>41.291727272727272</v>
      </c>
      <c r="AA27" s="42">
        <f t="shared" si="4"/>
        <v>77.075881818181813</v>
      </c>
      <c r="AB27" s="43">
        <f t="shared" si="4"/>
        <v>75.241890909090912</v>
      </c>
      <c r="AD27" s="51">
        <f t="shared" si="5"/>
        <v>45316</v>
      </c>
      <c r="AE27" s="41">
        <f t="shared" si="1"/>
        <v>61.62103272727272</v>
      </c>
      <c r="AF27" s="42">
        <f t="shared" si="2"/>
        <v>77.075881818181813</v>
      </c>
      <c r="AG27" s="42">
        <f t="shared" si="3"/>
        <v>41.291727272727272</v>
      </c>
      <c r="AH27" s="42">
        <f t="shared" si="6"/>
        <v>35.784154545454541</v>
      </c>
      <c r="AK27" s="39"/>
    </row>
    <row r="28" spans="1:37" x14ac:dyDescent="0.3">
      <c r="A28" s="38">
        <v>1</v>
      </c>
      <c r="B28">
        <v>26</v>
      </c>
      <c r="C28" s="39">
        <v>45317</v>
      </c>
      <c r="D28" s="38">
        <v>604.57770000000005</v>
      </c>
      <c r="E28">
        <v>592.19370000000004</v>
      </c>
      <c r="F28">
        <v>491.46690000000001</v>
      </c>
      <c r="G28">
        <v>565.50800000000004</v>
      </c>
      <c r="H28">
        <v>619.08259999999996</v>
      </c>
      <c r="I28">
        <v>838.125</v>
      </c>
      <c r="J28">
        <v>610.26300000000003</v>
      </c>
      <c r="K28">
        <v>446.62400000000002</v>
      </c>
      <c r="L28">
        <v>840.62729999999999</v>
      </c>
      <c r="M28" s="39">
        <v>823.40949999999998</v>
      </c>
      <c r="P28" s="38">
        <v>1</v>
      </c>
      <c r="Q28">
        <v>26</v>
      </c>
      <c r="R28" s="40">
        <v>45317</v>
      </c>
      <c r="S28" s="41">
        <f t="shared" si="4"/>
        <v>54.961609090909093</v>
      </c>
      <c r="T28" s="42">
        <f t="shared" si="4"/>
        <v>53.83579090909091</v>
      </c>
      <c r="U28" s="42">
        <f t="shared" si="4"/>
        <v>44.678809090909091</v>
      </c>
      <c r="V28" s="42">
        <f t="shared" si="4"/>
        <v>51.409818181818189</v>
      </c>
      <c r="W28" s="42">
        <f t="shared" si="4"/>
        <v>56.280236363636362</v>
      </c>
      <c r="X28" s="42">
        <f t="shared" si="4"/>
        <v>76.193181818181813</v>
      </c>
      <c r="Y28" s="42">
        <f t="shared" si="4"/>
        <v>55.478454545454547</v>
      </c>
      <c r="Z28" s="42">
        <f t="shared" si="4"/>
        <v>40.602181818181819</v>
      </c>
      <c r="AA28" s="42">
        <f t="shared" si="4"/>
        <v>76.420663636363642</v>
      </c>
      <c r="AB28" s="43">
        <f t="shared" si="4"/>
        <v>74.855409090909092</v>
      </c>
      <c r="AD28" s="51">
        <f t="shared" si="5"/>
        <v>45317</v>
      </c>
      <c r="AE28" s="41">
        <f t="shared" si="1"/>
        <v>60.994943636363644</v>
      </c>
      <c r="AF28" s="42">
        <f t="shared" si="2"/>
        <v>76.420663636363642</v>
      </c>
      <c r="AG28" s="42">
        <f t="shared" si="3"/>
        <v>40.602181818181819</v>
      </c>
      <c r="AH28" s="42">
        <f t="shared" si="6"/>
        <v>35.818481818181823</v>
      </c>
      <c r="AK28" s="39"/>
    </row>
    <row r="29" spans="1:37" x14ac:dyDescent="0.3">
      <c r="A29" s="38">
        <v>1</v>
      </c>
      <c r="B29">
        <v>27</v>
      </c>
      <c r="C29" s="39">
        <v>45318</v>
      </c>
      <c r="D29" s="38">
        <v>597.33029999999997</v>
      </c>
      <c r="E29">
        <v>587.92960000000005</v>
      </c>
      <c r="F29">
        <v>482.83190000000002</v>
      </c>
      <c r="G29">
        <v>561.20050000000003</v>
      </c>
      <c r="H29">
        <v>614.67380000000003</v>
      </c>
      <c r="I29">
        <v>831.22699999999998</v>
      </c>
      <c r="J29">
        <v>601.47050000000002</v>
      </c>
      <c r="K29">
        <v>440.06060000000002</v>
      </c>
      <c r="L29">
        <v>832.7577</v>
      </c>
      <c r="M29" s="39">
        <v>819.34789999999998</v>
      </c>
      <c r="P29" s="38">
        <v>1</v>
      </c>
      <c r="Q29">
        <v>27</v>
      </c>
      <c r="R29" s="40">
        <v>45318</v>
      </c>
      <c r="S29" s="41">
        <f t="shared" si="4"/>
        <v>54.30275454545454</v>
      </c>
      <c r="T29" s="42">
        <f t="shared" si="4"/>
        <v>53.448145454545461</v>
      </c>
      <c r="U29" s="42">
        <f t="shared" si="4"/>
        <v>43.893809090909095</v>
      </c>
      <c r="V29" s="42">
        <f t="shared" si="4"/>
        <v>51.018227272727273</v>
      </c>
      <c r="W29" s="42">
        <f t="shared" si="4"/>
        <v>55.879436363636366</v>
      </c>
      <c r="X29" s="42">
        <f t="shared" si="4"/>
        <v>75.566090909090903</v>
      </c>
      <c r="Y29" s="42">
        <f t="shared" si="4"/>
        <v>54.679136363636367</v>
      </c>
      <c r="Z29" s="42">
        <f t="shared" si="4"/>
        <v>40.005509090909094</v>
      </c>
      <c r="AA29" s="42">
        <f t="shared" si="4"/>
        <v>75.705245454545448</v>
      </c>
      <c r="AB29" s="43">
        <f t="shared" si="4"/>
        <v>74.486172727272731</v>
      </c>
      <c r="AD29" s="51">
        <f t="shared" si="5"/>
        <v>45318</v>
      </c>
      <c r="AE29" s="41">
        <f t="shared" si="1"/>
        <v>60.367083636363631</v>
      </c>
      <c r="AF29" s="42">
        <f t="shared" si="2"/>
        <v>75.705245454545448</v>
      </c>
      <c r="AG29" s="42">
        <f t="shared" si="3"/>
        <v>40.005509090909094</v>
      </c>
      <c r="AH29" s="42">
        <f t="shared" si="6"/>
        <v>35.699736363636354</v>
      </c>
      <c r="AK29" s="39"/>
    </row>
    <row r="30" spans="1:37" x14ac:dyDescent="0.3">
      <c r="A30" s="38">
        <v>1</v>
      </c>
      <c r="B30">
        <v>28</v>
      </c>
      <c r="C30" s="39">
        <v>45319</v>
      </c>
      <c r="D30" s="38">
        <v>590.11040000000003</v>
      </c>
      <c r="E30">
        <v>583.74699999999996</v>
      </c>
      <c r="F30">
        <v>476.75900000000001</v>
      </c>
      <c r="G30">
        <v>558.10360000000003</v>
      </c>
      <c r="H30">
        <v>607.66499999999996</v>
      </c>
      <c r="I30">
        <v>822.98820000000001</v>
      </c>
      <c r="J30">
        <v>594.13610000000006</v>
      </c>
      <c r="K30">
        <v>433.8075</v>
      </c>
      <c r="L30">
        <v>826.25459999999998</v>
      </c>
      <c r="M30" s="39">
        <v>815.19349999999997</v>
      </c>
      <c r="P30" s="38">
        <v>1</v>
      </c>
      <c r="Q30">
        <v>28</v>
      </c>
      <c r="R30" s="40">
        <v>45319</v>
      </c>
      <c r="S30" s="41">
        <f t="shared" si="4"/>
        <v>53.6464</v>
      </c>
      <c r="T30" s="42">
        <f t="shared" si="4"/>
        <v>53.06790909090909</v>
      </c>
      <c r="U30" s="42">
        <f t="shared" si="4"/>
        <v>43.341727272727276</v>
      </c>
      <c r="V30" s="42">
        <f t="shared" si="4"/>
        <v>50.73669090909091</v>
      </c>
      <c r="W30" s="42">
        <f t="shared" si="4"/>
        <v>55.242272727272727</v>
      </c>
      <c r="X30" s="42">
        <f t="shared" si="4"/>
        <v>74.817109090909085</v>
      </c>
      <c r="Y30" s="42">
        <f t="shared" si="4"/>
        <v>54.012372727272734</v>
      </c>
      <c r="Z30" s="42">
        <f t="shared" si="4"/>
        <v>39.437045454545455</v>
      </c>
      <c r="AA30" s="42">
        <f t="shared" si="4"/>
        <v>75.11405454545455</v>
      </c>
      <c r="AB30" s="43">
        <f t="shared" si="4"/>
        <v>74.108499999999992</v>
      </c>
      <c r="AD30" s="51">
        <f t="shared" si="5"/>
        <v>45319</v>
      </c>
      <c r="AE30" s="41">
        <f t="shared" si="1"/>
        <v>59.724570909090914</v>
      </c>
      <c r="AF30" s="42">
        <f t="shared" si="2"/>
        <v>75.11405454545455</v>
      </c>
      <c r="AG30" s="42">
        <f t="shared" si="3"/>
        <v>39.437045454545455</v>
      </c>
      <c r="AH30" s="42">
        <f t="shared" si="6"/>
        <v>35.677009090909095</v>
      </c>
      <c r="AK30" s="39"/>
    </row>
    <row r="31" spans="1:37" x14ac:dyDescent="0.3">
      <c r="A31" s="38">
        <v>1</v>
      </c>
      <c r="B31">
        <v>29</v>
      </c>
      <c r="C31" s="39">
        <v>45320</v>
      </c>
      <c r="D31" s="38">
        <v>582.42589999999996</v>
      </c>
      <c r="E31">
        <v>579.87199999999996</v>
      </c>
      <c r="F31">
        <v>470.92630000000003</v>
      </c>
      <c r="G31">
        <v>553.22789999999998</v>
      </c>
      <c r="H31">
        <v>600.1241</v>
      </c>
      <c r="I31">
        <v>815.75789999999995</v>
      </c>
      <c r="J31">
        <v>588.00419999999997</v>
      </c>
      <c r="K31">
        <v>429.81920000000002</v>
      </c>
      <c r="L31">
        <v>820.35609999999997</v>
      </c>
      <c r="M31" s="39">
        <v>809.79390000000001</v>
      </c>
      <c r="P31" s="38">
        <v>1</v>
      </c>
      <c r="Q31">
        <v>29</v>
      </c>
      <c r="R31" s="40">
        <v>45320</v>
      </c>
      <c r="S31" s="41">
        <f t="shared" si="4"/>
        <v>52.947809090909089</v>
      </c>
      <c r="T31" s="42">
        <f t="shared" si="4"/>
        <v>52.715636363636357</v>
      </c>
      <c r="U31" s="42">
        <f t="shared" si="4"/>
        <v>42.811481818181818</v>
      </c>
      <c r="V31" s="42">
        <f t="shared" si="4"/>
        <v>50.293445454545456</v>
      </c>
      <c r="W31" s="42">
        <f t="shared" si="4"/>
        <v>54.556736363636361</v>
      </c>
      <c r="X31" s="42">
        <f t="shared" si="4"/>
        <v>74.159809090909093</v>
      </c>
      <c r="Y31" s="42">
        <f t="shared" si="4"/>
        <v>53.454927272727268</v>
      </c>
      <c r="Z31" s="42">
        <f t="shared" si="4"/>
        <v>39.074472727272727</v>
      </c>
      <c r="AA31" s="42">
        <f t="shared" si="4"/>
        <v>74.577827272727276</v>
      </c>
      <c r="AB31" s="43">
        <f t="shared" si="4"/>
        <v>73.617627272727276</v>
      </c>
      <c r="AD31" s="51">
        <f t="shared" si="5"/>
        <v>45320</v>
      </c>
      <c r="AE31" s="41">
        <f t="shared" si="1"/>
        <v>59.164754545454549</v>
      </c>
      <c r="AF31" s="42">
        <f t="shared" si="2"/>
        <v>74.577827272727276</v>
      </c>
      <c r="AG31" s="42">
        <f t="shared" si="3"/>
        <v>39.074472727272727</v>
      </c>
      <c r="AH31" s="42">
        <f t="shared" si="6"/>
        <v>35.503354545454549</v>
      </c>
      <c r="AK31" s="39"/>
    </row>
    <row r="32" spans="1:37" x14ac:dyDescent="0.3">
      <c r="A32" s="38">
        <v>1</v>
      </c>
      <c r="B32">
        <v>30</v>
      </c>
      <c r="C32" s="39">
        <v>45321</v>
      </c>
      <c r="D32" s="38">
        <v>574.87779999999998</v>
      </c>
      <c r="E32">
        <v>576.74</v>
      </c>
      <c r="F32">
        <v>464.23989999999998</v>
      </c>
      <c r="G32">
        <v>547.38099999999997</v>
      </c>
      <c r="H32">
        <v>592.15700000000004</v>
      </c>
      <c r="I32">
        <v>810.26220000000001</v>
      </c>
      <c r="J32">
        <v>582.30200000000002</v>
      </c>
      <c r="K32">
        <v>425.92790000000002</v>
      </c>
      <c r="L32">
        <v>813.88599999999997</v>
      </c>
      <c r="M32" s="39">
        <v>804.51880000000006</v>
      </c>
      <c r="P32" s="38">
        <v>1</v>
      </c>
      <c r="Q32">
        <v>30</v>
      </c>
      <c r="R32" s="40">
        <v>45321</v>
      </c>
      <c r="S32" s="41">
        <f t="shared" si="4"/>
        <v>52.261618181818179</v>
      </c>
      <c r="T32" s="42">
        <f t="shared" si="4"/>
        <v>52.43090909090909</v>
      </c>
      <c r="U32" s="42">
        <f t="shared" si="4"/>
        <v>42.203627272727267</v>
      </c>
      <c r="V32" s="42">
        <f t="shared" si="4"/>
        <v>49.761909090909086</v>
      </c>
      <c r="W32" s="42">
        <f t="shared" si="4"/>
        <v>53.832454545454546</v>
      </c>
      <c r="X32" s="42">
        <f t="shared" si="4"/>
        <v>73.660200000000003</v>
      </c>
      <c r="Y32" s="42">
        <f t="shared" si="4"/>
        <v>52.93654545454546</v>
      </c>
      <c r="Z32" s="42">
        <f t="shared" si="4"/>
        <v>38.720718181818185</v>
      </c>
      <c r="AA32" s="42">
        <f t="shared" si="4"/>
        <v>73.989636363636365</v>
      </c>
      <c r="AB32" s="43">
        <f t="shared" si="4"/>
        <v>73.138072727272728</v>
      </c>
      <c r="AD32" s="51">
        <f t="shared" si="5"/>
        <v>45321</v>
      </c>
      <c r="AE32" s="41">
        <f t="shared" si="1"/>
        <v>58.627910909090907</v>
      </c>
      <c r="AF32" s="42">
        <f t="shared" si="2"/>
        <v>73.989636363636365</v>
      </c>
      <c r="AG32" s="42">
        <f t="shared" si="3"/>
        <v>38.720718181818185</v>
      </c>
      <c r="AH32" s="42">
        <f t="shared" si="6"/>
        <v>35.268918181818179</v>
      </c>
      <c r="AK32" s="39"/>
    </row>
    <row r="33" spans="1:45" x14ac:dyDescent="0.3">
      <c r="A33" s="38">
        <v>1</v>
      </c>
      <c r="B33">
        <v>31</v>
      </c>
      <c r="C33" s="39">
        <v>45322</v>
      </c>
      <c r="D33" s="38">
        <v>568.53440000000001</v>
      </c>
      <c r="E33">
        <v>574.06700000000001</v>
      </c>
      <c r="F33">
        <v>457.24540000000002</v>
      </c>
      <c r="G33">
        <v>541.51070000000004</v>
      </c>
      <c r="H33">
        <v>584.20630000000006</v>
      </c>
      <c r="I33">
        <v>805.29190000000006</v>
      </c>
      <c r="J33">
        <v>575.84990000000005</v>
      </c>
      <c r="K33">
        <v>419.79070000000002</v>
      </c>
      <c r="L33">
        <v>810.11630000000002</v>
      </c>
      <c r="M33" s="39">
        <v>799.55060000000003</v>
      </c>
      <c r="P33" s="38">
        <v>1</v>
      </c>
      <c r="Q33">
        <v>31</v>
      </c>
      <c r="R33" s="40">
        <v>45322</v>
      </c>
      <c r="S33" s="41">
        <f t="shared" si="4"/>
        <v>51.684945454545456</v>
      </c>
      <c r="T33" s="42">
        <f t="shared" si="4"/>
        <v>52.187909090909095</v>
      </c>
      <c r="U33" s="42">
        <f t="shared" si="4"/>
        <v>41.567763636363637</v>
      </c>
      <c r="V33" s="42">
        <f t="shared" si="4"/>
        <v>49.228245454545458</v>
      </c>
      <c r="W33" s="42">
        <f t="shared" si="4"/>
        <v>53.109663636363642</v>
      </c>
      <c r="X33" s="42">
        <f t="shared" si="4"/>
        <v>73.208354545454554</v>
      </c>
      <c r="Y33" s="42">
        <f t="shared" si="4"/>
        <v>52.349990909090913</v>
      </c>
      <c r="Z33" s="42">
        <f t="shared" si="4"/>
        <v>38.162790909090909</v>
      </c>
      <c r="AA33" s="42">
        <f t="shared" si="4"/>
        <v>73.646936363636371</v>
      </c>
      <c r="AB33" s="43">
        <f t="shared" si="4"/>
        <v>72.686418181818183</v>
      </c>
      <c r="AD33" s="51">
        <f t="shared" si="5"/>
        <v>45322</v>
      </c>
      <c r="AE33" s="41">
        <f t="shared" si="1"/>
        <v>58.095547272727273</v>
      </c>
      <c r="AF33" s="42">
        <f t="shared" si="2"/>
        <v>73.646936363636371</v>
      </c>
      <c r="AG33" s="42">
        <f t="shared" si="3"/>
        <v>38.162790909090909</v>
      </c>
      <c r="AH33" s="42">
        <f t="shared" si="6"/>
        <v>35.484145454545462</v>
      </c>
      <c r="AK33" s="39"/>
      <c r="AN33" t="s">
        <v>90</v>
      </c>
      <c r="AO33" t="s">
        <v>91</v>
      </c>
      <c r="AP33" t="s">
        <v>92</v>
      </c>
      <c r="AQ33" t="s">
        <v>93</v>
      </c>
      <c r="AR33" t="s">
        <v>94</v>
      </c>
      <c r="AS33" t="s">
        <v>95</v>
      </c>
    </row>
    <row r="34" spans="1:45" x14ac:dyDescent="0.3">
      <c r="A34" s="38">
        <v>2</v>
      </c>
      <c r="B34">
        <v>1</v>
      </c>
      <c r="C34" s="39">
        <v>45323</v>
      </c>
      <c r="D34" s="38">
        <v>562.07180000000005</v>
      </c>
      <c r="E34">
        <v>570.88620000000003</v>
      </c>
      <c r="F34">
        <v>452.18290000000002</v>
      </c>
      <c r="G34">
        <v>535.30899999999997</v>
      </c>
      <c r="H34">
        <v>577.35040000000004</v>
      </c>
      <c r="I34">
        <v>803.24680000000001</v>
      </c>
      <c r="J34">
        <v>568.38969999999995</v>
      </c>
      <c r="K34">
        <v>414.83879999999999</v>
      </c>
      <c r="L34">
        <v>804.8193</v>
      </c>
      <c r="M34">
        <v>794.54459999999995</v>
      </c>
      <c r="P34" s="38">
        <v>2</v>
      </c>
      <c r="Q34">
        <v>1</v>
      </c>
      <c r="R34" s="40">
        <v>45323</v>
      </c>
      <c r="S34" s="41">
        <f t="shared" si="4"/>
        <v>51.097436363636369</v>
      </c>
      <c r="T34" s="42">
        <f t="shared" si="4"/>
        <v>51.898745454545455</v>
      </c>
      <c r="U34" s="42">
        <f t="shared" si="4"/>
        <v>41.107536363636363</v>
      </c>
      <c r="V34" s="42">
        <f t="shared" si="4"/>
        <v>48.664454545454539</v>
      </c>
      <c r="W34" s="42">
        <f t="shared" si="4"/>
        <v>52.486400000000003</v>
      </c>
      <c r="X34" s="42">
        <f t="shared" si="4"/>
        <v>73.022436363636359</v>
      </c>
      <c r="Y34" s="42">
        <f t="shared" si="4"/>
        <v>51.671790909090902</v>
      </c>
      <c r="Z34" s="42">
        <f t="shared" si="4"/>
        <v>37.712618181818179</v>
      </c>
      <c r="AA34" s="42">
        <f t="shared" si="4"/>
        <v>73.165390909090902</v>
      </c>
      <c r="AB34" s="43">
        <f t="shared" ref="AB34:AB97" si="7">M34/11</f>
        <v>72.23132727272727</v>
      </c>
      <c r="AD34" s="51">
        <f t="shared" si="5"/>
        <v>45323</v>
      </c>
      <c r="AE34" s="41">
        <f t="shared" si="1"/>
        <v>57.611727272727272</v>
      </c>
      <c r="AF34" s="42">
        <f t="shared" si="2"/>
        <v>73.165390909090902</v>
      </c>
      <c r="AG34" s="42">
        <f t="shared" si="3"/>
        <v>37.712618181818179</v>
      </c>
      <c r="AH34" s="42">
        <f t="shared" si="6"/>
        <v>35.452772727272723</v>
      </c>
      <c r="AI34">
        <v>46.6</v>
      </c>
      <c r="AK34" s="39"/>
      <c r="AM34" s="56">
        <v>45374</v>
      </c>
      <c r="AN34" s="42">
        <f>1139/11</f>
        <v>103.54545454545455</v>
      </c>
      <c r="AO34">
        <v>0.59</v>
      </c>
      <c r="AP34" s="42">
        <v>61</v>
      </c>
      <c r="AQ34" s="42">
        <f>AN34*0.9</f>
        <v>93.190909090909088</v>
      </c>
      <c r="AR34" s="42">
        <f>AQ34-AP34</f>
        <v>32.190909090909088</v>
      </c>
      <c r="AS34" s="44">
        <f>AR34/184</f>
        <v>0.17495059288537548</v>
      </c>
    </row>
    <row r="35" spans="1:45" x14ac:dyDescent="0.3">
      <c r="A35" s="38">
        <v>2</v>
      </c>
      <c r="B35">
        <v>2</v>
      </c>
      <c r="C35" s="39">
        <v>45324</v>
      </c>
      <c r="D35" s="38">
        <v>553.77359999999999</v>
      </c>
      <c r="E35">
        <v>567.37480000000005</v>
      </c>
      <c r="F35">
        <v>447.33859999999999</v>
      </c>
      <c r="G35">
        <v>528.78899999999999</v>
      </c>
      <c r="H35">
        <v>572.21439999999996</v>
      </c>
      <c r="I35">
        <v>801.01909999999998</v>
      </c>
      <c r="J35">
        <v>561.73839999999996</v>
      </c>
      <c r="K35">
        <v>409.96859999999998</v>
      </c>
      <c r="L35">
        <v>799.76919999999996</v>
      </c>
      <c r="M35">
        <v>790.28610000000003</v>
      </c>
      <c r="P35" s="38">
        <v>2</v>
      </c>
      <c r="Q35">
        <v>2</v>
      </c>
      <c r="R35" s="40">
        <v>45324</v>
      </c>
      <c r="S35" s="41">
        <f t="shared" si="4"/>
        <v>50.343054545454542</v>
      </c>
      <c r="T35" s="42">
        <f t="shared" si="4"/>
        <v>51.579527272727276</v>
      </c>
      <c r="U35" s="42">
        <f t="shared" si="4"/>
        <v>40.667145454545455</v>
      </c>
      <c r="V35" s="42">
        <f t="shared" si="4"/>
        <v>48.071727272727273</v>
      </c>
      <c r="W35" s="42">
        <f t="shared" si="4"/>
        <v>52.019490909090905</v>
      </c>
      <c r="X35" s="42">
        <f t="shared" si="4"/>
        <v>72.819918181818181</v>
      </c>
      <c r="Y35" s="42">
        <f t="shared" si="4"/>
        <v>51.067127272727269</v>
      </c>
      <c r="Z35" s="42">
        <f t="shared" si="4"/>
        <v>37.269872727272727</v>
      </c>
      <c r="AA35" s="42">
        <f t="shared" si="4"/>
        <v>72.70629090909091</v>
      </c>
      <c r="AB35" s="43">
        <f t="shared" si="7"/>
        <v>71.844190909090912</v>
      </c>
      <c r="AD35" s="51">
        <f t="shared" si="5"/>
        <v>45324</v>
      </c>
      <c r="AE35" s="41">
        <f t="shared" si="1"/>
        <v>57.176540000000003</v>
      </c>
      <c r="AF35" s="42">
        <f t="shared" si="2"/>
        <v>72.819918181818181</v>
      </c>
      <c r="AG35" s="42">
        <f t="shared" si="3"/>
        <v>37.269872727272727</v>
      </c>
      <c r="AH35" s="42">
        <f t="shared" si="6"/>
        <v>35.550045454545455</v>
      </c>
      <c r="AK35" s="39"/>
      <c r="AM35" s="56">
        <v>45008</v>
      </c>
      <c r="AN35" s="42">
        <f>1139/11</f>
        <v>103.54545454545455</v>
      </c>
      <c r="AO35">
        <v>0.54</v>
      </c>
      <c r="AP35" s="42">
        <v>56.91</v>
      </c>
      <c r="AQ35" s="42">
        <f>AN35*0.9</f>
        <v>93.190909090909088</v>
      </c>
      <c r="AR35" s="42">
        <f>AQ35-AP35</f>
        <v>36.280909090909091</v>
      </c>
      <c r="AS35" s="44">
        <f>AR35/184</f>
        <v>0.19717885375494071</v>
      </c>
    </row>
    <row r="36" spans="1:45" x14ac:dyDescent="0.3">
      <c r="A36" s="38">
        <v>2</v>
      </c>
      <c r="B36">
        <v>3</v>
      </c>
      <c r="C36" s="39">
        <v>45325</v>
      </c>
      <c r="D36" s="38">
        <v>544.98699999999997</v>
      </c>
      <c r="E36">
        <v>562.92690000000005</v>
      </c>
      <c r="F36">
        <v>443.1825</v>
      </c>
      <c r="G36">
        <v>523.07690000000002</v>
      </c>
      <c r="H36">
        <v>567.26779999999997</v>
      </c>
      <c r="I36">
        <v>796.85450000000003</v>
      </c>
      <c r="J36">
        <v>556.50909999999999</v>
      </c>
      <c r="K36">
        <v>405.37090000000001</v>
      </c>
      <c r="L36">
        <v>795.4579</v>
      </c>
      <c r="M36">
        <v>787.79259999999999</v>
      </c>
      <c r="P36" s="38">
        <v>2</v>
      </c>
      <c r="Q36">
        <v>3</v>
      </c>
      <c r="R36" s="40">
        <v>45325</v>
      </c>
      <c r="S36" s="41">
        <f t="shared" si="4"/>
        <v>49.544272727272727</v>
      </c>
      <c r="T36" s="42">
        <f t="shared" si="4"/>
        <v>51.175172727272731</v>
      </c>
      <c r="U36" s="42">
        <f t="shared" si="4"/>
        <v>40.289318181818182</v>
      </c>
      <c r="V36" s="42">
        <f t="shared" si="4"/>
        <v>47.552445454545456</v>
      </c>
      <c r="W36" s="42">
        <f t="shared" si="4"/>
        <v>51.569799999999994</v>
      </c>
      <c r="X36" s="42">
        <f t="shared" si="4"/>
        <v>72.44131818181819</v>
      </c>
      <c r="Y36" s="42">
        <f t="shared" si="4"/>
        <v>50.591736363636365</v>
      </c>
      <c r="Z36" s="42">
        <f t="shared" si="4"/>
        <v>36.851900000000001</v>
      </c>
      <c r="AA36" s="42">
        <f t="shared" si="4"/>
        <v>72.314354545454549</v>
      </c>
      <c r="AB36" s="43">
        <f t="shared" si="7"/>
        <v>71.617509090909095</v>
      </c>
      <c r="AD36" s="51">
        <f t="shared" si="5"/>
        <v>45325</v>
      </c>
      <c r="AE36" s="41">
        <f t="shared" si="1"/>
        <v>56.753821818181812</v>
      </c>
      <c r="AF36" s="42">
        <f t="shared" si="2"/>
        <v>72.44131818181819</v>
      </c>
      <c r="AG36" s="42">
        <f t="shared" si="3"/>
        <v>36.851900000000001</v>
      </c>
      <c r="AH36" s="42">
        <f t="shared" si="6"/>
        <v>35.589418181818189</v>
      </c>
      <c r="AK36" s="39"/>
    </row>
    <row r="37" spans="1:45" x14ac:dyDescent="0.3">
      <c r="A37" s="38">
        <v>2</v>
      </c>
      <c r="B37">
        <v>4</v>
      </c>
      <c r="C37" s="39">
        <v>45326</v>
      </c>
      <c r="D37" s="38">
        <v>536.2817</v>
      </c>
      <c r="E37">
        <v>558.38610000000006</v>
      </c>
      <c r="F37">
        <v>439.94830000000002</v>
      </c>
      <c r="G37">
        <v>516.89779999999996</v>
      </c>
      <c r="H37">
        <v>560.45619999999997</v>
      </c>
      <c r="I37">
        <v>791.74069999999995</v>
      </c>
      <c r="J37">
        <v>550.76980000000003</v>
      </c>
      <c r="K37">
        <v>401.59460000000001</v>
      </c>
      <c r="L37">
        <v>791.97159999999997</v>
      </c>
      <c r="M37">
        <v>785.35080000000005</v>
      </c>
      <c r="P37" s="38">
        <v>2</v>
      </c>
      <c r="Q37">
        <v>4</v>
      </c>
      <c r="R37" s="40">
        <v>45326</v>
      </c>
      <c r="S37" s="41">
        <f t="shared" si="4"/>
        <v>48.75288181818182</v>
      </c>
      <c r="T37" s="42">
        <f t="shared" si="4"/>
        <v>50.762372727272734</v>
      </c>
      <c r="U37" s="42">
        <f t="shared" si="4"/>
        <v>39.9953</v>
      </c>
      <c r="V37" s="42">
        <f t="shared" si="4"/>
        <v>46.990709090909085</v>
      </c>
      <c r="W37" s="42">
        <f t="shared" si="4"/>
        <v>50.950563636363633</v>
      </c>
      <c r="X37" s="42">
        <f t="shared" si="4"/>
        <v>71.976427272727264</v>
      </c>
      <c r="Y37" s="42">
        <f t="shared" si="4"/>
        <v>50.069981818181823</v>
      </c>
      <c r="Z37" s="42">
        <f t="shared" si="4"/>
        <v>36.508600000000001</v>
      </c>
      <c r="AA37" s="42">
        <f t="shared" si="4"/>
        <v>71.997418181818176</v>
      </c>
      <c r="AB37" s="43">
        <f t="shared" si="7"/>
        <v>71.395527272727279</v>
      </c>
      <c r="AD37" s="51">
        <f t="shared" si="5"/>
        <v>45326</v>
      </c>
      <c r="AE37" s="41">
        <f t="shared" si="1"/>
        <v>56.300598181818181</v>
      </c>
      <c r="AF37" s="42">
        <f t="shared" si="2"/>
        <v>71.997418181818176</v>
      </c>
      <c r="AG37" s="42">
        <f t="shared" si="3"/>
        <v>36.508600000000001</v>
      </c>
      <c r="AH37" s="42">
        <f t="shared" si="6"/>
        <v>35.488818181818175</v>
      </c>
      <c r="AK37" s="39"/>
    </row>
    <row r="38" spans="1:45" x14ac:dyDescent="0.3">
      <c r="A38" s="38">
        <v>2</v>
      </c>
      <c r="B38">
        <v>5</v>
      </c>
      <c r="C38" s="39">
        <v>45327</v>
      </c>
      <c r="D38" s="38">
        <v>527.54399999999998</v>
      </c>
      <c r="E38">
        <v>554.41049999999996</v>
      </c>
      <c r="F38">
        <v>436.55689999999998</v>
      </c>
      <c r="G38">
        <v>507.83550000000002</v>
      </c>
      <c r="H38">
        <v>553.91819999999996</v>
      </c>
      <c r="I38">
        <v>785.5059</v>
      </c>
      <c r="J38">
        <v>545.39679999999998</v>
      </c>
      <c r="K38">
        <v>398.88729999999998</v>
      </c>
      <c r="L38">
        <v>787.12779999999998</v>
      </c>
      <c r="M38">
        <v>781.71259999999995</v>
      </c>
      <c r="P38" s="38">
        <v>2</v>
      </c>
      <c r="Q38">
        <v>5</v>
      </c>
      <c r="R38" s="40">
        <v>45327</v>
      </c>
      <c r="S38" s="41">
        <f t="shared" si="4"/>
        <v>47.958545454545451</v>
      </c>
      <c r="T38" s="42">
        <f t="shared" si="4"/>
        <v>50.400954545454539</v>
      </c>
      <c r="U38" s="42">
        <f t="shared" si="4"/>
        <v>39.686990909090909</v>
      </c>
      <c r="V38" s="42">
        <f t="shared" si="4"/>
        <v>46.166863636363637</v>
      </c>
      <c r="W38" s="42">
        <f t="shared" si="4"/>
        <v>50.356199999999994</v>
      </c>
      <c r="X38" s="42">
        <f t="shared" si="4"/>
        <v>71.409627272727278</v>
      </c>
      <c r="Y38" s="42">
        <f t="shared" si="4"/>
        <v>49.581527272727271</v>
      </c>
      <c r="Z38" s="42">
        <f t="shared" si="4"/>
        <v>36.262481818181818</v>
      </c>
      <c r="AA38" s="42">
        <f t="shared" si="4"/>
        <v>71.557072727272725</v>
      </c>
      <c r="AB38" s="43">
        <f t="shared" si="7"/>
        <v>71.064781818181814</v>
      </c>
      <c r="AD38" s="51">
        <f t="shared" si="5"/>
        <v>45327</v>
      </c>
      <c r="AE38" s="41">
        <f t="shared" si="1"/>
        <v>55.83338181818182</v>
      </c>
      <c r="AF38" s="42">
        <f t="shared" si="2"/>
        <v>71.557072727272725</v>
      </c>
      <c r="AG38" s="42">
        <f t="shared" si="3"/>
        <v>36.262481818181818</v>
      </c>
      <c r="AH38" s="42">
        <f t="shared" si="6"/>
        <v>35.294590909090907</v>
      </c>
      <c r="AK38" s="39"/>
    </row>
    <row r="39" spans="1:45" x14ac:dyDescent="0.3">
      <c r="A39" s="38">
        <v>2</v>
      </c>
      <c r="B39">
        <v>6</v>
      </c>
      <c r="C39" s="39">
        <v>45328</v>
      </c>
      <c r="D39" s="38">
        <v>518.70820000000003</v>
      </c>
      <c r="E39">
        <v>551.74490000000003</v>
      </c>
      <c r="F39">
        <v>430.81889999999999</v>
      </c>
      <c r="G39">
        <v>498.02679999999998</v>
      </c>
      <c r="H39">
        <v>543.96420000000001</v>
      </c>
      <c r="I39">
        <v>778.36500000000001</v>
      </c>
      <c r="J39">
        <v>540.9393</v>
      </c>
      <c r="K39">
        <v>396.3852</v>
      </c>
      <c r="L39">
        <v>781.12929999999994</v>
      </c>
      <c r="M39">
        <v>778.06629999999996</v>
      </c>
      <c r="P39" s="38">
        <v>2</v>
      </c>
      <c r="Q39">
        <v>6</v>
      </c>
      <c r="R39" s="40">
        <v>45328</v>
      </c>
      <c r="S39" s="41">
        <f t="shared" si="4"/>
        <v>47.155290909090915</v>
      </c>
      <c r="T39" s="42">
        <f t="shared" si="4"/>
        <v>50.158627272727273</v>
      </c>
      <c r="U39" s="42">
        <f t="shared" si="4"/>
        <v>39.165354545454541</v>
      </c>
      <c r="V39" s="42">
        <f t="shared" si="4"/>
        <v>45.275163636363636</v>
      </c>
      <c r="W39" s="42">
        <f t="shared" si="4"/>
        <v>49.451290909090908</v>
      </c>
      <c r="X39" s="42">
        <f t="shared" si="4"/>
        <v>70.76045454545455</v>
      </c>
      <c r="Y39" s="42">
        <f t="shared" si="4"/>
        <v>49.176299999999998</v>
      </c>
      <c r="Z39" s="42">
        <f t="shared" si="4"/>
        <v>36.035018181818181</v>
      </c>
      <c r="AA39" s="42">
        <f t="shared" si="4"/>
        <v>71.011754545454536</v>
      </c>
      <c r="AB39" s="43">
        <f t="shared" si="7"/>
        <v>70.7333</v>
      </c>
      <c r="AD39" s="51">
        <f t="shared" si="5"/>
        <v>45328</v>
      </c>
      <c r="AE39" s="41">
        <f t="shared" si="1"/>
        <v>55.286963636363637</v>
      </c>
      <c r="AF39" s="42">
        <f t="shared" si="2"/>
        <v>71.011754545454536</v>
      </c>
      <c r="AG39" s="42">
        <f t="shared" si="3"/>
        <v>36.035018181818181</v>
      </c>
      <c r="AH39" s="42">
        <f t="shared" si="6"/>
        <v>34.976736363636356</v>
      </c>
      <c r="AK39" s="39"/>
    </row>
    <row r="40" spans="1:45" x14ac:dyDescent="0.3">
      <c r="A40" s="38">
        <v>2</v>
      </c>
      <c r="B40">
        <v>7</v>
      </c>
      <c r="C40" s="39">
        <v>45329</v>
      </c>
      <c r="D40" s="38">
        <v>510.67489999999998</v>
      </c>
      <c r="E40">
        <v>549.25260000000003</v>
      </c>
      <c r="F40">
        <v>424.7174</v>
      </c>
      <c r="G40">
        <v>488.14929999999998</v>
      </c>
      <c r="H40">
        <v>543.1404</v>
      </c>
      <c r="I40">
        <v>772.56679999999994</v>
      </c>
      <c r="J40">
        <v>534.97860000000003</v>
      </c>
      <c r="K40">
        <v>391.98930000000001</v>
      </c>
      <c r="L40">
        <v>773.83169999999996</v>
      </c>
      <c r="M40">
        <v>773.38440000000003</v>
      </c>
      <c r="P40" s="38">
        <v>2</v>
      </c>
      <c r="Q40">
        <v>7</v>
      </c>
      <c r="R40" s="40">
        <v>45329</v>
      </c>
      <c r="S40" s="41">
        <f t="shared" si="4"/>
        <v>46.424990909090909</v>
      </c>
      <c r="T40" s="42">
        <f t="shared" si="4"/>
        <v>49.932054545454548</v>
      </c>
      <c r="U40" s="42">
        <f t="shared" si="4"/>
        <v>38.610672727272728</v>
      </c>
      <c r="V40" s="42">
        <f t="shared" si="4"/>
        <v>44.377209090909091</v>
      </c>
      <c r="W40" s="42">
        <f t="shared" si="4"/>
        <v>49.376399999999997</v>
      </c>
      <c r="X40" s="42">
        <f t="shared" si="4"/>
        <v>70.233345454545443</v>
      </c>
      <c r="Y40" s="42">
        <f t="shared" si="4"/>
        <v>48.634418181818184</v>
      </c>
      <c r="Z40" s="42">
        <f t="shared" si="4"/>
        <v>35.635390909090908</v>
      </c>
      <c r="AA40" s="42">
        <f t="shared" si="4"/>
        <v>70.348336363636363</v>
      </c>
      <c r="AB40" s="43">
        <f t="shared" si="7"/>
        <v>70.307672727272731</v>
      </c>
      <c r="AD40" s="51">
        <f t="shared" si="5"/>
        <v>45329</v>
      </c>
      <c r="AE40" s="41">
        <f t="shared" si="1"/>
        <v>54.845578181818176</v>
      </c>
      <c r="AF40" s="42">
        <f t="shared" si="2"/>
        <v>70.348336363636363</v>
      </c>
      <c r="AG40" s="42">
        <f t="shared" si="3"/>
        <v>35.635390909090908</v>
      </c>
      <c r="AH40" s="42">
        <f t="shared" si="6"/>
        <v>34.712945454545455</v>
      </c>
      <c r="AK40" s="39"/>
    </row>
    <row r="41" spans="1:45" x14ac:dyDescent="0.3">
      <c r="A41" s="38">
        <v>2</v>
      </c>
      <c r="B41">
        <v>8</v>
      </c>
      <c r="C41" s="39">
        <v>45330</v>
      </c>
      <c r="D41" s="38">
        <v>503.39530000000002</v>
      </c>
      <c r="E41">
        <v>545.80640000000005</v>
      </c>
      <c r="F41">
        <v>417.92669999999998</v>
      </c>
      <c r="G41">
        <v>478.63229999999999</v>
      </c>
      <c r="H41">
        <v>538.6721</v>
      </c>
      <c r="I41">
        <v>768.05050000000006</v>
      </c>
      <c r="J41">
        <v>525.69460000000004</v>
      </c>
      <c r="K41">
        <v>387.89929999999998</v>
      </c>
      <c r="L41">
        <v>766.46069999999997</v>
      </c>
      <c r="M41">
        <v>768.88289999999995</v>
      </c>
      <c r="P41" s="38">
        <v>2</v>
      </c>
      <c r="Q41">
        <v>8</v>
      </c>
      <c r="R41" s="40">
        <v>45330</v>
      </c>
      <c r="S41" s="41">
        <f t="shared" si="4"/>
        <v>45.763209090909093</v>
      </c>
      <c r="T41" s="42">
        <f t="shared" si="4"/>
        <v>49.618763636363639</v>
      </c>
      <c r="U41" s="42">
        <f t="shared" si="4"/>
        <v>37.993336363636359</v>
      </c>
      <c r="V41" s="42">
        <f t="shared" si="4"/>
        <v>43.512027272727273</v>
      </c>
      <c r="W41" s="42">
        <f t="shared" si="4"/>
        <v>48.97019090909091</v>
      </c>
      <c r="X41" s="42">
        <f t="shared" si="4"/>
        <v>69.822772727272735</v>
      </c>
      <c r="Y41" s="42">
        <f t="shared" si="4"/>
        <v>47.790418181818183</v>
      </c>
      <c r="Z41" s="42">
        <f t="shared" si="4"/>
        <v>35.263572727272724</v>
      </c>
      <c r="AA41" s="42">
        <f t="shared" si="4"/>
        <v>69.678245454545447</v>
      </c>
      <c r="AB41" s="43">
        <f t="shared" si="7"/>
        <v>69.898445454545453</v>
      </c>
      <c r="AD41" s="51">
        <f t="shared" si="5"/>
        <v>45330</v>
      </c>
      <c r="AE41" s="41">
        <f t="shared" si="1"/>
        <v>54.305040000000005</v>
      </c>
      <c r="AF41" s="42">
        <f t="shared" si="2"/>
        <v>69.822772727272735</v>
      </c>
      <c r="AG41" s="42">
        <f t="shared" si="3"/>
        <v>35.263572727272724</v>
      </c>
      <c r="AH41" s="42">
        <f t="shared" si="6"/>
        <v>34.559200000000011</v>
      </c>
      <c r="AK41" s="39"/>
    </row>
    <row r="42" spans="1:45" x14ac:dyDescent="0.3">
      <c r="A42" s="38">
        <v>2</v>
      </c>
      <c r="B42">
        <v>9</v>
      </c>
      <c r="C42" s="39">
        <v>45331</v>
      </c>
      <c r="D42" s="38">
        <v>495.3614</v>
      </c>
      <c r="E42">
        <v>542.11950000000002</v>
      </c>
      <c r="F42">
        <v>409.94929999999999</v>
      </c>
      <c r="G42">
        <v>469.9468</v>
      </c>
      <c r="H42">
        <v>535.61450000000002</v>
      </c>
      <c r="I42">
        <v>764.82150000000001</v>
      </c>
      <c r="J42">
        <v>515.72929999999997</v>
      </c>
      <c r="K42">
        <v>384.00389999999999</v>
      </c>
      <c r="L42">
        <v>758.88229999999999</v>
      </c>
      <c r="M42">
        <v>765.9307</v>
      </c>
      <c r="P42" s="38">
        <v>2</v>
      </c>
      <c r="Q42">
        <v>9</v>
      </c>
      <c r="R42" s="40">
        <v>45331</v>
      </c>
      <c r="S42" s="41">
        <f t="shared" si="4"/>
        <v>45.032854545454548</v>
      </c>
      <c r="T42" s="42">
        <f t="shared" si="4"/>
        <v>49.283590909090911</v>
      </c>
      <c r="U42" s="42">
        <f t="shared" si="4"/>
        <v>37.268118181818181</v>
      </c>
      <c r="V42" s="42">
        <f t="shared" si="4"/>
        <v>42.722436363636362</v>
      </c>
      <c r="W42" s="42">
        <f t="shared" si="4"/>
        <v>48.692227272727273</v>
      </c>
      <c r="X42" s="42">
        <f t="shared" si="4"/>
        <v>69.529227272727269</v>
      </c>
      <c r="Y42" s="42">
        <f t="shared" si="4"/>
        <v>46.884481818181818</v>
      </c>
      <c r="Z42" s="42">
        <f t="shared" si="4"/>
        <v>34.909445454545455</v>
      </c>
      <c r="AA42" s="42">
        <f t="shared" si="4"/>
        <v>68.9893</v>
      </c>
      <c r="AB42" s="43">
        <f t="shared" si="7"/>
        <v>69.63006363636363</v>
      </c>
      <c r="AD42" s="51">
        <f t="shared" si="5"/>
        <v>45331</v>
      </c>
      <c r="AE42" s="41">
        <f t="shared" si="1"/>
        <v>53.800936363636367</v>
      </c>
      <c r="AF42" s="42">
        <f t="shared" si="2"/>
        <v>69.529227272727269</v>
      </c>
      <c r="AG42" s="42">
        <f t="shared" si="3"/>
        <v>34.909445454545455</v>
      </c>
      <c r="AH42" s="42">
        <f t="shared" si="6"/>
        <v>34.619781818181814</v>
      </c>
      <c r="AK42" s="39"/>
    </row>
    <row r="43" spans="1:45" x14ac:dyDescent="0.3">
      <c r="A43" s="38">
        <v>2</v>
      </c>
      <c r="B43">
        <v>10</v>
      </c>
      <c r="C43" s="39">
        <v>45332</v>
      </c>
      <c r="D43" s="38">
        <v>487.84750000000003</v>
      </c>
      <c r="E43">
        <v>537.98339999999996</v>
      </c>
      <c r="F43">
        <v>401.81709999999998</v>
      </c>
      <c r="G43">
        <v>463.97969999999998</v>
      </c>
      <c r="H43">
        <v>532.70420000000001</v>
      </c>
      <c r="I43">
        <v>760.97950000000003</v>
      </c>
      <c r="J43">
        <v>505.58159999999998</v>
      </c>
      <c r="K43">
        <v>379.39100000000002</v>
      </c>
      <c r="L43">
        <v>752.30280000000005</v>
      </c>
      <c r="M43">
        <v>763.96299999999997</v>
      </c>
      <c r="P43" s="38">
        <v>2</v>
      </c>
      <c r="Q43">
        <v>10</v>
      </c>
      <c r="R43" s="40">
        <v>45332</v>
      </c>
      <c r="S43" s="41">
        <f t="shared" ref="S43:AA68" si="8">D43/11</f>
        <v>44.349772727272729</v>
      </c>
      <c r="T43" s="42">
        <f t="shared" si="8"/>
        <v>48.907581818181818</v>
      </c>
      <c r="U43" s="42">
        <f t="shared" si="8"/>
        <v>36.52882727272727</v>
      </c>
      <c r="V43" s="42">
        <f t="shared" si="8"/>
        <v>42.179972727272727</v>
      </c>
      <c r="W43" s="42">
        <f t="shared" si="8"/>
        <v>48.427654545454544</v>
      </c>
      <c r="X43" s="42">
        <f t="shared" si="8"/>
        <v>69.179954545454549</v>
      </c>
      <c r="Y43" s="42">
        <f t="shared" si="8"/>
        <v>45.961963636363635</v>
      </c>
      <c r="Z43" s="42">
        <f t="shared" si="8"/>
        <v>34.49009090909091</v>
      </c>
      <c r="AA43" s="42">
        <f t="shared" si="8"/>
        <v>68.391163636363643</v>
      </c>
      <c r="AB43" s="43">
        <f t="shared" si="7"/>
        <v>69.451181818181809</v>
      </c>
      <c r="AD43" s="51">
        <f t="shared" si="5"/>
        <v>45332</v>
      </c>
      <c r="AE43" s="41">
        <f t="shared" si="1"/>
        <v>53.290165454545445</v>
      </c>
      <c r="AF43" s="42">
        <f t="shared" si="2"/>
        <v>69.179954545454549</v>
      </c>
      <c r="AG43" s="42">
        <f t="shared" si="3"/>
        <v>34.49009090909091</v>
      </c>
      <c r="AH43" s="42">
        <f t="shared" si="6"/>
        <v>34.68986363636364</v>
      </c>
      <c r="AK43" s="39"/>
    </row>
    <row r="44" spans="1:45" x14ac:dyDescent="0.3">
      <c r="A44" s="38">
        <v>2</v>
      </c>
      <c r="B44">
        <v>11</v>
      </c>
      <c r="C44" s="39">
        <v>45333</v>
      </c>
      <c r="D44" s="38">
        <v>480.13400000000001</v>
      </c>
      <c r="E44">
        <v>533.49959999999999</v>
      </c>
      <c r="F44">
        <v>395.73899999999998</v>
      </c>
      <c r="G44">
        <v>458.69439999999997</v>
      </c>
      <c r="H44">
        <v>526.98699999999997</v>
      </c>
      <c r="I44">
        <v>755.71849999999995</v>
      </c>
      <c r="J44">
        <v>495.55130000000003</v>
      </c>
      <c r="K44">
        <v>374.6909</v>
      </c>
      <c r="L44">
        <v>747.49159999999995</v>
      </c>
      <c r="M44">
        <v>761.86630000000002</v>
      </c>
      <c r="P44" s="38">
        <v>2</v>
      </c>
      <c r="Q44">
        <v>11</v>
      </c>
      <c r="R44" s="40">
        <v>45333</v>
      </c>
      <c r="S44" s="41">
        <f t="shared" si="8"/>
        <v>43.648545454545456</v>
      </c>
      <c r="T44" s="42">
        <f t="shared" si="8"/>
        <v>48.499963636363638</v>
      </c>
      <c r="U44" s="42">
        <f t="shared" si="8"/>
        <v>35.976272727272722</v>
      </c>
      <c r="V44" s="42">
        <f t="shared" si="8"/>
        <v>41.699490909090905</v>
      </c>
      <c r="W44" s="42">
        <f t="shared" si="8"/>
        <v>47.907909090909087</v>
      </c>
      <c r="X44" s="42">
        <f t="shared" si="8"/>
        <v>68.701681818181811</v>
      </c>
      <c r="Y44" s="42">
        <f t="shared" si="8"/>
        <v>45.050118181818185</v>
      </c>
      <c r="Z44" s="42">
        <f t="shared" si="8"/>
        <v>34.062809090909091</v>
      </c>
      <c r="AA44" s="42">
        <f t="shared" si="8"/>
        <v>67.95378181818181</v>
      </c>
      <c r="AB44" s="43">
        <f t="shared" si="7"/>
        <v>69.260572727272731</v>
      </c>
      <c r="AD44" s="51">
        <f t="shared" si="5"/>
        <v>45333</v>
      </c>
      <c r="AE44" s="41">
        <f t="shared" si="1"/>
        <v>52.735259999999997</v>
      </c>
      <c r="AF44" s="42">
        <f t="shared" si="2"/>
        <v>68.701681818181811</v>
      </c>
      <c r="AG44" s="42">
        <f t="shared" si="3"/>
        <v>34.062809090909091</v>
      </c>
      <c r="AH44" s="42">
        <f t="shared" si="6"/>
        <v>34.638872727272719</v>
      </c>
      <c r="AK44" s="39"/>
    </row>
    <row r="45" spans="1:45" x14ac:dyDescent="0.3">
      <c r="A45" s="38">
        <v>2</v>
      </c>
      <c r="B45">
        <v>12</v>
      </c>
      <c r="C45" s="39">
        <v>45334</v>
      </c>
      <c r="D45" s="38">
        <v>472.49829999999997</v>
      </c>
      <c r="E45">
        <v>529.26350000000002</v>
      </c>
      <c r="F45">
        <v>391.27640000000002</v>
      </c>
      <c r="G45">
        <v>450.77569999999997</v>
      </c>
      <c r="H45">
        <v>521.98800000000006</v>
      </c>
      <c r="I45">
        <v>750.09749999999997</v>
      </c>
      <c r="J45">
        <v>485.2903</v>
      </c>
      <c r="K45">
        <v>370.85910000000001</v>
      </c>
      <c r="L45">
        <v>743.45309999999995</v>
      </c>
      <c r="M45">
        <v>757.93439999999998</v>
      </c>
      <c r="P45" s="38">
        <v>2</v>
      </c>
      <c r="Q45">
        <v>12</v>
      </c>
      <c r="R45" s="40">
        <v>45334</v>
      </c>
      <c r="S45" s="41">
        <f t="shared" si="8"/>
        <v>42.954390909090904</v>
      </c>
      <c r="T45" s="42">
        <f t="shared" si="8"/>
        <v>48.114863636363637</v>
      </c>
      <c r="U45" s="42">
        <f t="shared" si="8"/>
        <v>35.570581818181822</v>
      </c>
      <c r="V45" s="42">
        <f t="shared" si="8"/>
        <v>40.979609090909086</v>
      </c>
      <c r="W45" s="42">
        <f t="shared" si="8"/>
        <v>47.453454545454548</v>
      </c>
      <c r="X45" s="42">
        <f t="shared" si="8"/>
        <v>68.190681818181815</v>
      </c>
      <c r="Y45" s="42">
        <f t="shared" si="8"/>
        <v>44.1173</v>
      </c>
      <c r="Z45" s="42">
        <f t="shared" si="8"/>
        <v>33.714463636363639</v>
      </c>
      <c r="AA45" s="42">
        <f t="shared" si="8"/>
        <v>67.586645454545447</v>
      </c>
      <c r="AB45" s="43">
        <f t="shared" si="7"/>
        <v>68.903127272727275</v>
      </c>
      <c r="AD45" s="51">
        <f t="shared" si="5"/>
        <v>45334</v>
      </c>
      <c r="AE45" s="41">
        <f t="shared" si="1"/>
        <v>52.212509090909087</v>
      </c>
      <c r="AF45" s="42">
        <f t="shared" si="2"/>
        <v>68.190681818181815</v>
      </c>
      <c r="AG45" s="42">
        <f t="shared" si="3"/>
        <v>33.714463636363639</v>
      </c>
      <c r="AH45" s="42">
        <f t="shared" si="6"/>
        <v>34.476218181818176</v>
      </c>
      <c r="AK45" s="39"/>
    </row>
    <row r="46" spans="1:45" x14ac:dyDescent="0.3">
      <c r="A46" s="38">
        <v>2</v>
      </c>
      <c r="B46">
        <v>13</v>
      </c>
      <c r="C46" s="39">
        <v>45335</v>
      </c>
      <c r="D46" s="38">
        <v>465.71339999999998</v>
      </c>
      <c r="E46">
        <v>526.1739</v>
      </c>
      <c r="F46">
        <v>385.30560000000003</v>
      </c>
      <c r="G46">
        <v>442.64490000000001</v>
      </c>
      <c r="H46">
        <v>516.85709999999995</v>
      </c>
      <c r="I46">
        <v>744.13229999999999</v>
      </c>
      <c r="J46">
        <v>475.66309999999999</v>
      </c>
      <c r="K46">
        <v>367.91980000000001</v>
      </c>
      <c r="L46">
        <v>738.34720000000004</v>
      </c>
      <c r="M46">
        <v>753.98130000000003</v>
      </c>
      <c r="P46" s="38">
        <v>2</v>
      </c>
      <c r="Q46">
        <v>13</v>
      </c>
      <c r="R46" s="40">
        <v>45335</v>
      </c>
      <c r="S46" s="41">
        <f t="shared" si="8"/>
        <v>42.337581818181818</v>
      </c>
      <c r="T46" s="42">
        <f t="shared" si="8"/>
        <v>47.833990909090907</v>
      </c>
      <c r="U46" s="42">
        <f t="shared" si="8"/>
        <v>35.027781818181822</v>
      </c>
      <c r="V46" s="42">
        <f t="shared" si="8"/>
        <v>40.240445454545458</v>
      </c>
      <c r="W46" s="42">
        <f t="shared" si="8"/>
        <v>46.987009090909083</v>
      </c>
      <c r="X46" s="42">
        <f t="shared" si="8"/>
        <v>67.648390909090907</v>
      </c>
      <c r="Y46" s="42">
        <f t="shared" si="8"/>
        <v>43.242100000000001</v>
      </c>
      <c r="Z46" s="42">
        <f t="shared" si="8"/>
        <v>33.447254545454548</v>
      </c>
      <c r="AA46" s="42">
        <f t="shared" si="8"/>
        <v>67.122472727272736</v>
      </c>
      <c r="AB46" s="43">
        <f t="shared" si="7"/>
        <v>68.543754545454547</v>
      </c>
      <c r="AD46" s="51">
        <f t="shared" si="5"/>
        <v>45335</v>
      </c>
      <c r="AE46" s="41">
        <f t="shared" si="1"/>
        <v>51.689445454545456</v>
      </c>
      <c r="AF46" s="42">
        <f t="shared" si="2"/>
        <v>67.648390909090907</v>
      </c>
      <c r="AG46" s="42">
        <f t="shared" si="3"/>
        <v>33.447254545454548</v>
      </c>
      <c r="AH46" s="42">
        <f t="shared" si="6"/>
        <v>34.201136363636358</v>
      </c>
      <c r="AK46" s="39"/>
    </row>
    <row r="47" spans="1:45" x14ac:dyDescent="0.3">
      <c r="A47" s="38">
        <v>2</v>
      </c>
      <c r="B47">
        <v>14</v>
      </c>
      <c r="C47" s="39">
        <v>45336</v>
      </c>
      <c r="D47" s="38">
        <v>460.04500000000002</v>
      </c>
      <c r="E47">
        <v>523.28459999999995</v>
      </c>
      <c r="F47">
        <v>379.04199999999997</v>
      </c>
      <c r="G47">
        <v>435.4803</v>
      </c>
      <c r="H47">
        <v>512.53729999999996</v>
      </c>
      <c r="I47">
        <v>739.24440000000004</v>
      </c>
      <c r="J47">
        <v>467.02409999999998</v>
      </c>
      <c r="K47">
        <v>363.96280000000002</v>
      </c>
      <c r="L47">
        <v>733.37969999999996</v>
      </c>
      <c r="M47">
        <v>750.80700000000002</v>
      </c>
      <c r="P47" s="38">
        <v>2</v>
      </c>
      <c r="Q47">
        <v>14</v>
      </c>
      <c r="R47" s="40">
        <v>45336</v>
      </c>
      <c r="S47" s="41">
        <f t="shared" si="8"/>
        <v>41.822272727272725</v>
      </c>
      <c r="T47" s="42">
        <f t="shared" si="8"/>
        <v>47.571327272727267</v>
      </c>
      <c r="U47" s="42">
        <f t="shared" si="8"/>
        <v>34.458363636363636</v>
      </c>
      <c r="V47" s="42">
        <f t="shared" si="8"/>
        <v>39.589118181818179</v>
      </c>
      <c r="W47" s="42">
        <f t="shared" si="8"/>
        <v>46.594299999999997</v>
      </c>
      <c r="X47" s="42">
        <f t="shared" si="8"/>
        <v>67.204036363636362</v>
      </c>
      <c r="Y47" s="42">
        <f t="shared" si="8"/>
        <v>42.456736363636359</v>
      </c>
      <c r="Z47" s="42">
        <f t="shared" si="8"/>
        <v>33.087527272727272</v>
      </c>
      <c r="AA47" s="42">
        <f t="shared" si="8"/>
        <v>66.670881818181812</v>
      </c>
      <c r="AB47" s="43">
        <f t="shared" si="7"/>
        <v>68.255181818181825</v>
      </c>
      <c r="AD47" s="51">
        <f t="shared" si="5"/>
        <v>45336</v>
      </c>
      <c r="AE47" s="41">
        <f t="shared" si="1"/>
        <v>51.20269636363637</v>
      </c>
      <c r="AF47" s="42">
        <f t="shared" si="2"/>
        <v>67.204036363636362</v>
      </c>
      <c r="AG47" s="42">
        <f t="shared" si="3"/>
        <v>33.087527272727272</v>
      </c>
      <c r="AH47" s="42">
        <f t="shared" si="6"/>
        <v>34.116509090909091</v>
      </c>
      <c r="AK47" s="39"/>
    </row>
    <row r="48" spans="1:45" x14ac:dyDescent="0.3">
      <c r="A48" s="38">
        <v>2</v>
      </c>
      <c r="B48">
        <v>15</v>
      </c>
      <c r="C48" s="39">
        <v>45337</v>
      </c>
      <c r="D48" s="38">
        <v>454.6515</v>
      </c>
      <c r="E48">
        <v>518.58010000000002</v>
      </c>
      <c r="F48">
        <v>374.18020000000001</v>
      </c>
      <c r="G48">
        <v>428.40719999999999</v>
      </c>
      <c r="H48">
        <v>509.02300000000002</v>
      </c>
      <c r="I48">
        <v>736.99530000000004</v>
      </c>
      <c r="J48">
        <v>458.16039999999998</v>
      </c>
      <c r="K48">
        <v>359.85090000000002</v>
      </c>
      <c r="L48">
        <v>728.69690000000003</v>
      </c>
      <c r="M48">
        <v>748.30290000000002</v>
      </c>
      <c r="P48" s="38">
        <v>2</v>
      </c>
      <c r="Q48">
        <v>15</v>
      </c>
      <c r="R48" s="40">
        <v>45337</v>
      </c>
      <c r="S48" s="41">
        <f t="shared" si="8"/>
        <v>41.331954545454543</v>
      </c>
      <c r="T48" s="42">
        <f t="shared" si="8"/>
        <v>47.143645454545457</v>
      </c>
      <c r="U48" s="42">
        <f t="shared" si="8"/>
        <v>34.01638181818182</v>
      </c>
      <c r="V48" s="42">
        <f t="shared" si="8"/>
        <v>38.94610909090909</v>
      </c>
      <c r="W48" s="42">
        <f t="shared" si="8"/>
        <v>46.274818181818183</v>
      </c>
      <c r="X48" s="42">
        <f t="shared" si="8"/>
        <v>66.999572727272735</v>
      </c>
      <c r="Y48" s="42">
        <f t="shared" si="8"/>
        <v>41.65094545454545</v>
      </c>
      <c r="Z48" s="42">
        <f t="shared" si="8"/>
        <v>32.713718181818187</v>
      </c>
      <c r="AA48" s="42">
        <f t="shared" si="8"/>
        <v>66.245172727272731</v>
      </c>
      <c r="AB48" s="43">
        <f t="shared" si="7"/>
        <v>68.027536363636372</v>
      </c>
      <c r="AD48" s="51">
        <f t="shared" si="5"/>
        <v>45337</v>
      </c>
      <c r="AE48" s="41">
        <f t="shared" si="1"/>
        <v>50.776845454545459</v>
      </c>
      <c r="AF48" s="42">
        <f t="shared" si="2"/>
        <v>66.999572727272735</v>
      </c>
      <c r="AG48" s="42">
        <f t="shared" si="3"/>
        <v>32.713718181818187</v>
      </c>
      <c r="AH48" s="42">
        <f t="shared" si="6"/>
        <v>34.285854545454548</v>
      </c>
      <c r="AK48" s="39"/>
    </row>
    <row r="49" spans="1:37" x14ac:dyDescent="0.3">
      <c r="A49" s="38">
        <v>2</v>
      </c>
      <c r="B49">
        <v>16</v>
      </c>
      <c r="C49" s="39">
        <v>45338</v>
      </c>
      <c r="D49" s="38">
        <v>447.71550000000002</v>
      </c>
      <c r="E49">
        <v>513.1848</v>
      </c>
      <c r="F49">
        <v>369.36200000000002</v>
      </c>
      <c r="G49">
        <v>421.79039999999998</v>
      </c>
      <c r="H49">
        <v>507.19139999999999</v>
      </c>
      <c r="I49">
        <v>735.32889999999998</v>
      </c>
      <c r="J49">
        <v>451.44869999999997</v>
      </c>
      <c r="K49">
        <v>356.51119999999997</v>
      </c>
      <c r="L49">
        <v>724.83910000000003</v>
      </c>
      <c r="M49">
        <v>746.2808</v>
      </c>
      <c r="P49" s="38">
        <v>2</v>
      </c>
      <c r="Q49">
        <v>16</v>
      </c>
      <c r="R49" s="40">
        <v>45338</v>
      </c>
      <c r="S49" s="41">
        <f t="shared" si="8"/>
        <v>40.701409090909095</v>
      </c>
      <c r="T49" s="42">
        <f t="shared" si="8"/>
        <v>46.653163636363637</v>
      </c>
      <c r="U49" s="42">
        <f t="shared" si="8"/>
        <v>33.57836363636364</v>
      </c>
      <c r="V49" s="42">
        <f t="shared" si="8"/>
        <v>38.344581818181815</v>
      </c>
      <c r="W49" s="42">
        <f t="shared" si="8"/>
        <v>46.108309090909088</v>
      </c>
      <c r="X49" s="42">
        <f t="shared" si="8"/>
        <v>66.848081818181811</v>
      </c>
      <c r="Y49" s="42">
        <f t="shared" si="8"/>
        <v>41.040790909090909</v>
      </c>
      <c r="Z49" s="42">
        <f t="shared" si="8"/>
        <v>32.410109090909089</v>
      </c>
      <c r="AA49" s="42">
        <f t="shared" si="8"/>
        <v>65.894463636363639</v>
      </c>
      <c r="AB49" s="43">
        <f t="shared" si="7"/>
        <v>67.843709090909087</v>
      </c>
      <c r="AD49" s="51">
        <f t="shared" si="5"/>
        <v>45338</v>
      </c>
      <c r="AE49" s="41">
        <f t="shared" si="1"/>
        <v>50.460350909090906</v>
      </c>
      <c r="AF49" s="42">
        <f t="shared" si="2"/>
        <v>66.848081818181811</v>
      </c>
      <c r="AG49" s="42">
        <f t="shared" si="3"/>
        <v>32.410109090909089</v>
      </c>
      <c r="AH49" s="42">
        <f t="shared" si="6"/>
        <v>34.437972727272722</v>
      </c>
      <c r="AK49" s="39"/>
    </row>
    <row r="50" spans="1:37" x14ac:dyDescent="0.3">
      <c r="A50" s="38">
        <v>2</v>
      </c>
      <c r="B50">
        <v>17</v>
      </c>
      <c r="C50" s="39">
        <v>45339</v>
      </c>
      <c r="D50" s="38">
        <v>440.67020000000002</v>
      </c>
      <c r="E50">
        <v>507.47460000000001</v>
      </c>
      <c r="F50">
        <v>364.91059999999999</v>
      </c>
      <c r="G50">
        <v>416.48259999999999</v>
      </c>
      <c r="H50">
        <v>501.83049999999997</v>
      </c>
      <c r="I50">
        <v>731.76419999999996</v>
      </c>
      <c r="J50">
        <v>446.18490000000003</v>
      </c>
      <c r="K50">
        <v>353.92989999999998</v>
      </c>
      <c r="L50">
        <v>722.03340000000003</v>
      </c>
      <c r="M50">
        <v>745.04049999999995</v>
      </c>
      <c r="P50" s="38">
        <v>2</v>
      </c>
      <c r="Q50">
        <v>17</v>
      </c>
      <c r="R50" s="40">
        <v>45339</v>
      </c>
      <c r="S50" s="41">
        <f t="shared" si="8"/>
        <v>40.060927272727277</v>
      </c>
      <c r="T50" s="42">
        <f t="shared" si="8"/>
        <v>46.134054545454546</v>
      </c>
      <c r="U50" s="42">
        <f t="shared" si="8"/>
        <v>33.173690909090908</v>
      </c>
      <c r="V50" s="42">
        <f t="shared" si="8"/>
        <v>37.862054545454548</v>
      </c>
      <c r="W50" s="42">
        <f t="shared" si="8"/>
        <v>45.620954545454545</v>
      </c>
      <c r="X50" s="42">
        <f t="shared" si="8"/>
        <v>66.524018181818178</v>
      </c>
      <c r="Y50" s="42">
        <f t="shared" si="8"/>
        <v>40.562263636363639</v>
      </c>
      <c r="Z50" s="42">
        <f t="shared" si="8"/>
        <v>32.175445454545454</v>
      </c>
      <c r="AA50" s="42">
        <f t="shared" si="8"/>
        <v>65.639400000000009</v>
      </c>
      <c r="AB50" s="43">
        <f t="shared" si="7"/>
        <v>67.730954545454537</v>
      </c>
      <c r="AD50" s="51">
        <f t="shared" si="5"/>
        <v>45339</v>
      </c>
      <c r="AE50" s="41">
        <f t="shared" si="1"/>
        <v>50.104416363636368</v>
      </c>
      <c r="AF50" s="42">
        <f t="shared" si="2"/>
        <v>66.524018181818178</v>
      </c>
      <c r="AG50" s="42">
        <f t="shared" si="3"/>
        <v>32.175445454545454</v>
      </c>
      <c r="AH50" s="42">
        <f t="shared" si="6"/>
        <v>34.348572727272725</v>
      </c>
      <c r="AK50" s="39"/>
    </row>
    <row r="51" spans="1:37" x14ac:dyDescent="0.3">
      <c r="A51" s="38">
        <v>2</v>
      </c>
      <c r="B51">
        <v>18</v>
      </c>
      <c r="C51" s="39">
        <v>45340</v>
      </c>
      <c r="D51" s="38">
        <v>433.24880000000002</v>
      </c>
      <c r="E51">
        <v>501.99939999999998</v>
      </c>
      <c r="F51">
        <v>362.08350000000002</v>
      </c>
      <c r="G51">
        <v>411.13670000000002</v>
      </c>
      <c r="H51">
        <v>503.02940000000001</v>
      </c>
      <c r="I51">
        <v>727.49850000000004</v>
      </c>
      <c r="J51">
        <v>441.20859999999999</v>
      </c>
      <c r="K51">
        <v>351.23899999999998</v>
      </c>
      <c r="L51">
        <v>720.827</v>
      </c>
      <c r="M51">
        <v>743.80340000000001</v>
      </c>
      <c r="P51" s="38">
        <v>2</v>
      </c>
      <c r="Q51">
        <v>18</v>
      </c>
      <c r="R51" s="40">
        <v>45340</v>
      </c>
      <c r="S51" s="41">
        <f t="shared" si="8"/>
        <v>39.386254545454548</v>
      </c>
      <c r="T51" s="42">
        <f t="shared" si="8"/>
        <v>45.636309090909087</v>
      </c>
      <c r="U51" s="42">
        <f t="shared" si="8"/>
        <v>32.916681818181821</v>
      </c>
      <c r="V51" s="42">
        <f t="shared" si="8"/>
        <v>37.376063636363639</v>
      </c>
      <c r="W51" s="42">
        <f t="shared" si="8"/>
        <v>45.729945454545458</v>
      </c>
      <c r="X51" s="42">
        <f t="shared" si="8"/>
        <v>66.136227272727282</v>
      </c>
      <c r="Y51" s="42">
        <f t="shared" si="8"/>
        <v>40.109872727272723</v>
      </c>
      <c r="Z51" s="42">
        <f t="shared" si="8"/>
        <v>31.930818181818179</v>
      </c>
      <c r="AA51" s="42">
        <f t="shared" si="8"/>
        <v>65.529727272727271</v>
      </c>
      <c r="AB51" s="43">
        <f t="shared" si="7"/>
        <v>67.618490909090909</v>
      </c>
      <c r="AD51" s="51">
        <f t="shared" si="5"/>
        <v>45340</v>
      </c>
      <c r="AE51" s="41">
        <f t="shared" si="1"/>
        <v>49.887318181818181</v>
      </c>
      <c r="AF51" s="42">
        <f t="shared" si="2"/>
        <v>66.136227272727282</v>
      </c>
      <c r="AG51" s="42">
        <f t="shared" si="3"/>
        <v>31.930818181818179</v>
      </c>
      <c r="AH51" s="42">
        <f t="shared" si="6"/>
        <v>34.2054090909091</v>
      </c>
      <c r="AK51" s="39"/>
    </row>
    <row r="52" spans="1:37" x14ac:dyDescent="0.3">
      <c r="A52" s="38">
        <v>2</v>
      </c>
      <c r="B52">
        <v>19</v>
      </c>
      <c r="C52" s="39">
        <v>45341</v>
      </c>
      <c r="D52" s="38">
        <v>426.08150000000001</v>
      </c>
      <c r="E52">
        <v>497.44260000000003</v>
      </c>
      <c r="F52">
        <v>359.18110000000001</v>
      </c>
      <c r="G52">
        <v>403.47469999999998</v>
      </c>
      <c r="H52">
        <v>500.1121</v>
      </c>
      <c r="I52">
        <v>722.76049999999998</v>
      </c>
      <c r="J52">
        <v>436.44850000000002</v>
      </c>
      <c r="K52">
        <v>348.7611</v>
      </c>
      <c r="L52">
        <v>719.40459999999996</v>
      </c>
      <c r="M52">
        <v>741.53060000000005</v>
      </c>
      <c r="P52" s="38">
        <v>2</v>
      </c>
      <c r="Q52">
        <v>19</v>
      </c>
      <c r="R52" s="40">
        <v>45341</v>
      </c>
      <c r="S52" s="41">
        <f t="shared" si="8"/>
        <v>38.734681818181819</v>
      </c>
      <c r="T52" s="42">
        <f t="shared" si="8"/>
        <v>45.222054545454547</v>
      </c>
      <c r="U52" s="42">
        <f t="shared" si="8"/>
        <v>32.652827272727272</v>
      </c>
      <c r="V52" s="42">
        <f t="shared" si="8"/>
        <v>36.679518181818182</v>
      </c>
      <c r="W52" s="42">
        <f t="shared" si="8"/>
        <v>45.464736363636362</v>
      </c>
      <c r="X52" s="42">
        <f t="shared" si="8"/>
        <v>65.705500000000001</v>
      </c>
      <c r="Y52" s="42">
        <f t="shared" si="8"/>
        <v>39.677136363636365</v>
      </c>
      <c r="Z52" s="42">
        <f t="shared" si="8"/>
        <v>31.705554545454547</v>
      </c>
      <c r="AA52" s="42">
        <f t="shared" si="8"/>
        <v>65.400418181818182</v>
      </c>
      <c r="AB52" s="43">
        <f t="shared" si="7"/>
        <v>67.411872727272737</v>
      </c>
      <c r="AD52" s="51">
        <f t="shared" si="5"/>
        <v>45341</v>
      </c>
      <c r="AE52" s="41">
        <f t="shared" si="1"/>
        <v>49.590669090909088</v>
      </c>
      <c r="AF52" s="42">
        <f t="shared" si="2"/>
        <v>65.705500000000001</v>
      </c>
      <c r="AG52" s="42">
        <f t="shared" si="3"/>
        <v>31.705554545454547</v>
      </c>
      <c r="AH52" s="42">
        <f t="shared" si="6"/>
        <v>33.999945454545454</v>
      </c>
      <c r="AK52" s="39"/>
    </row>
    <row r="53" spans="1:37" x14ac:dyDescent="0.3">
      <c r="A53" s="38">
        <v>2</v>
      </c>
      <c r="B53">
        <v>20</v>
      </c>
      <c r="C53" s="39">
        <v>45342</v>
      </c>
      <c r="D53" s="38">
        <v>419.15159999999997</v>
      </c>
      <c r="E53">
        <v>494.66399999999999</v>
      </c>
      <c r="F53">
        <v>354.47370000000001</v>
      </c>
      <c r="G53">
        <v>395.86599999999999</v>
      </c>
      <c r="H53">
        <v>496.91750000000002</v>
      </c>
      <c r="I53">
        <v>718.82150000000001</v>
      </c>
      <c r="J53">
        <v>433.54809999999998</v>
      </c>
      <c r="K53">
        <v>346.85399999999998</v>
      </c>
      <c r="L53">
        <v>716.71979999999996</v>
      </c>
      <c r="M53">
        <v>739.14099999999996</v>
      </c>
      <c r="P53" s="38">
        <v>2</v>
      </c>
      <c r="Q53">
        <v>20</v>
      </c>
      <c r="R53" s="40">
        <v>45342</v>
      </c>
      <c r="S53" s="41">
        <f t="shared" si="8"/>
        <v>38.104690909090905</v>
      </c>
      <c r="T53" s="42">
        <f t="shared" si="8"/>
        <v>44.969454545454546</v>
      </c>
      <c r="U53" s="42">
        <f t="shared" si="8"/>
        <v>32.224881818181821</v>
      </c>
      <c r="V53" s="42">
        <f t="shared" si="8"/>
        <v>35.987818181818177</v>
      </c>
      <c r="W53" s="42">
        <f t="shared" si="8"/>
        <v>45.174318181818187</v>
      </c>
      <c r="X53" s="42">
        <f t="shared" si="8"/>
        <v>65.347409090909096</v>
      </c>
      <c r="Y53" s="42">
        <f t="shared" si="8"/>
        <v>39.413463636363637</v>
      </c>
      <c r="Z53" s="42">
        <f t="shared" si="8"/>
        <v>31.532181818181815</v>
      </c>
      <c r="AA53" s="42">
        <f t="shared" si="8"/>
        <v>65.156345454545445</v>
      </c>
      <c r="AB53" s="43">
        <f t="shared" si="7"/>
        <v>67.194636363636363</v>
      </c>
      <c r="AD53" s="51">
        <f t="shared" si="5"/>
        <v>45342</v>
      </c>
      <c r="AE53" s="41">
        <f t="shared" si="1"/>
        <v>49.324743636363635</v>
      </c>
      <c r="AF53" s="42">
        <f t="shared" si="2"/>
        <v>65.347409090909096</v>
      </c>
      <c r="AG53" s="42">
        <f t="shared" si="3"/>
        <v>31.532181818181815</v>
      </c>
      <c r="AH53" s="42">
        <f t="shared" si="6"/>
        <v>33.815227272727284</v>
      </c>
      <c r="AK53" s="39"/>
    </row>
    <row r="54" spans="1:37" x14ac:dyDescent="0.3">
      <c r="A54" s="38">
        <v>2</v>
      </c>
      <c r="B54">
        <v>21</v>
      </c>
      <c r="C54" s="39">
        <v>45343</v>
      </c>
      <c r="D54" s="38">
        <v>413.23020000000002</v>
      </c>
      <c r="E54">
        <v>492.85270000000003</v>
      </c>
      <c r="F54">
        <v>351.43759999999997</v>
      </c>
      <c r="G54">
        <v>387.65210000000002</v>
      </c>
      <c r="H54">
        <v>482.2824</v>
      </c>
      <c r="I54">
        <v>714.70579999999995</v>
      </c>
      <c r="J54">
        <v>431.35539999999997</v>
      </c>
      <c r="K54">
        <v>343.21800000000002</v>
      </c>
      <c r="L54">
        <v>713.34580000000005</v>
      </c>
      <c r="M54">
        <v>736.67359999999996</v>
      </c>
      <c r="P54" s="38">
        <v>2</v>
      </c>
      <c r="Q54">
        <v>21</v>
      </c>
      <c r="R54" s="40">
        <v>45343</v>
      </c>
      <c r="S54" s="41">
        <f t="shared" si="8"/>
        <v>37.566381818181817</v>
      </c>
      <c r="T54" s="42">
        <f t="shared" si="8"/>
        <v>44.804790909090912</v>
      </c>
      <c r="U54" s="42">
        <f t="shared" si="8"/>
        <v>31.948872727272725</v>
      </c>
      <c r="V54" s="42">
        <f t="shared" si="8"/>
        <v>35.241100000000003</v>
      </c>
      <c r="W54" s="42">
        <f t="shared" si="8"/>
        <v>43.843854545454548</v>
      </c>
      <c r="X54" s="42">
        <f t="shared" si="8"/>
        <v>64.973254545454537</v>
      </c>
      <c r="Y54" s="42">
        <f t="shared" si="8"/>
        <v>39.214127272727268</v>
      </c>
      <c r="Z54" s="42">
        <f t="shared" si="8"/>
        <v>31.201636363636364</v>
      </c>
      <c r="AA54" s="42">
        <f t="shared" si="8"/>
        <v>64.849618181818187</v>
      </c>
      <c r="AB54" s="43">
        <f t="shared" si="7"/>
        <v>66.970327272727275</v>
      </c>
      <c r="AD54" s="51">
        <f t="shared" si="5"/>
        <v>45343</v>
      </c>
      <c r="AE54" s="41">
        <f t="shared" si="1"/>
        <v>48.816498181818183</v>
      </c>
      <c r="AF54" s="42">
        <f t="shared" si="2"/>
        <v>64.973254545454537</v>
      </c>
      <c r="AG54" s="42">
        <f t="shared" si="3"/>
        <v>31.201636363636364</v>
      </c>
      <c r="AH54" s="42">
        <f t="shared" si="6"/>
        <v>33.77161818181817</v>
      </c>
      <c r="AK54" s="39"/>
    </row>
    <row r="55" spans="1:37" x14ac:dyDescent="0.3">
      <c r="A55" s="38">
        <v>2</v>
      </c>
      <c r="B55">
        <v>22</v>
      </c>
      <c r="C55" s="39">
        <v>45344</v>
      </c>
      <c r="D55" s="38">
        <v>407.85199999999998</v>
      </c>
      <c r="E55">
        <v>490.19229999999999</v>
      </c>
      <c r="F55">
        <v>348.51440000000002</v>
      </c>
      <c r="G55">
        <v>379.02350000000001</v>
      </c>
      <c r="H55">
        <v>483.654</v>
      </c>
      <c r="I55">
        <v>712.27970000000005</v>
      </c>
      <c r="J55">
        <v>427.33170000000001</v>
      </c>
      <c r="K55">
        <v>339.52589999999998</v>
      </c>
      <c r="L55">
        <v>710.08219999999994</v>
      </c>
      <c r="M55">
        <v>734.2088</v>
      </c>
      <c r="P55" s="38">
        <v>2</v>
      </c>
      <c r="Q55">
        <v>22</v>
      </c>
      <c r="R55" s="40">
        <v>45344</v>
      </c>
      <c r="S55" s="41">
        <f t="shared" si="8"/>
        <v>37.077454545454543</v>
      </c>
      <c r="T55" s="42">
        <f t="shared" si="8"/>
        <v>44.562936363636361</v>
      </c>
      <c r="U55" s="42">
        <f t="shared" si="8"/>
        <v>31.683127272727276</v>
      </c>
      <c r="V55" s="42">
        <f t="shared" si="8"/>
        <v>34.456681818181821</v>
      </c>
      <c r="W55" s="42">
        <f t="shared" si="8"/>
        <v>43.968545454545456</v>
      </c>
      <c r="X55" s="42">
        <f t="shared" si="8"/>
        <v>64.752700000000004</v>
      </c>
      <c r="Y55" s="42">
        <f t="shared" si="8"/>
        <v>38.848336363636363</v>
      </c>
      <c r="Z55" s="42">
        <f t="shared" si="8"/>
        <v>30.865990909090907</v>
      </c>
      <c r="AA55" s="42">
        <f t="shared" si="8"/>
        <v>64.552927272727274</v>
      </c>
      <c r="AB55" s="43">
        <f t="shared" si="7"/>
        <v>66.746254545454548</v>
      </c>
      <c r="AD55" s="51">
        <f t="shared" si="5"/>
        <v>45344</v>
      </c>
      <c r="AE55" s="41">
        <f t="shared" si="1"/>
        <v>48.597699999999996</v>
      </c>
      <c r="AF55" s="42">
        <f t="shared" si="2"/>
        <v>64.752700000000004</v>
      </c>
      <c r="AG55" s="42">
        <f t="shared" si="3"/>
        <v>30.865990909090907</v>
      </c>
      <c r="AH55" s="42">
        <f t="shared" si="6"/>
        <v>33.886709090909093</v>
      </c>
      <c r="AK55" s="39"/>
    </row>
    <row r="56" spans="1:37" x14ac:dyDescent="0.3">
      <c r="A56" s="38">
        <v>2</v>
      </c>
      <c r="B56">
        <v>23</v>
      </c>
      <c r="C56" s="39">
        <v>45345</v>
      </c>
      <c r="D56" s="38">
        <v>401.94349999999997</v>
      </c>
      <c r="E56">
        <v>486.92630000000003</v>
      </c>
      <c r="F56">
        <v>345.137</v>
      </c>
      <c r="G56">
        <v>370.54660000000001</v>
      </c>
      <c r="H56">
        <v>481.6748</v>
      </c>
      <c r="I56">
        <v>710.39430000000004</v>
      </c>
      <c r="J56">
        <v>424.1345</v>
      </c>
      <c r="K56">
        <v>336.43509999999998</v>
      </c>
      <c r="L56">
        <v>707.00450000000001</v>
      </c>
      <c r="M56">
        <v>731.18790000000001</v>
      </c>
      <c r="P56" s="38">
        <v>2</v>
      </c>
      <c r="Q56">
        <v>23</v>
      </c>
      <c r="R56" s="40">
        <v>45345</v>
      </c>
      <c r="S56" s="41">
        <f t="shared" si="8"/>
        <v>36.540318181818179</v>
      </c>
      <c r="T56" s="42">
        <f t="shared" si="8"/>
        <v>44.266027272727278</v>
      </c>
      <c r="U56" s="42">
        <f t="shared" si="8"/>
        <v>31.376090909090909</v>
      </c>
      <c r="V56" s="42">
        <f t="shared" si="8"/>
        <v>33.686054545454546</v>
      </c>
      <c r="W56" s="42">
        <f t="shared" si="8"/>
        <v>43.78861818181818</v>
      </c>
      <c r="X56" s="42">
        <f t="shared" si="8"/>
        <v>64.581299999999999</v>
      </c>
      <c r="Y56" s="42">
        <f t="shared" si="8"/>
        <v>38.55768181818182</v>
      </c>
      <c r="Z56" s="42">
        <f t="shared" si="8"/>
        <v>30.585009090909089</v>
      </c>
      <c r="AA56" s="42">
        <f t="shared" si="8"/>
        <v>64.273136363636368</v>
      </c>
      <c r="AB56" s="43">
        <f t="shared" si="7"/>
        <v>66.471627272727275</v>
      </c>
      <c r="AD56" s="51">
        <f t="shared" si="5"/>
        <v>45345</v>
      </c>
      <c r="AE56" s="41">
        <f t="shared" si="1"/>
        <v>48.35714909090909</v>
      </c>
      <c r="AF56" s="42">
        <f t="shared" si="2"/>
        <v>64.581299999999999</v>
      </c>
      <c r="AG56" s="42">
        <f t="shared" si="3"/>
        <v>30.585009090909089</v>
      </c>
      <c r="AH56" s="42">
        <f t="shared" si="6"/>
        <v>33.996290909090909</v>
      </c>
      <c r="AK56" s="39"/>
    </row>
    <row r="57" spans="1:37" x14ac:dyDescent="0.3">
      <c r="A57" s="38">
        <v>2</v>
      </c>
      <c r="B57">
        <v>24</v>
      </c>
      <c r="C57" s="39">
        <v>45346</v>
      </c>
      <c r="D57" s="38">
        <v>395.9676</v>
      </c>
      <c r="E57">
        <v>482.90789999999998</v>
      </c>
      <c r="F57">
        <v>340.81650000000002</v>
      </c>
      <c r="G57">
        <v>363.05900000000003</v>
      </c>
      <c r="H57">
        <v>479.69040000000001</v>
      </c>
      <c r="I57">
        <v>706.99639999999999</v>
      </c>
      <c r="J57">
        <v>422.03089999999997</v>
      </c>
      <c r="K57">
        <v>333.63490000000002</v>
      </c>
      <c r="L57">
        <v>703.92589999999996</v>
      </c>
      <c r="M57">
        <v>728.94479999999999</v>
      </c>
      <c r="P57" s="38">
        <v>2</v>
      </c>
      <c r="Q57">
        <v>24</v>
      </c>
      <c r="R57" s="40">
        <v>45346</v>
      </c>
      <c r="S57" s="41">
        <f t="shared" si="8"/>
        <v>35.997054545454546</v>
      </c>
      <c r="T57" s="42">
        <f t="shared" si="8"/>
        <v>43.900718181818178</v>
      </c>
      <c r="U57" s="42">
        <f t="shared" si="8"/>
        <v>30.983318181818184</v>
      </c>
      <c r="V57" s="42">
        <f t="shared" si="8"/>
        <v>33.00536363636364</v>
      </c>
      <c r="W57" s="42">
        <f t="shared" si="8"/>
        <v>43.608218181818181</v>
      </c>
      <c r="X57" s="42">
        <f t="shared" si="8"/>
        <v>64.272400000000005</v>
      </c>
      <c r="Y57" s="42">
        <f t="shared" si="8"/>
        <v>38.366445454545449</v>
      </c>
      <c r="Z57" s="42">
        <f t="shared" si="8"/>
        <v>30.330445454545455</v>
      </c>
      <c r="AA57" s="42">
        <f t="shared" si="8"/>
        <v>63.993263636363629</v>
      </c>
      <c r="AB57" s="43">
        <f t="shared" si="7"/>
        <v>66.267709090909094</v>
      </c>
      <c r="AD57" s="51">
        <f t="shared" si="5"/>
        <v>45346</v>
      </c>
      <c r="AE57" s="41">
        <f t="shared" si="1"/>
        <v>48.114154545454539</v>
      </c>
      <c r="AF57" s="42">
        <f t="shared" si="2"/>
        <v>64.272400000000005</v>
      </c>
      <c r="AG57" s="42">
        <f t="shared" si="3"/>
        <v>30.330445454545455</v>
      </c>
      <c r="AH57" s="42">
        <f t="shared" si="6"/>
        <v>33.94195454545455</v>
      </c>
      <c r="AK57" s="39"/>
    </row>
    <row r="58" spans="1:37" x14ac:dyDescent="0.3">
      <c r="A58" s="38">
        <v>2</v>
      </c>
      <c r="B58">
        <v>25</v>
      </c>
      <c r="C58" s="39">
        <v>45347</v>
      </c>
      <c r="D58" s="38">
        <v>390.1979</v>
      </c>
      <c r="E58">
        <v>478.11709999999999</v>
      </c>
      <c r="F58">
        <v>337.67540000000002</v>
      </c>
      <c r="G58">
        <v>354.94869999999997</v>
      </c>
      <c r="H58">
        <v>476.69760000000002</v>
      </c>
      <c r="I58">
        <v>703.44240000000002</v>
      </c>
      <c r="J58">
        <v>419.24450000000002</v>
      </c>
      <c r="K58">
        <v>330.87529999999998</v>
      </c>
      <c r="L58">
        <v>701.20159999999998</v>
      </c>
      <c r="M58">
        <v>727.10080000000005</v>
      </c>
      <c r="P58" s="38">
        <v>2</v>
      </c>
      <c r="Q58">
        <v>25</v>
      </c>
      <c r="R58" s="40">
        <v>45347</v>
      </c>
      <c r="S58" s="41">
        <f t="shared" si="8"/>
        <v>35.472536363636365</v>
      </c>
      <c r="T58" s="42">
        <f t="shared" si="8"/>
        <v>43.465190909090907</v>
      </c>
      <c r="U58" s="42">
        <f t="shared" si="8"/>
        <v>30.697763636363639</v>
      </c>
      <c r="V58" s="42">
        <f t="shared" si="8"/>
        <v>32.268063636363635</v>
      </c>
      <c r="W58" s="42">
        <f t="shared" si="8"/>
        <v>43.336145454545459</v>
      </c>
      <c r="X58" s="42">
        <f t="shared" si="8"/>
        <v>63.94930909090909</v>
      </c>
      <c r="Y58" s="42">
        <f t="shared" si="8"/>
        <v>38.113136363636364</v>
      </c>
      <c r="Z58" s="42">
        <f t="shared" si="8"/>
        <v>30.079572727272726</v>
      </c>
      <c r="AA58" s="42">
        <f t="shared" si="8"/>
        <v>63.745599999999996</v>
      </c>
      <c r="AB58" s="43">
        <f t="shared" si="7"/>
        <v>66.100072727272732</v>
      </c>
      <c r="AD58" s="51">
        <f t="shared" si="5"/>
        <v>45347</v>
      </c>
      <c r="AE58" s="41">
        <f t="shared" si="1"/>
        <v>47.844752727272727</v>
      </c>
      <c r="AF58" s="42">
        <f t="shared" si="2"/>
        <v>63.94930909090909</v>
      </c>
      <c r="AG58" s="42">
        <f t="shared" si="3"/>
        <v>30.079572727272726</v>
      </c>
      <c r="AH58" s="42">
        <f t="shared" si="6"/>
        <v>33.869736363636363</v>
      </c>
      <c r="AK58" s="39"/>
    </row>
    <row r="59" spans="1:37" x14ac:dyDescent="0.3">
      <c r="A59" s="38">
        <v>2</v>
      </c>
      <c r="B59">
        <v>26</v>
      </c>
      <c r="C59" s="39">
        <v>45348</v>
      </c>
      <c r="D59" s="38">
        <v>384.86130000000003</v>
      </c>
      <c r="E59">
        <v>473.41899999999998</v>
      </c>
      <c r="F59">
        <v>335.59930000000003</v>
      </c>
      <c r="G59">
        <v>343.90379999999999</v>
      </c>
      <c r="H59">
        <v>474.78489999999999</v>
      </c>
      <c r="I59">
        <v>697.63289999999995</v>
      </c>
      <c r="J59">
        <v>416.51900000000001</v>
      </c>
      <c r="K59">
        <v>328.96300000000002</v>
      </c>
      <c r="L59">
        <v>698.5027</v>
      </c>
      <c r="M59">
        <v>723.46019999999999</v>
      </c>
      <c r="P59" s="38">
        <v>2</v>
      </c>
      <c r="Q59">
        <v>26</v>
      </c>
      <c r="R59" s="40">
        <v>45348</v>
      </c>
      <c r="S59" s="41">
        <f t="shared" si="8"/>
        <v>34.987390909090912</v>
      </c>
      <c r="T59" s="42">
        <f t="shared" si="8"/>
        <v>43.038090909090904</v>
      </c>
      <c r="U59" s="42">
        <f t="shared" si="8"/>
        <v>30.509027272727277</v>
      </c>
      <c r="V59" s="42">
        <f t="shared" si="8"/>
        <v>31.263981818181819</v>
      </c>
      <c r="W59" s="42">
        <f t="shared" si="8"/>
        <v>43.162263636363633</v>
      </c>
      <c r="X59" s="42">
        <f t="shared" si="8"/>
        <v>63.421172727272726</v>
      </c>
      <c r="Y59" s="42">
        <f t="shared" si="8"/>
        <v>37.865363636363639</v>
      </c>
      <c r="Z59" s="42">
        <f t="shared" si="8"/>
        <v>29.905727272727276</v>
      </c>
      <c r="AA59" s="42">
        <f t="shared" si="8"/>
        <v>63.500245454545457</v>
      </c>
      <c r="AB59" s="43">
        <f t="shared" si="7"/>
        <v>65.769109090909083</v>
      </c>
      <c r="AD59" s="51">
        <f t="shared" si="5"/>
        <v>45348</v>
      </c>
      <c r="AE59" s="41">
        <f t="shared" si="1"/>
        <v>47.570954545454548</v>
      </c>
      <c r="AF59" s="42">
        <f t="shared" si="2"/>
        <v>63.500245454545457</v>
      </c>
      <c r="AG59" s="42">
        <f t="shared" si="3"/>
        <v>29.905727272727276</v>
      </c>
      <c r="AH59" s="42">
        <f t="shared" si="6"/>
        <v>33.594518181818181</v>
      </c>
      <c r="AK59" s="39"/>
    </row>
    <row r="60" spans="1:37" x14ac:dyDescent="0.3">
      <c r="A60" s="38">
        <v>2</v>
      </c>
      <c r="B60">
        <v>27</v>
      </c>
      <c r="C60" s="39">
        <v>45349</v>
      </c>
      <c r="D60" s="38">
        <v>379.44290000000001</v>
      </c>
      <c r="E60">
        <v>470.02730000000003</v>
      </c>
      <c r="F60">
        <v>332.53410000000002</v>
      </c>
      <c r="G60">
        <v>332.56240000000003</v>
      </c>
      <c r="H60">
        <v>472.81189999999998</v>
      </c>
      <c r="I60">
        <v>691.45830000000001</v>
      </c>
      <c r="J60">
        <v>414.29390000000001</v>
      </c>
      <c r="K60">
        <v>327.2174</v>
      </c>
      <c r="L60">
        <v>692.21439999999996</v>
      </c>
      <c r="M60">
        <v>719.37369999999999</v>
      </c>
      <c r="P60" s="38">
        <v>2</v>
      </c>
      <c r="Q60">
        <v>27</v>
      </c>
      <c r="R60" s="40">
        <v>45349</v>
      </c>
      <c r="S60" s="41">
        <f t="shared" si="8"/>
        <v>34.494809090909094</v>
      </c>
      <c r="T60" s="42">
        <f t="shared" si="8"/>
        <v>42.729754545454547</v>
      </c>
      <c r="U60" s="42">
        <f t="shared" si="8"/>
        <v>30.23037272727273</v>
      </c>
      <c r="V60" s="42">
        <f t="shared" si="8"/>
        <v>30.232945454545458</v>
      </c>
      <c r="W60" s="42">
        <f t="shared" si="8"/>
        <v>42.982900000000001</v>
      </c>
      <c r="X60" s="42">
        <f t="shared" si="8"/>
        <v>62.859845454545457</v>
      </c>
      <c r="Y60" s="42">
        <f t="shared" si="8"/>
        <v>37.663081818181816</v>
      </c>
      <c r="Z60" s="42">
        <f t="shared" si="8"/>
        <v>29.747036363636365</v>
      </c>
      <c r="AA60" s="42">
        <f t="shared" si="8"/>
        <v>62.928581818181812</v>
      </c>
      <c r="AB60" s="43">
        <f t="shared" si="7"/>
        <v>65.397609090909086</v>
      </c>
      <c r="AD60" s="51">
        <f t="shared" si="5"/>
        <v>45349</v>
      </c>
      <c r="AE60" s="41">
        <f t="shared" si="1"/>
        <v>47.236289090909089</v>
      </c>
      <c r="AF60" s="42">
        <f t="shared" si="2"/>
        <v>62.928581818181812</v>
      </c>
      <c r="AG60" s="42">
        <f t="shared" si="3"/>
        <v>29.747036363636365</v>
      </c>
      <c r="AH60" s="42">
        <f t="shared" si="6"/>
        <v>33.181545454545443</v>
      </c>
      <c r="AK60" s="39"/>
    </row>
    <row r="61" spans="1:37" x14ac:dyDescent="0.3">
      <c r="A61" s="38">
        <v>2</v>
      </c>
      <c r="B61">
        <v>28</v>
      </c>
      <c r="C61" s="39">
        <v>45350</v>
      </c>
      <c r="D61" s="38">
        <v>374.62630000000001</v>
      </c>
      <c r="E61">
        <v>466.85090000000002</v>
      </c>
      <c r="F61">
        <v>328.55360000000002</v>
      </c>
      <c r="G61">
        <v>320.55200000000002</v>
      </c>
      <c r="H61">
        <v>470.69880000000001</v>
      </c>
      <c r="I61">
        <v>686.34450000000004</v>
      </c>
      <c r="J61">
        <v>411.62920000000003</v>
      </c>
      <c r="K61">
        <v>323.3657</v>
      </c>
      <c r="L61">
        <v>686.26260000000002</v>
      </c>
      <c r="M61">
        <v>715.47249999999997</v>
      </c>
      <c r="P61" s="38">
        <v>2</v>
      </c>
      <c r="Q61">
        <v>28</v>
      </c>
      <c r="R61" s="40">
        <v>45350</v>
      </c>
      <c r="S61" s="41">
        <f t="shared" si="8"/>
        <v>34.056936363636368</v>
      </c>
      <c r="T61" s="42">
        <f t="shared" si="8"/>
        <v>42.440990909090914</v>
      </c>
      <c r="U61" s="42">
        <f t="shared" si="8"/>
        <v>29.868509090909093</v>
      </c>
      <c r="V61" s="42">
        <f t="shared" si="8"/>
        <v>29.141090909090909</v>
      </c>
      <c r="W61" s="42">
        <f t="shared" si="8"/>
        <v>42.790799999999997</v>
      </c>
      <c r="X61" s="42">
        <f t="shared" si="8"/>
        <v>62.394954545454546</v>
      </c>
      <c r="Y61" s="42">
        <f t="shared" si="8"/>
        <v>37.420836363636369</v>
      </c>
      <c r="Z61" s="42">
        <f t="shared" si="8"/>
        <v>29.396881818181818</v>
      </c>
      <c r="AA61" s="42">
        <f t="shared" si="8"/>
        <v>62.387509090909091</v>
      </c>
      <c r="AB61" s="43">
        <f t="shared" si="7"/>
        <v>65.042954545454549</v>
      </c>
      <c r="AD61" s="51">
        <f t="shared" si="5"/>
        <v>45350</v>
      </c>
      <c r="AE61" s="41">
        <f t="shared" si="1"/>
        <v>46.87819636363637</v>
      </c>
      <c r="AF61" s="42">
        <f t="shared" si="2"/>
        <v>62.394954545454546</v>
      </c>
      <c r="AG61" s="42">
        <f t="shared" si="3"/>
        <v>29.396881818181818</v>
      </c>
      <c r="AH61" s="42">
        <f t="shared" si="6"/>
        <v>32.998072727272728</v>
      </c>
      <c r="AK61" s="39"/>
    </row>
    <row r="62" spans="1:37" x14ac:dyDescent="0.3">
      <c r="A62" s="38">
        <v>2</v>
      </c>
      <c r="B62">
        <v>29</v>
      </c>
      <c r="C62" s="39">
        <v>45351</v>
      </c>
      <c r="D62" s="38">
        <v>374</v>
      </c>
      <c r="E62">
        <v>462.27690000000001</v>
      </c>
      <c r="F62">
        <v>328</v>
      </c>
      <c r="G62">
        <v>320</v>
      </c>
      <c r="H62">
        <v>470</v>
      </c>
      <c r="I62">
        <v>683.95429999999999</v>
      </c>
      <c r="J62">
        <v>410</v>
      </c>
      <c r="K62">
        <v>323</v>
      </c>
      <c r="L62">
        <v>686</v>
      </c>
      <c r="M62">
        <v>710.2491</v>
      </c>
      <c r="P62" s="38">
        <v>2</v>
      </c>
      <c r="Q62">
        <v>29</v>
      </c>
      <c r="R62" s="40">
        <v>45351</v>
      </c>
      <c r="S62" s="41">
        <f t="shared" si="8"/>
        <v>34</v>
      </c>
      <c r="T62" s="42">
        <f t="shared" si="8"/>
        <v>42.025172727272725</v>
      </c>
      <c r="U62" s="42">
        <f t="shared" si="8"/>
        <v>29.818181818181817</v>
      </c>
      <c r="V62" s="42">
        <f t="shared" si="8"/>
        <v>29.09090909090909</v>
      </c>
      <c r="W62" s="42">
        <f t="shared" si="8"/>
        <v>42.727272727272727</v>
      </c>
      <c r="X62" s="42">
        <f t="shared" si="8"/>
        <v>62.177663636363633</v>
      </c>
      <c r="Y62" s="42">
        <f t="shared" si="8"/>
        <v>37.272727272727273</v>
      </c>
      <c r="Z62" s="42">
        <f t="shared" si="8"/>
        <v>29.363636363636363</v>
      </c>
      <c r="AA62" s="42">
        <f t="shared" si="8"/>
        <v>62.363636363636367</v>
      </c>
      <c r="AB62" s="43">
        <f t="shared" si="7"/>
        <v>64.568100000000001</v>
      </c>
      <c r="AD62" s="51">
        <f t="shared" si="5"/>
        <v>45351</v>
      </c>
      <c r="AE62" s="41">
        <f t="shared" si="1"/>
        <v>46.780987272727273</v>
      </c>
      <c r="AF62" s="42">
        <f t="shared" si="2"/>
        <v>62.363636363636367</v>
      </c>
      <c r="AG62" s="42">
        <f t="shared" si="3"/>
        <v>29.363636363636363</v>
      </c>
      <c r="AH62" s="42">
        <f t="shared" si="6"/>
        <v>33</v>
      </c>
      <c r="AK62" s="39"/>
    </row>
    <row r="63" spans="1:37" x14ac:dyDescent="0.3">
      <c r="A63" s="38">
        <v>3</v>
      </c>
      <c r="B63">
        <v>1</v>
      </c>
      <c r="C63" s="39">
        <v>45352</v>
      </c>
      <c r="D63" s="38">
        <v>370.53030000000001</v>
      </c>
      <c r="E63">
        <v>457.50299999999999</v>
      </c>
      <c r="F63">
        <v>324.88979999999998</v>
      </c>
      <c r="G63">
        <v>310.05829999999997</v>
      </c>
      <c r="H63">
        <v>469.39319999999998</v>
      </c>
      <c r="I63">
        <v>682.05870000000004</v>
      </c>
      <c r="J63">
        <v>407.66199999999998</v>
      </c>
      <c r="K63">
        <v>319.47000000000003</v>
      </c>
      <c r="L63">
        <v>681.50199999999995</v>
      </c>
      <c r="M63">
        <v>709.38080000000002</v>
      </c>
      <c r="P63" s="38">
        <v>3</v>
      </c>
      <c r="Q63">
        <v>1</v>
      </c>
      <c r="R63" s="40">
        <v>45352</v>
      </c>
      <c r="S63" s="41">
        <f t="shared" si="8"/>
        <v>33.68457272727273</v>
      </c>
      <c r="T63" s="42">
        <f t="shared" si="8"/>
        <v>41.591181818181816</v>
      </c>
      <c r="U63" s="42">
        <f t="shared" si="8"/>
        <v>29.535436363636361</v>
      </c>
      <c r="V63" s="42">
        <f t="shared" si="8"/>
        <v>28.187118181818178</v>
      </c>
      <c r="W63" s="42">
        <f t="shared" si="8"/>
        <v>42.672109090909089</v>
      </c>
      <c r="X63" s="42">
        <f t="shared" si="8"/>
        <v>62.005336363636367</v>
      </c>
      <c r="Y63" s="42">
        <f t="shared" si="8"/>
        <v>37.060181818181817</v>
      </c>
      <c r="Z63" s="42">
        <f t="shared" si="8"/>
        <v>29.042727272727276</v>
      </c>
      <c r="AA63" s="42">
        <f t="shared" si="8"/>
        <v>61.954727272727268</v>
      </c>
      <c r="AB63" s="43">
        <f t="shared" si="7"/>
        <v>64.489163636363642</v>
      </c>
      <c r="AD63" s="51">
        <f t="shared" si="5"/>
        <v>45352</v>
      </c>
      <c r="AE63" s="41">
        <f t="shared" si="1"/>
        <v>46.547016363636359</v>
      </c>
      <c r="AF63" s="42">
        <f t="shared" si="2"/>
        <v>62.005336363636367</v>
      </c>
      <c r="AG63" s="42">
        <f t="shared" si="3"/>
        <v>29.042727272727276</v>
      </c>
      <c r="AH63" s="42">
        <f t="shared" si="6"/>
        <v>32.962609090909091</v>
      </c>
      <c r="AK63" s="39"/>
    </row>
    <row r="64" spans="1:37" x14ac:dyDescent="0.3">
      <c r="A64" s="38">
        <v>3</v>
      </c>
      <c r="B64">
        <v>2</v>
      </c>
      <c r="C64" s="39">
        <v>45353</v>
      </c>
      <c r="D64" s="38">
        <v>365.84230000000002</v>
      </c>
      <c r="E64">
        <v>453.71460000000002</v>
      </c>
      <c r="F64">
        <v>321.5763</v>
      </c>
      <c r="G64">
        <v>299.95979999999997</v>
      </c>
      <c r="H64">
        <v>469.71159999999998</v>
      </c>
      <c r="I64">
        <v>677.16099999999994</v>
      </c>
      <c r="J64">
        <v>403.9973</v>
      </c>
      <c r="K64">
        <v>315.81630000000001</v>
      </c>
      <c r="L64">
        <v>676.15350000000001</v>
      </c>
      <c r="M64">
        <v>708.66079999999999</v>
      </c>
      <c r="P64" s="38">
        <v>3</v>
      </c>
      <c r="Q64">
        <v>2</v>
      </c>
      <c r="R64" s="40">
        <v>45353</v>
      </c>
      <c r="S64" s="41">
        <f t="shared" si="8"/>
        <v>33.258390909090913</v>
      </c>
      <c r="T64" s="42">
        <f t="shared" si="8"/>
        <v>41.246781818181823</v>
      </c>
      <c r="U64" s="42">
        <f t="shared" si="8"/>
        <v>29.23420909090909</v>
      </c>
      <c r="V64" s="42">
        <f t="shared" si="8"/>
        <v>27.269072727272725</v>
      </c>
      <c r="W64" s="42">
        <f t="shared" si="8"/>
        <v>42.701054545454546</v>
      </c>
      <c r="X64" s="42">
        <f t="shared" si="8"/>
        <v>61.560090909090903</v>
      </c>
      <c r="Y64" s="42">
        <f t="shared" si="8"/>
        <v>36.72702727272727</v>
      </c>
      <c r="Z64" s="42">
        <f t="shared" si="8"/>
        <v>28.71057272727273</v>
      </c>
      <c r="AA64" s="42">
        <f t="shared" si="8"/>
        <v>61.468499999999999</v>
      </c>
      <c r="AB64" s="43">
        <f t="shared" si="7"/>
        <v>64.423709090909085</v>
      </c>
      <c r="AD64" s="51">
        <f t="shared" si="5"/>
        <v>45353</v>
      </c>
      <c r="AE64" s="41">
        <f t="shared" si="1"/>
        <v>46.23344909090909</v>
      </c>
      <c r="AF64" s="42">
        <f t="shared" si="2"/>
        <v>61.560090909090903</v>
      </c>
      <c r="AG64" s="42">
        <f t="shared" si="3"/>
        <v>28.71057272727273</v>
      </c>
      <c r="AH64" s="42">
        <f t="shared" si="6"/>
        <v>32.849518181818169</v>
      </c>
      <c r="AK64" s="39"/>
    </row>
    <row r="65" spans="1:37" x14ac:dyDescent="0.3">
      <c r="A65" s="38">
        <v>3</v>
      </c>
      <c r="B65">
        <v>3</v>
      </c>
      <c r="C65" s="39">
        <v>45354</v>
      </c>
      <c r="D65" s="38">
        <v>360.56349999999998</v>
      </c>
      <c r="E65">
        <v>449.10480000000001</v>
      </c>
      <c r="F65">
        <v>318.75009999999997</v>
      </c>
      <c r="G65">
        <v>291.50310000000002</v>
      </c>
      <c r="H65">
        <v>470.09449999999998</v>
      </c>
      <c r="I65">
        <v>672.37009999999998</v>
      </c>
      <c r="J65">
        <v>400.33819999999997</v>
      </c>
      <c r="K65">
        <v>312.43950000000001</v>
      </c>
      <c r="L65">
        <v>671.16639999999995</v>
      </c>
      <c r="M65">
        <v>706.14779999999996</v>
      </c>
      <c r="P65" s="38">
        <v>3</v>
      </c>
      <c r="Q65">
        <v>3</v>
      </c>
      <c r="R65" s="40">
        <v>45354</v>
      </c>
      <c r="S65" s="41">
        <f t="shared" si="8"/>
        <v>32.778500000000001</v>
      </c>
      <c r="T65" s="42">
        <f t="shared" si="8"/>
        <v>40.827709090909089</v>
      </c>
      <c r="U65" s="42">
        <f t="shared" si="8"/>
        <v>28.977281818181815</v>
      </c>
      <c r="V65" s="42">
        <f t="shared" si="8"/>
        <v>26.500281818181818</v>
      </c>
      <c r="W65" s="42">
        <f t="shared" si="8"/>
        <v>42.735863636363632</v>
      </c>
      <c r="X65" s="42">
        <f t="shared" si="8"/>
        <v>61.124554545454544</v>
      </c>
      <c r="Y65" s="42">
        <f t="shared" si="8"/>
        <v>36.394381818181813</v>
      </c>
      <c r="Z65" s="42">
        <f t="shared" si="8"/>
        <v>28.403590909090909</v>
      </c>
      <c r="AA65" s="42">
        <f t="shared" si="8"/>
        <v>61.01512727272727</v>
      </c>
      <c r="AB65" s="43">
        <f t="shared" si="7"/>
        <v>64.195254545454546</v>
      </c>
      <c r="AD65" s="51">
        <f t="shared" si="5"/>
        <v>45354</v>
      </c>
      <c r="AE65" s="41">
        <f t="shared" si="1"/>
        <v>45.934703636363636</v>
      </c>
      <c r="AF65" s="42">
        <f t="shared" si="2"/>
        <v>61.124554545454544</v>
      </c>
      <c r="AG65" s="42">
        <f t="shared" si="3"/>
        <v>28.403590909090909</v>
      </c>
      <c r="AH65" s="42">
        <f t="shared" si="6"/>
        <v>32.720963636363635</v>
      </c>
      <c r="AK65" s="39"/>
    </row>
    <row r="66" spans="1:37" x14ac:dyDescent="0.3">
      <c r="A66" s="38">
        <v>3</v>
      </c>
      <c r="B66">
        <v>4</v>
      </c>
      <c r="C66" s="39">
        <v>45355</v>
      </c>
      <c r="D66" s="38">
        <v>355.2287</v>
      </c>
      <c r="E66">
        <v>444.44439999999997</v>
      </c>
      <c r="F66">
        <v>317.7801</v>
      </c>
      <c r="G66">
        <v>285.6746</v>
      </c>
      <c r="H66">
        <v>469.20359999999999</v>
      </c>
      <c r="I66">
        <v>667.15750000000003</v>
      </c>
      <c r="J66">
        <v>396.11779999999999</v>
      </c>
      <c r="K66">
        <v>309.4581</v>
      </c>
      <c r="L66">
        <v>668.92750000000001</v>
      </c>
      <c r="M66">
        <v>703.03769999999997</v>
      </c>
      <c r="P66" s="38">
        <v>3</v>
      </c>
      <c r="Q66">
        <v>4</v>
      </c>
      <c r="R66" s="40">
        <v>45355</v>
      </c>
      <c r="S66" s="41">
        <f t="shared" si="8"/>
        <v>32.293518181818179</v>
      </c>
      <c r="T66" s="42">
        <f t="shared" si="8"/>
        <v>40.404036363636358</v>
      </c>
      <c r="U66" s="42">
        <f t="shared" si="8"/>
        <v>28.889099999999999</v>
      </c>
      <c r="V66" s="42">
        <f t="shared" si="8"/>
        <v>25.970418181818182</v>
      </c>
      <c r="W66" s="42">
        <f t="shared" si="8"/>
        <v>42.654872727272725</v>
      </c>
      <c r="X66" s="42">
        <f t="shared" si="8"/>
        <v>60.650681818181823</v>
      </c>
      <c r="Y66" s="42">
        <f t="shared" si="8"/>
        <v>36.010709090909089</v>
      </c>
      <c r="Z66" s="42">
        <f t="shared" si="8"/>
        <v>28.132554545454546</v>
      </c>
      <c r="AA66" s="42">
        <f t="shared" si="8"/>
        <v>60.81159090909091</v>
      </c>
      <c r="AB66" s="43">
        <f t="shared" si="7"/>
        <v>63.912518181818179</v>
      </c>
      <c r="AD66" s="51">
        <f t="shared" si="5"/>
        <v>45355</v>
      </c>
      <c r="AE66" s="41">
        <f t="shared" si="1"/>
        <v>45.652081818181827</v>
      </c>
      <c r="AF66" s="42">
        <f t="shared" si="2"/>
        <v>60.81159090909091</v>
      </c>
      <c r="AG66" s="42">
        <f t="shared" si="3"/>
        <v>28.132554545454546</v>
      </c>
      <c r="AH66" s="42">
        <f t="shared" si="6"/>
        <v>32.679036363636364</v>
      </c>
      <c r="AK66" s="39"/>
    </row>
    <row r="67" spans="1:37" x14ac:dyDescent="0.3">
      <c r="A67" s="38">
        <v>3</v>
      </c>
      <c r="B67">
        <v>5</v>
      </c>
      <c r="C67" s="39">
        <v>45356</v>
      </c>
      <c r="D67" s="38">
        <v>350.05549999999999</v>
      </c>
      <c r="E67">
        <v>440.95729999999998</v>
      </c>
      <c r="F67">
        <v>316.66919999999999</v>
      </c>
      <c r="G67">
        <v>279.4624</v>
      </c>
      <c r="H67">
        <v>467.85120000000001</v>
      </c>
      <c r="I67">
        <v>662.26070000000004</v>
      </c>
      <c r="J67">
        <v>391.55180000000001</v>
      </c>
      <c r="K67">
        <v>307.3963</v>
      </c>
      <c r="L67">
        <v>662.72339999999997</v>
      </c>
      <c r="M67">
        <v>699.43010000000004</v>
      </c>
      <c r="P67" s="38">
        <v>3</v>
      </c>
      <c r="Q67">
        <v>5</v>
      </c>
      <c r="R67" s="40">
        <v>45356</v>
      </c>
      <c r="S67" s="41">
        <f t="shared" si="8"/>
        <v>31.823227272727273</v>
      </c>
      <c r="T67" s="42">
        <f t="shared" si="8"/>
        <v>40.087027272727269</v>
      </c>
      <c r="U67" s="42">
        <f t="shared" si="8"/>
        <v>28.788109090909089</v>
      </c>
      <c r="V67" s="42">
        <f t="shared" si="8"/>
        <v>25.405672727272727</v>
      </c>
      <c r="W67" s="42">
        <f t="shared" si="8"/>
        <v>42.531927272727273</v>
      </c>
      <c r="X67" s="42">
        <f t="shared" si="8"/>
        <v>60.205518181818185</v>
      </c>
      <c r="Y67" s="42">
        <f t="shared" si="8"/>
        <v>35.595618181818182</v>
      </c>
      <c r="Z67" s="42">
        <f t="shared" si="8"/>
        <v>27.945118181818181</v>
      </c>
      <c r="AA67" s="42">
        <f t="shared" si="8"/>
        <v>60.247581818181814</v>
      </c>
      <c r="AB67" s="43">
        <f t="shared" si="7"/>
        <v>63.584554545454552</v>
      </c>
      <c r="AD67" s="51">
        <f t="shared" si="5"/>
        <v>45356</v>
      </c>
      <c r="AE67" s="41">
        <f t="shared" ref="AE67:AE130" si="9">AVERAGE(W67:AA67)</f>
        <v>45.305152727272727</v>
      </c>
      <c r="AF67" s="42">
        <f t="shared" ref="AF67:AF130" si="10">MAX(W67:AA67)</f>
        <v>60.247581818181814</v>
      </c>
      <c r="AG67" s="42">
        <f t="shared" ref="AG67:AG130" si="11">MIN(W67:AA67)</f>
        <v>27.945118181818181</v>
      </c>
      <c r="AH67" s="42">
        <f t="shared" si="6"/>
        <v>32.302463636363633</v>
      </c>
      <c r="AK67" s="39"/>
    </row>
    <row r="68" spans="1:37" x14ac:dyDescent="0.3">
      <c r="A68" s="38">
        <v>3</v>
      </c>
      <c r="B68">
        <v>6</v>
      </c>
      <c r="C68" s="39">
        <v>45357</v>
      </c>
      <c r="D68" s="38">
        <v>345.99860000000001</v>
      </c>
      <c r="E68">
        <v>437.54910000000001</v>
      </c>
      <c r="F68">
        <v>313.62090000000001</v>
      </c>
      <c r="G68">
        <v>273.72899999999998</v>
      </c>
      <c r="H68">
        <v>467.0204</v>
      </c>
      <c r="I68">
        <v>658.18230000000005</v>
      </c>
      <c r="J68">
        <v>388.01510000000002</v>
      </c>
      <c r="K68">
        <v>305.089</v>
      </c>
      <c r="L68">
        <v>658.13779999999997</v>
      </c>
      <c r="M68">
        <v>696.21429999999998</v>
      </c>
      <c r="P68" s="38">
        <v>3</v>
      </c>
      <c r="Q68">
        <v>6</v>
      </c>
      <c r="R68" s="40">
        <v>45357</v>
      </c>
      <c r="S68" s="41">
        <f t="shared" si="8"/>
        <v>31.454418181818184</v>
      </c>
      <c r="T68" s="42">
        <f t="shared" si="8"/>
        <v>39.777190909090912</v>
      </c>
      <c r="U68" s="42">
        <f t="shared" si="8"/>
        <v>28.510990909090911</v>
      </c>
      <c r="V68" s="42">
        <f t="shared" si="8"/>
        <v>24.884454545454545</v>
      </c>
      <c r="W68" s="42">
        <f t="shared" si="8"/>
        <v>42.456400000000002</v>
      </c>
      <c r="X68" s="42">
        <f t="shared" ref="X68:AA118" si="12">I68/11</f>
        <v>59.834754545454551</v>
      </c>
      <c r="Y68" s="42">
        <f t="shared" si="12"/>
        <v>35.274100000000004</v>
      </c>
      <c r="Z68" s="42">
        <f t="shared" si="12"/>
        <v>27.735363636363637</v>
      </c>
      <c r="AA68" s="42">
        <f t="shared" si="12"/>
        <v>59.830709090909089</v>
      </c>
      <c r="AB68" s="43">
        <f t="shared" si="7"/>
        <v>63.29220909090909</v>
      </c>
      <c r="AD68" s="51">
        <f t="shared" ref="AD68:AD131" si="13">R68</f>
        <v>45357</v>
      </c>
      <c r="AE68" s="41">
        <f t="shared" si="9"/>
        <v>45.026265454545459</v>
      </c>
      <c r="AF68" s="42">
        <f t="shared" si="10"/>
        <v>59.834754545454551</v>
      </c>
      <c r="AG68" s="42">
        <f t="shared" si="11"/>
        <v>27.735363636363637</v>
      </c>
      <c r="AH68" s="42">
        <f t="shared" ref="AH68:AH131" si="14">AF68-AG68</f>
        <v>32.099390909090914</v>
      </c>
      <c r="AK68" s="39"/>
    </row>
    <row r="69" spans="1:37" x14ac:dyDescent="0.3">
      <c r="A69" s="38">
        <v>3</v>
      </c>
      <c r="B69">
        <v>7</v>
      </c>
      <c r="C69" s="39">
        <v>45358</v>
      </c>
      <c r="D69" s="38">
        <v>343.33440000000002</v>
      </c>
      <c r="E69">
        <v>432.4649</v>
      </c>
      <c r="F69">
        <v>309.923</v>
      </c>
      <c r="G69">
        <v>263.80970000000002</v>
      </c>
      <c r="H69">
        <v>466.13290000000001</v>
      </c>
      <c r="I69">
        <v>656.11300000000006</v>
      </c>
      <c r="J69">
        <v>384.3999</v>
      </c>
      <c r="K69">
        <v>300.87759999999997</v>
      </c>
      <c r="L69">
        <v>652.40629999999999</v>
      </c>
      <c r="M69">
        <v>693.56690000000003</v>
      </c>
      <c r="P69" s="38">
        <v>3</v>
      </c>
      <c r="Q69">
        <v>7</v>
      </c>
      <c r="R69" s="40">
        <v>45358</v>
      </c>
      <c r="S69" s="41">
        <f t="shared" ref="S69:W119" si="15">D69/11</f>
        <v>31.212218181818184</v>
      </c>
      <c r="T69" s="42">
        <f t="shared" si="15"/>
        <v>39.314990909090909</v>
      </c>
      <c r="U69" s="42">
        <f t="shared" si="15"/>
        <v>28.174818181818182</v>
      </c>
      <c r="V69" s="42">
        <f t="shared" si="15"/>
        <v>23.982700000000001</v>
      </c>
      <c r="W69" s="42">
        <f t="shared" si="15"/>
        <v>42.375718181818179</v>
      </c>
      <c r="X69" s="42">
        <f t="shared" si="12"/>
        <v>59.646636363636368</v>
      </c>
      <c r="Y69" s="42">
        <f t="shared" si="12"/>
        <v>34.945445454545457</v>
      </c>
      <c r="Z69" s="42">
        <f t="shared" si="12"/>
        <v>27.352509090909088</v>
      </c>
      <c r="AA69" s="42">
        <f t="shared" si="12"/>
        <v>59.309663636363638</v>
      </c>
      <c r="AB69" s="43">
        <f t="shared" si="7"/>
        <v>63.051536363636366</v>
      </c>
      <c r="AD69" s="51">
        <f t="shared" si="13"/>
        <v>45358</v>
      </c>
      <c r="AE69" s="41">
        <f t="shared" si="9"/>
        <v>44.725994545454547</v>
      </c>
      <c r="AF69" s="42">
        <f t="shared" si="10"/>
        <v>59.646636363636368</v>
      </c>
      <c r="AG69" s="42">
        <f t="shared" si="11"/>
        <v>27.352509090909088</v>
      </c>
      <c r="AH69" s="42">
        <f t="shared" si="14"/>
        <v>32.29412727272728</v>
      </c>
      <c r="AK69" s="39"/>
    </row>
    <row r="70" spans="1:37" x14ac:dyDescent="0.3">
      <c r="A70" s="38">
        <v>3</v>
      </c>
      <c r="B70">
        <v>8</v>
      </c>
      <c r="C70" s="39">
        <v>45359</v>
      </c>
      <c r="D70" s="38">
        <v>341.27429999999998</v>
      </c>
      <c r="E70">
        <v>427.49560000000002</v>
      </c>
      <c r="F70">
        <v>307.17129999999997</v>
      </c>
      <c r="G70">
        <v>262.97809999999998</v>
      </c>
      <c r="H70">
        <v>465.4452</v>
      </c>
      <c r="I70">
        <v>654.46439999999996</v>
      </c>
      <c r="J70">
        <v>379.31970000000001</v>
      </c>
      <c r="K70">
        <v>297.35199999999998</v>
      </c>
      <c r="L70">
        <v>646.77480000000003</v>
      </c>
      <c r="M70">
        <v>692.31910000000005</v>
      </c>
      <c r="P70" s="38">
        <v>3</v>
      </c>
      <c r="Q70">
        <v>8</v>
      </c>
      <c r="R70" s="40">
        <v>45359</v>
      </c>
      <c r="S70" s="41">
        <f t="shared" si="15"/>
        <v>31.02493636363636</v>
      </c>
      <c r="T70" s="42">
        <f t="shared" si="15"/>
        <v>38.863236363636368</v>
      </c>
      <c r="U70" s="42">
        <f t="shared" si="15"/>
        <v>27.924663636363633</v>
      </c>
      <c r="V70" s="42">
        <f t="shared" si="15"/>
        <v>23.9071</v>
      </c>
      <c r="W70" s="42">
        <f t="shared" si="15"/>
        <v>42.313200000000002</v>
      </c>
      <c r="X70" s="42">
        <f t="shared" si="12"/>
        <v>59.496763636363632</v>
      </c>
      <c r="Y70" s="42">
        <f t="shared" si="12"/>
        <v>34.483609090909091</v>
      </c>
      <c r="Z70" s="42">
        <f t="shared" si="12"/>
        <v>27.031999999999996</v>
      </c>
      <c r="AA70" s="42">
        <f t="shared" si="12"/>
        <v>58.797709090909095</v>
      </c>
      <c r="AB70" s="43">
        <f t="shared" si="7"/>
        <v>62.938100000000006</v>
      </c>
      <c r="AD70" s="51">
        <f t="shared" si="13"/>
        <v>45359</v>
      </c>
      <c r="AE70" s="41">
        <f t="shared" si="9"/>
        <v>44.424656363636373</v>
      </c>
      <c r="AF70" s="42">
        <f t="shared" si="10"/>
        <v>59.496763636363632</v>
      </c>
      <c r="AG70" s="42">
        <f t="shared" si="11"/>
        <v>27.031999999999996</v>
      </c>
      <c r="AH70" s="42">
        <f t="shared" si="14"/>
        <v>32.464763636363635</v>
      </c>
      <c r="AK70" s="39"/>
    </row>
    <row r="71" spans="1:37" x14ac:dyDescent="0.3">
      <c r="A71" s="38">
        <v>3</v>
      </c>
      <c r="B71">
        <v>9</v>
      </c>
      <c r="C71" s="39">
        <v>45360</v>
      </c>
      <c r="D71" s="38">
        <v>338.22570000000002</v>
      </c>
      <c r="E71">
        <v>422.834</v>
      </c>
      <c r="F71">
        <v>305.27030000000002</v>
      </c>
      <c r="G71">
        <v>259.33940000000001</v>
      </c>
      <c r="H71">
        <v>465.76</v>
      </c>
      <c r="I71">
        <v>650.6241</v>
      </c>
      <c r="J71">
        <v>374.2937</v>
      </c>
      <c r="K71">
        <v>294.61900000000003</v>
      </c>
      <c r="L71">
        <v>642.58259999999996</v>
      </c>
      <c r="M71">
        <v>691.40390000000002</v>
      </c>
      <c r="P71" s="38">
        <v>3</v>
      </c>
      <c r="Q71">
        <v>9</v>
      </c>
      <c r="R71" s="40">
        <v>45360</v>
      </c>
      <c r="S71" s="41">
        <f t="shared" si="15"/>
        <v>30.747790909090909</v>
      </c>
      <c r="T71" s="42">
        <f t="shared" si="15"/>
        <v>38.439454545454545</v>
      </c>
      <c r="U71" s="42">
        <f t="shared" si="15"/>
        <v>27.751845454545457</v>
      </c>
      <c r="V71" s="42">
        <f t="shared" si="15"/>
        <v>23.576309090909092</v>
      </c>
      <c r="W71" s="42">
        <f t="shared" si="15"/>
        <v>42.341818181818184</v>
      </c>
      <c r="X71" s="42">
        <f t="shared" si="12"/>
        <v>59.147645454545454</v>
      </c>
      <c r="Y71" s="42">
        <f t="shared" si="12"/>
        <v>34.026699999999998</v>
      </c>
      <c r="Z71" s="42">
        <f t="shared" si="12"/>
        <v>26.783545454545457</v>
      </c>
      <c r="AA71" s="42">
        <f t="shared" si="12"/>
        <v>58.416599999999995</v>
      </c>
      <c r="AB71" s="43">
        <f t="shared" si="7"/>
        <v>62.854900000000001</v>
      </c>
      <c r="AD71" s="51">
        <f t="shared" si="13"/>
        <v>45360</v>
      </c>
      <c r="AE71" s="41">
        <f t="shared" si="9"/>
        <v>44.143261818181813</v>
      </c>
      <c r="AF71" s="42">
        <f t="shared" si="10"/>
        <v>59.147645454545454</v>
      </c>
      <c r="AG71" s="42">
        <f t="shared" si="11"/>
        <v>26.783545454545457</v>
      </c>
      <c r="AH71" s="42">
        <f t="shared" si="14"/>
        <v>32.364099999999993</v>
      </c>
      <c r="AK71" s="39"/>
    </row>
    <row r="72" spans="1:37" x14ac:dyDescent="0.3">
      <c r="A72" s="38">
        <v>3</v>
      </c>
      <c r="B72">
        <v>10</v>
      </c>
      <c r="C72" s="39">
        <v>45361</v>
      </c>
      <c r="D72" s="38">
        <v>335.64159999999998</v>
      </c>
      <c r="E72">
        <v>418.4794</v>
      </c>
      <c r="F72">
        <v>303.7201</v>
      </c>
      <c r="G72">
        <v>257.91800000000001</v>
      </c>
      <c r="H72">
        <v>465.98899999999998</v>
      </c>
      <c r="I72">
        <v>647.90610000000004</v>
      </c>
      <c r="J72">
        <v>370.64589999999998</v>
      </c>
      <c r="K72">
        <v>293.6277</v>
      </c>
      <c r="L72">
        <v>639.28039999999999</v>
      </c>
      <c r="M72">
        <v>688.66480000000001</v>
      </c>
      <c r="P72" s="38">
        <v>3</v>
      </c>
      <c r="Q72">
        <v>10</v>
      </c>
      <c r="R72" s="40">
        <v>45361</v>
      </c>
      <c r="S72" s="41">
        <f t="shared" si="15"/>
        <v>30.512872727272725</v>
      </c>
      <c r="T72" s="42">
        <f t="shared" si="15"/>
        <v>38.043581818181821</v>
      </c>
      <c r="U72" s="42">
        <f t="shared" si="15"/>
        <v>27.610918181818182</v>
      </c>
      <c r="V72" s="42">
        <f t="shared" si="15"/>
        <v>23.44709090909091</v>
      </c>
      <c r="W72" s="42">
        <f t="shared" si="15"/>
        <v>42.362636363636362</v>
      </c>
      <c r="X72" s="42">
        <f t="shared" si="12"/>
        <v>58.900554545454547</v>
      </c>
      <c r="Y72" s="42">
        <f t="shared" si="12"/>
        <v>33.695081818181819</v>
      </c>
      <c r="Z72" s="42">
        <f t="shared" si="12"/>
        <v>26.693427272727273</v>
      </c>
      <c r="AA72" s="42">
        <f t="shared" si="12"/>
        <v>58.116399999999999</v>
      </c>
      <c r="AB72" s="43">
        <f t="shared" si="7"/>
        <v>62.60589090909091</v>
      </c>
      <c r="AD72" s="51">
        <f t="shared" si="13"/>
        <v>45361</v>
      </c>
      <c r="AE72" s="41">
        <f t="shared" si="9"/>
        <v>43.953620000000001</v>
      </c>
      <c r="AF72" s="42">
        <f t="shared" si="10"/>
        <v>58.900554545454547</v>
      </c>
      <c r="AG72" s="42">
        <f t="shared" si="11"/>
        <v>26.693427272727273</v>
      </c>
      <c r="AH72" s="42">
        <f t="shared" si="14"/>
        <v>32.207127272727277</v>
      </c>
      <c r="AK72" s="39"/>
    </row>
    <row r="73" spans="1:37" x14ac:dyDescent="0.3">
      <c r="A73" s="38">
        <v>3</v>
      </c>
      <c r="B73">
        <v>11</v>
      </c>
      <c r="C73" s="39">
        <v>45362</v>
      </c>
      <c r="D73" s="38">
        <v>332.82580000000002</v>
      </c>
      <c r="E73">
        <v>414.40539999999999</v>
      </c>
      <c r="F73">
        <v>303.23360000000002</v>
      </c>
      <c r="G73">
        <v>257.20999999999998</v>
      </c>
      <c r="H73">
        <v>464.18939999999998</v>
      </c>
      <c r="I73">
        <v>646.27189999999996</v>
      </c>
      <c r="J73">
        <v>368.41399999999999</v>
      </c>
      <c r="K73">
        <v>292.44729999999998</v>
      </c>
      <c r="L73">
        <v>636.67250000000001</v>
      </c>
      <c r="M73">
        <v>685.74210000000005</v>
      </c>
      <c r="P73" s="38">
        <v>3</v>
      </c>
      <c r="Q73">
        <v>11</v>
      </c>
      <c r="R73" s="40">
        <v>45362</v>
      </c>
      <c r="S73" s="41">
        <f t="shared" si="15"/>
        <v>30.25689090909091</v>
      </c>
      <c r="T73" s="42">
        <f t="shared" si="15"/>
        <v>37.673218181818179</v>
      </c>
      <c r="U73" s="42">
        <f t="shared" si="15"/>
        <v>27.566690909090912</v>
      </c>
      <c r="V73" s="42">
        <f t="shared" si="15"/>
        <v>23.382727272727269</v>
      </c>
      <c r="W73" s="42">
        <f t="shared" si="15"/>
        <v>42.19903636363636</v>
      </c>
      <c r="X73" s="42">
        <f t="shared" si="12"/>
        <v>58.751990909090907</v>
      </c>
      <c r="Y73" s="42">
        <f t="shared" si="12"/>
        <v>33.49218181818182</v>
      </c>
      <c r="Z73" s="42">
        <f t="shared" si="12"/>
        <v>26.586118181818179</v>
      </c>
      <c r="AA73" s="42">
        <f t="shared" si="12"/>
        <v>57.879318181818185</v>
      </c>
      <c r="AB73" s="43">
        <f t="shared" si="7"/>
        <v>62.340190909090914</v>
      </c>
      <c r="AD73" s="51">
        <f t="shared" si="13"/>
        <v>45362</v>
      </c>
      <c r="AE73" s="41">
        <f t="shared" si="9"/>
        <v>43.781729090909081</v>
      </c>
      <c r="AF73" s="42">
        <f t="shared" si="10"/>
        <v>58.751990909090907</v>
      </c>
      <c r="AG73" s="42">
        <f t="shared" si="11"/>
        <v>26.586118181818179</v>
      </c>
      <c r="AH73" s="42">
        <f t="shared" si="14"/>
        <v>32.165872727272728</v>
      </c>
      <c r="AK73" s="39"/>
    </row>
    <row r="74" spans="1:37" x14ac:dyDescent="0.3">
      <c r="A74" s="38">
        <v>3</v>
      </c>
      <c r="B74">
        <v>12</v>
      </c>
      <c r="C74" s="39">
        <v>45363</v>
      </c>
      <c r="D74" s="38">
        <v>329.6497</v>
      </c>
      <c r="E74">
        <v>411.89170000000001</v>
      </c>
      <c r="F74">
        <v>302.77199999999999</v>
      </c>
      <c r="G74">
        <v>254.90809999999999</v>
      </c>
      <c r="H74">
        <v>461.8306</v>
      </c>
      <c r="I74">
        <v>644.82690000000002</v>
      </c>
      <c r="J74">
        <v>366.6318</v>
      </c>
      <c r="K74">
        <v>292.42649999999998</v>
      </c>
      <c r="L74">
        <v>634.98329999999999</v>
      </c>
      <c r="M74">
        <v>683.39509999999996</v>
      </c>
      <c r="P74" s="38">
        <v>3</v>
      </c>
      <c r="Q74">
        <v>12</v>
      </c>
      <c r="R74" s="40">
        <v>45363</v>
      </c>
      <c r="S74" s="41">
        <f t="shared" si="15"/>
        <v>29.968154545454546</v>
      </c>
      <c r="T74" s="42">
        <f t="shared" si="15"/>
        <v>37.444700000000005</v>
      </c>
      <c r="U74" s="42">
        <f t="shared" si="15"/>
        <v>27.524727272727272</v>
      </c>
      <c r="V74" s="42">
        <f t="shared" si="15"/>
        <v>23.173463636363635</v>
      </c>
      <c r="W74" s="42">
        <f t="shared" si="15"/>
        <v>41.9846</v>
      </c>
      <c r="X74" s="42">
        <f t="shared" si="12"/>
        <v>58.620627272727276</v>
      </c>
      <c r="Y74" s="42">
        <f t="shared" si="12"/>
        <v>33.330163636363636</v>
      </c>
      <c r="Z74" s="42">
        <f t="shared" si="12"/>
        <v>26.584227272727272</v>
      </c>
      <c r="AA74" s="42">
        <f t="shared" si="12"/>
        <v>57.725754545454542</v>
      </c>
      <c r="AB74" s="43">
        <f t="shared" si="7"/>
        <v>62.126827272727269</v>
      </c>
      <c r="AD74" s="51">
        <f t="shared" si="13"/>
        <v>45363</v>
      </c>
      <c r="AE74" s="41">
        <f t="shared" si="9"/>
        <v>43.649074545454553</v>
      </c>
      <c r="AF74" s="42">
        <f t="shared" si="10"/>
        <v>58.620627272727276</v>
      </c>
      <c r="AG74" s="42">
        <f t="shared" si="11"/>
        <v>26.584227272727272</v>
      </c>
      <c r="AH74" s="42">
        <f t="shared" si="14"/>
        <v>32.0364</v>
      </c>
      <c r="AK74" s="39"/>
    </row>
    <row r="75" spans="1:37" x14ac:dyDescent="0.3">
      <c r="A75" s="38">
        <v>3</v>
      </c>
      <c r="B75">
        <v>13</v>
      </c>
      <c r="C75" s="39">
        <v>45364</v>
      </c>
      <c r="D75" s="38">
        <v>326.40989999999999</v>
      </c>
      <c r="E75">
        <v>409.39609999999999</v>
      </c>
      <c r="F75">
        <v>299.87490000000003</v>
      </c>
      <c r="G75">
        <v>252.4795</v>
      </c>
      <c r="H75">
        <v>459.613</v>
      </c>
      <c r="I75">
        <v>642.18510000000003</v>
      </c>
      <c r="J75">
        <v>365.41989999999998</v>
      </c>
      <c r="K75">
        <v>292.35789999999997</v>
      </c>
      <c r="L75">
        <v>633.90610000000004</v>
      </c>
      <c r="M75">
        <v>683.14919999999995</v>
      </c>
      <c r="P75" s="38">
        <v>3</v>
      </c>
      <c r="Q75">
        <v>13</v>
      </c>
      <c r="R75" s="40">
        <v>45364</v>
      </c>
      <c r="S75" s="41">
        <f t="shared" si="15"/>
        <v>29.673627272727273</v>
      </c>
      <c r="T75" s="42">
        <f t="shared" si="15"/>
        <v>37.21782727272727</v>
      </c>
      <c r="U75" s="42">
        <f t="shared" si="15"/>
        <v>27.261354545454548</v>
      </c>
      <c r="V75" s="42">
        <f t="shared" si="15"/>
        <v>22.952681818181819</v>
      </c>
      <c r="W75" s="42">
        <f t="shared" si="15"/>
        <v>41.783000000000001</v>
      </c>
      <c r="X75" s="42">
        <f t="shared" si="12"/>
        <v>58.380463636363636</v>
      </c>
      <c r="Y75" s="42">
        <f t="shared" si="12"/>
        <v>33.21999090909091</v>
      </c>
      <c r="Z75" s="42">
        <f t="shared" si="12"/>
        <v>26.577990909090907</v>
      </c>
      <c r="AA75" s="42">
        <f t="shared" si="12"/>
        <v>57.627827272727274</v>
      </c>
      <c r="AB75" s="43">
        <f t="shared" si="7"/>
        <v>62.104472727272721</v>
      </c>
      <c r="AD75" s="51">
        <f t="shared" si="13"/>
        <v>45364</v>
      </c>
      <c r="AE75" s="41">
        <f t="shared" si="9"/>
        <v>43.517854545454547</v>
      </c>
      <c r="AF75" s="42">
        <f t="shared" si="10"/>
        <v>58.380463636363636</v>
      </c>
      <c r="AG75" s="42">
        <f t="shared" si="11"/>
        <v>26.577990909090907</v>
      </c>
      <c r="AH75" s="42">
        <f t="shared" si="14"/>
        <v>31.802472727272729</v>
      </c>
      <c r="AK75" s="39"/>
    </row>
    <row r="76" spans="1:37" x14ac:dyDescent="0.3">
      <c r="A76" s="38">
        <v>3</v>
      </c>
      <c r="B76">
        <v>14</v>
      </c>
      <c r="C76" s="39">
        <v>45365</v>
      </c>
      <c r="D76" s="38">
        <v>323.37279999999998</v>
      </c>
      <c r="E76">
        <v>405.74090000000001</v>
      </c>
      <c r="F76">
        <v>297.87509999999997</v>
      </c>
      <c r="G76">
        <v>250.2073</v>
      </c>
      <c r="H76">
        <v>457.85860000000002</v>
      </c>
      <c r="I76">
        <v>640.54539999999997</v>
      </c>
      <c r="J76">
        <v>363.91140000000001</v>
      </c>
      <c r="K76">
        <v>290.36329999999998</v>
      </c>
      <c r="L76">
        <v>632.04970000000003</v>
      </c>
      <c r="M76">
        <v>681.77350000000001</v>
      </c>
      <c r="P76" s="38">
        <v>3</v>
      </c>
      <c r="Q76">
        <v>14</v>
      </c>
      <c r="R76" s="40">
        <v>45365</v>
      </c>
      <c r="S76" s="41">
        <f t="shared" si="15"/>
        <v>29.39752727272727</v>
      </c>
      <c r="T76" s="42">
        <f t="shared" si="15"/>
        <v>36.885536363636362</v>
      </c>
      <c r="U76" s="42">
        <f t="shared" si="15"/>
        <v>27.079554545454542</v>
      </c>
      <c r="V76" s="42">
        <f t="shared" si="15"/>
        <v>22.746118181818183</v>
      </c>
      <c r="W76" s="42">
        <f t="shared" si="15"/>
        <v>41.623509090909096</v>
      </c>
      <c r="X76" s="42">
        <f t="shared" si="12"/>
        <v>58.231400000000001</v>
      </c>
      <c r="Y76" s="42">
        <f t="shared" si="12"/>
        <v>33.082854545454545</v>
      </c>
      <c r="Z76" s="42">
        <f t="shared" si="12"/>
        <v>26.396663636363634</v>
      </c>
      <c r="AA76" s="42">
        <f t="shared" si="12"/>
        <v>57.459063636363638</v>
      </c>
      <c r="AB76" s="43">
        <f t="shared" si="7"/>
        <v>61.979409090909094</v>
      </c>
      <c r="AD76" s="51">
        <f t="shared" si="13"/>
        <v>45365</v>
      </c>
      <c r="AE76" s="41">
        <f t="shared" si="9"/>
        <v>43.358698181818184</v>
      </c>
      <c r="AF76" s="42">
        <f t="shared" si="10"/>
        <v>58.231400000000001</v>
      </c>
      <c r="AG76" s="42">
        <f t="shared" si="11"/>
        <v>26.396663636363634</v>
      </c>
      <c r="AH76" s="42">
        <f t="shared" si="14"/>
        <v>31.834736363636367</v>
      </c>
      <c r="AK76" s="39"/>
    </row>
    <row r="77" spans="1:37" x14ac:dyDescent="0.3">
      <c r="A77" s="38">
        <v>3</v>
      </c>
      <c r="B77">
        <v>15</v>
      </c>
      <c r="C77" s="39">
        <v>45366</v>
      </c>
      <c r="D77" s="38">
        <v>320.54399999999998</v>
      </c>
      <c r="E77">
        <v>401.62470000000002</v>
      </c>
      <c r="F77">
        <v>296.33440000000002</v>
      </c>
      <c r="G77">
        <v>247.52860000000001</v>
      </c>
      <c r="H77">
        <v>457.26940000000002</v>
      </c>
      <c r="I77">
        <v>639.98119999999994</v>
      </c>
      <c r="J77">
        <v>361.553</v>
      </c>
      <c r="K77">
        <v>288.57940000000002</v>
      </c>
      <c r="L77">
        <v>629.16549999999995</v>
      </c>
      <c r="M77">
        <v>681.40650000000005</v>
      </c>
      <c r="P77" s="38">
        <v>3</v>
      </c>
      <c r="Q77">
        <v>15</v>
      </c>
      <c r="R77" s="40">
        <v>45366</v>
      </c>
      <c r="S77" s="41">
        <f t="shared" si="15"/>
        <v>29.140363636363634</v>
      </c>
      <c r="T77" s="42">
        <f t="shared" si="15"/>
        <v>36.511336363636367</v>
      </c>
      <c r="U77" s="42">
        <f t="shared" si="15"/>
        <v>26.93949090909091</v>
      </c>
      <c r="V77" s="42">
        <f t="shared" si="15"/>
        <v>22.502600000000001</v>
      </c>
      <c r="W77" s="42">
        <f t="shared" si="15"/>
        <v>41.569945454545454</v>
      </c>
      <c r="X77" s="42">
        <f t="shared" si="12"/>
        <v>58.180109090909085</v>
      </c>
      <c r="Y77" s="42">
        <f t="shared" si="12"/>
        <v>32.868454545454547</v>
      </c>
      <c r="Z77" s="42">
        <f t="shared" si="12"/>
        <v>26.234490909090912</v>
      </c>
      <c r="AA77" s="42">
        <f t="shared" si="12"/>
        <v>57.196863636363631</v>
      </c>
      <c r="AB77" s="43">
        <f t="shared" si="7"/>
        <v>61.946045454545462</v>
      </c>
      <c r="AD77" s="51">
        <f t="shared" si="13"/>
        <v>45366</v>
      </c>
      <c r="AE77" s="41">
        <f t="shared" si="9"/>
        <v>43.209972727272728</v>
      </c>
      <c r="AF77" s="42">
        <f t="shared" si="10"/>
        <v>58.180109090909085</v>
      </c>
      <c r="AG77" s="42">
        <f t="shared" si="11"/>
        <v>26.234490909090912</v>
      </c>
      <c r="AH77" s="42">
        <f t="shared" si="14"/>
        <v>31.945618181818173</v>
      </c>
      <c r="AK77" s="39"/>
    </row>
    <row r="78" spans="1:37" x14ac:dyDescent="0.3">
      <c r="A78" s="38">
        <v>3</v>
      </c>
      <c r="B78">
        <v>16</v>
      </c>
      <c r="C78" s="39">
        <v>45367</v>
      </c>
      <c r="D78" s="38">
        <v>317.26339999999999</v>
      </c>
      <c r="E78">
        <v>397.35649999999998</v>
      </c>
      <c r="F78">
        <v>295.38810000000001</v>
      </c>
      <c r="G78">
        <v>245.01140000000001</v>
      </c>
      <c r="H78">
        <v>457.46480000000003</v>
      </c>
      <c r="I78">
        <v>638.01869999999997</v>
      </c>
      <c r="J78">
        <v>358.41800000000001</v>
      </c>
      <c r="K78">
        <v>287.40629999999999</v>
      </c>
      <c r="L78">
        <v>626.9348</v>
      </c>
      <c r="M78">
        <v>680.97590000000002</v>
      </c>
      <c r="P78" s="38">
        <v>3</v>
      </c>
      <c r="Q78">
        <v>16</v>
      </c>
      <c r="R78" s="40">
        <v>45367</v>
      </c>
      <c r="S78" s="41">
        <f t="shared" si="15"/>
        <v>28.842127272727272</v>
      </c>
      <c r="T78" s="42">
        <f t="shared" si="15"/>
        <v>36.123318181818178</v>
      </c>
      <c r="U78" s="42">
        <f t="shared" si="15"/>
        <v>26.853463636363639</v>
      </c>
      <c r="V78" s="42">
        <f t="shared" si="15"/>
        <v>22.273763636363636</v>
      </c>
      <c r="W78" s="42">
        <f t="shared" si="15"/>
        <v>41.587709090909094</v>
      </c>
      <c r="X78" s="42">
        <f t="shared" si="12"/>
        <v>58.0017</v>
      </c>
      <c r="Y78" s="42">
        <f t="shared" si="12"/>
        <v>32.583454545454543</v>
      </c>
      <c r="Z78" s="42">
        <f t="shared" si="12"/>
        <v>26.127845454545454</v>
      </c>
      <c r="AA78" s="42">
        <f t="shared" si="12"/>
        <v>56.99407272727273</v>
      </c>
      <c r="AB78" s="43">
        <f t="shared" si="7"/>
        <v>61.9069</v>
      </c>
      <c r="AD78" s="51">
        <f t="shared" si="13"/>
        <v>45367</v>
      </c>
      <c r="AE78" s="41">
        <f t="shared" si="9"/>
        <v>43.058956363636369</v>
      </c>
      <c r="AF78" s="42">
        <f t="shared" si="10"/>
        <v>58.0017</v>
      </c>
      <c r="AG78" s="42">
        <f t="shared" si="11"/>
        <v>26.127845454545454</v>
      </c>
      <c r="AH78" s="42">
        <f t="shared" si="14"/>
        <v>31.873854545454545</v>
      </c>
      <c r="AK78" s="39"/>
    </row>
    <row r="79" spans="1:37" x14ac:dyDescent="0.3">
      <c r="A79" s="38">
        <v>3</v>
      </c>
      <c r="B79">
        <v>17</v>
      </c>
      <c r="C79" s="39">
        <v>45368</v>
      </c>
      <c r="D79" s="38">
        <v>314.73970000000003</v>
      </c>
      <c r="E79">
        <v>393.70310000000001</v>
      </c>
      <c r="F79">
        <v>294.46269999999998</v>
      </c>
      <c r="G79">
        <v>241.1574</v>
      </c>
      <c r="H79">
        <v>457.9117</v>
      </c>
      <c r="I79">
        <v>636.65560000000005</v>
      </c>
      <c r="J79">
        <v>355.02600000000001</v>
      </c>
      <c r="K79">
        <v>286.41820000000001</v>
      </c>
      <c r="L79">
        <v>625.92100000000005</v>
      </c>
      <c r="M79">
        <v>679.31899999999996</v>
      </c>
      <c r="P79" s="38">
        <v>3</v>
      </c>
      <c r="Q79">
        <v>17</v>
      </c>
      <c r="R79" s="40">
        <v>45368</v>
      </c>
      <c r="S79" s="41">
        <f t="shared" si="15"/>
        <v>28.612700000000004</v>
      </c>
      <c r="T79" s="42">
        <f t="shared" si="15"/>
        <v>35.791190909090908</v>
      </c>
      <c r="U79" s="42">
        <f t="shared" si="15"/>
        <v>26.769336363636363</v>
      </c>
      <c r="V79" s="42">
        <f t="shared" si="15"/>
        <v>21.923400000000001</v>
      </c>
      <c r="W79" s="42">
        <f t="shared" si="15"/>
        <v>41.628336363636365</v>
      </c>
      <c r="X79" s="42">
        <f t="shared" si="12"/>
        <v>57.877781818181823</v>
      </c>
      <c r="Y79" s="42">
        <f t="shared" si="12"/>
        <v>32.275090909090913</v>
      </c>
      <c r="Z79" s="42">
        <f t="shared" si="12"/>
        <v>26.038018181818185</v>
      </c>
      <c r="AA79" s="42">
        <f t="shared" si="12"/>
        <v>56.901909090909093</v>
      </c>
      <c r="AB79" s="43">
        <f t="shared" si="7"/>
        <v>61.756272727272723</v>
      </c>
      <c r="AD79" s="51">
        <f t="shared" si="13"/>
        <v>45368</v>
      </c>
      <c r="AE79" s="41">
        <f t="shared" si="9"/>
        <v>42.944227272727275</v>
      </c>
      <c r="AF79" s="42">
        <f t="shared" si="10"/>
        <v>57.877781818181823</v>
      </c>
      <c r="AG79" s="42">
        <f t="shared" si="11"/>
        <v>26.038018181818185</v>
      </c>
      <c r="AH79" s="42">
        <f t="shared" si="14"/>
        <v>31.839763636363639</v>
      </c>
      <c r="AK79" s="39"/>
    </row>
    <row r="80" spans="1:37" x14ac:dyDescent="0.3">
      <c r="A80" s="38">
        <v>3</v>
      </c>
      <c r="B80">
        <v>18</v>
      </c>
      <c r="C80" s="39">
        <v>45369</v>
      </c>
      <c r="D80" s="38">
        <v>312.24720000000002</v>
      </c>
      <c r="E80">
        <v>390.62759999999997</v>
      </c>
      <c r="F80">
        <v>294.6773</v>
      </c>
      <c r="G80">
        <v>236.18219999999999</v>
      </c>
      <c r="H80">
        <v>455.89589999999998</v>
      </c>
      <c r="I80">
        <v>635.53830000000005</v>
      </c>
      <c r="J80">
        <v>350.91180000000003</v>
      </c>
      <c r="K80">
        <v>285.77109999999999</v>
      </c>
      <c r="L80">
        <v>626.48680000000002</v>
      </c>
      <c r="M80">
        <v>677.7704</v>
      </c>
      <c r="P80" s="38">
        <v>3</v>
      </c>
      <c r="Q80">
        <v>18</v>
      </c>
      <c r="R80" s="40">
        <v>45369</v>
      </c>
      <c r="S80" s="41">
        <f t="shared" si="15"/>
        <v>28.386109090909091</v>
      </c>
      <c r="T80" s="42">
        <f t="shared" si="15"/>
        <v>35.511599999999994</v>
      </c>
      <c r="U80" s="42">
        <f t="shared" si="15"/>
        <v>26.788845454545456</v>
      </c>
      <c r="V80" s="42">
        <f t="shared" si="15"/>
        <v>21.471109090909092</v>
      </c>
      <c r="W80" s="42">
        <f t="shared" si="15"/>
        <v>41.445081818181819</v>
      </c>
      <c r="X80" s="42">
        <f t="shared" si="12"/>
        <v>57.776209090909099</v>
      </c>
      <c r="Y80" s="42">
        <f t="shared" si="12"/>
        <v>31.90107272727273</v>
      </c>
      <c r="Z80" s="42">
        <f t="shared" si="12"/>
        <v>25.979190909090907</v>
      </c>
      <c r="AA80" s="42">
        <f t="shared" si="12"/>
        <v>56.953345454545456</v>
      </c>
      <c r="AB80" s="43">
        <f t="shared" si="7"/>
        <v>61.615490909090909</v>
      </c>
      <c r="AD80" s="51">
        <f t="shared" si="13"/>
        <v>45369</v>
      </c>
      <c r="AE80" s="41">
        <f t="shared" si="9"/>
        <v>42.810980000000001</v>
      </c>
      <c r="AF80" s="42">
        <f t="shared" si="10"/>
        <v>57.776209090909099</v>
      </c>
      <c r="AG80" s="42">
        <f t="shared" si="11"/>
        <v>25.979190909090907</v>
      </c>
      <c r="AH80" s="42">
        <f t="shared" si="14"/>
        <v>31.797018181818192</v>
      </c>
      <c r="AK80" s="39"/>
    </row>
    <row r="81" spans="1:37" x14ac:dyDescent="0.3">
      <c r="A81" s="38">
        <v>3</v>
      </c>
      <c r="B81">
        <v>19</v>
      </c>
      <c r="C81" s="39">
        <v>45370</v>
      </c>
      <c r="D81" s="38">
        <v>309.64859999999999</v>
      </c>
      <c r="E81">
        <v>388.86189999999999</v>
      </c>
      <c r="F81">
        <v>295.31099999999998</v>
      </c>
      <c r="G81">
        <v>229.72190000000001</v>
      </c>
      <c r="H81">
        <v>453.63470000000001</v>
      </c>
      <c r="I81">
        <v>634.40880000000004</v>
      </c>
      <c r="J81">
        <v>347.23779999999999</v>
      </c>
      <c r="K81">
        <v>284.70670000000001</v>
      </c>
      <c r="L81">
        <v>626.78510000000006</v>
      </c>
      <c r="M81">
        <v>676.64530000000002</v>
      </c>
      <c r="P81" s="38">
        <v>3</v>
      </c>
      <c r="Q81">
        <v>19</v>
      </c>
      <c r="R81" s="40">
        <v>45370</v>
      </c>
      <c r="S81" s="41">
        <f t="shared" si="15"/>
        <v>28.149872727272726</v>
      </c>
      <c r="T81" s="42">
        <f t="shared" si="15"/>
        <v>35.351081818181818</v>
      </c>
      <c r="U81" s="42">
        <f t="shared" si="15"/>
        <v>26.846454545454545</v>
      </c>
      <c r="V81" s="42">
        <f t="shared" si="15"/>
        <v>20.883809090909093</v>
      </c>
      <c r="W81" s="42">
        <f t="shared" si="15"/>
        <v>41.239518181818184</v>
      </c>
      <c r="X81" s="42">
        <f t="shared" si="12"/>
        <v>57.673527272727277</v>
      </c>
      <c r="Y81" s="42">
        <f t="shared" si="12"/>
        <v>31.567072727272727</v>
      </c>
      <c r="Z81" s="42">
        <f t="shared" si="12"/>
        <v>25.882427272727274</v>
      </c>
      <c r="AA81" s="42">
        <f t="shared" si="12"/>
        <v>56.980463636363645</v>
      </c>
      <c r="AB81" s="43">
        <f t="shared" si="7"/>
        <v>61.513209090909093</v>
      </c>
      <c r="AD81" s="51">
        <f t="shared" si="13"/>
        <v>45370</v>
      </c>
      <c r="AE81" s="41">
        <f t="shared" si="9"/>
        <v>42.66860181818182</v>
      </c>
      <c r="AF81" s="42">
        <f t="shared" si="10"/>
        <v>57.673527272727277</v>
      </c>
      <c r="AG81" s="42">
        <f t="shared" si="11"/>
        <v>25.882427272727274</v>
      </c>
      <c r="AH81" s="42">
        <f t="shared" si="14"/>
        <v>31.791100000000004</v>
      </c>
      <c r="AK81" s="39"/>
    </row>
    <row r="82" spans="1:37" x14ac:dyDescent="0.3">
      <c r="A82" s="38">
        <v>3</v>
      </c>
      <c r="B82">
        <v>20</v>
      </c>
      <c r="C82" s="39">
        <v>45371</v>
      </c>
      <c r="D82" s="38">
        <v>306.82929999999999</v>
      </c>
      <c r="E82">
        <v>387.31760000000003</v>
      </c>
      <c r="F82">
        <v>294.12779999999998</v>
      </c>
      <c r="G82">
        <v>223.81989999999999</v>
      </c>
      <c r="H82">
        <v>451.964</v>
      </c>
      <c r="I82">
        <v>633.81849999999997</v>
      </c>
      <c r="J82">
        <v>344.70650000000001</v>
      </c>
      <c r="K82">
        <v>286.92219999999998</v>
      </c>
      <c r="L82">
        <v>625.42729999999995</v>
      </c>
      <c r="M82">
        <v>675.93539999999996</v>
      </c>
      <c r="P82" s="38">
        <v>3</v>
      </c>
      <c r="Q82">
        <v>20</v>
      </c>
      <c r="R82" s="40">
        <v>45371</v>
      </c>
      <c r="S82" s="41">
        <f t="shared" si="15"/>
        <v>27.893572727272726</v>
      </c>
      <c r="T82" s="42">
        <f t="shared" si="15"/>
        <v>35.210690909090914</v>
      </c>
      <c r="U82" s="42">
        <f t="shared" si="15"/>
        <v>26.738890909090909</v>
      </c>
      <c r="V82" s="42">
        <f t="shared" si="15"/>
        <v>20.347263636363635</v>
      </c>
      <c r="W82" s="42">
        <f t="shared" si="15"/>
        <v>41.087636363636364</v>
      </c>
      <c r="X82" s="42">
        <f t="shared" si="12"/>
        <v>57.619863636363633</v>
      </c>
      <c r="Y82" s="42">
        <f t="shared" si="12"/>
        <v>31.336954545454546</v>
      </c>
      <c r="Z82" s="42">
        <f t="shared" si="12"/>
        <v>26.083836363636362</v>
      </c>
      <c r="AA82" s="42">
        <f t="shared" si="12"/>
        <v>56.857027272727265</v>
      </c>
      <c r="AB82" s="43">
        <f t="shared" si="7"/>
        <v>61.448672727272722</v>
      </c>
      <c r="AD82" s="51">
        <f t="shared" si="13"/>
        <v>45371</v>
      </c>
      <c r="AE82" s="41">
        <f t="shared" si="9"/>
        <v>42.597063636363629</v>
      </c>
      <c r="AF82" s="42">
        <f t="shared" si="10"/>
        <v>57.619863636363633</v>
      </c>
      <c r="AG82" s="42">
        <f t="shared" si="11"/>
        <v>26.083836363636362</v>
      </c>
      <c r="AH82" s="42">
        <f t="shared" si="14"/>
        <v>31.536027272727271</v>
      </c>
      <c r="AK82" s="39"/>
    </row>
    <row r="83" spans="1:37" x14ac:dyDescent="0.3">
      <c r="A83" s="38">
        <v>3</v>
      </c>
      <c r="B83">
        <v>21</v>
      </c>
      <c r="C83" s="39">
        <v>45372</v>
      </c>
      <c r="D83" s="38">
        <v>304.5616</v>
      </c>
      <c r="E83">
        <v>384.50920000000002</v>
      </c>
      <c r="F83">
        <v>293.71339999999998</v>
      </c>
      <c r="G83">
        <v>218.31450000000001</v>
      </c>
      <c r="H83">
        <v>451.13889999999998</v>
      </c>
      <c r="I83">
        <v>634.37639999999999</v>
      </c>
      <c r="J83">
        <v>342.89819999999997</v>
      </c>
      <c r="K83">
        <v>286.27379999999999</v>
      </c>
      <c r="L83">
        <v>624.94740000000002</v>
      </c>
      <c r="M83">
        <v>675.33789999999999</v>
      </c>
      <c r="P83" s="38">
        <v>3</v>
      </c>
      <c r="Q83">
        <v>21</v>
      </c>
      <c r="R83" s="40">
        <v>45372</v>
      </c>
      <c r="S83" s="41">
        <f t="shared" si="15"/>
        <v>27.687418181818181</v>
      </c>
      <c r="T83" s="42">
        <f t="shared" si="15"/>
        <v>34.95538181818182</v>
      </c>
      <c r="U83" s="42">
        <f t="shared" si="15"/>
        <v>26.701218181818181</v>
      </c>
      <c r="V83" s="42">
        <f t="shared" si="15"/>
        <v>19.846772727272729</v>
      </c>
      <c r="W83" s="42">
        <f t="shared" si="15"/>
        <v>41.012627272727272</v>
      </c>
      <c r="X83" s="42">
        <f t="shared" si="12"/>
        <v>57.670581818181816</v>
      </c>
      <c r="Y83" s="42">
        <f t="shared" si="12"/>
        <v>31.172563636363634</v>
      </c>
      <c r="Z83" s="42">
        <f t="shared" si="12"/>
        <v>26.02489090909091</v>
      </c>
      <c r="AA83" s="42">
        <f t="shared" si="12"/>
        <v>56.813400000000001</v>
      </c>
      <c r="AB83" s="43">
        <f t="shared" si="7"/>
        <v>61.394354545454547</v>
      </c>
      <c r="AD83" s="51">
        <f t="shared" si="13"/>
        <v>45372</v>
      </c>
      <c r="AE83" s="41">
        <f t="shared" si="9"/>
        <v>42.538812727272727</v>
      </c>
      <c r="AF83" s="42">
        <f t="shared" si="10"/>
        <v>57.670581818181816</v>
      </c>
      <c r="AG83" s="42">
        <f t="shared" si="11"/>
        <v>26.02489090909091</v>
      </c>
      <c r="AH83" s="42">
        <f t="shared" si="14"/>
        <v>31.645690909090906</v>
      </c>
      <c r="AK83" s="39"/>
    </row>
    <row r="84" spans="1:37" x14ac:dyDescent="0.3">
      <c r="A84" s="38">
        <v>3</v>
      </c>
      <c r="B84">
        <v>22</v>
      </c>
      <c r="C84" s="39">
        <v>45373</v>
      </c>
      <c r="D84" s="38">
        <v>302.05450000000002</v>
      </c>
      <c r="E84">
        <v>382.14789999999999</v>
      </c>
      <c r="F84">
        <v>292.19139999999999</v>
      </c>
      <c r="G84">
        <v>213.3141</v>
      </c>
      <c r="H84">
        <v>451.5376</v>
      </c>
      <c r="I84">
        <v>633.43179999999995</v>
      </c>
      <c r="J84">
        <v>339.43450000000001</v>
      </c>
      <c r="K84">
        <v>286.27429999999998</v>
      </c>
      <c r="L84">
        <v>625.27560000000005</v>
      </c>
      <c r="M84">
        <v>675.22850000000005</v>
      </c>
      <c r="P84" s="38">
        <v>3</v>
      </c>
      <c r="Q84">
        <v>22</v>
      </c>
      <c r="R84" s="40">
        <v>45373</v>
      </c>
      <c r="S84" s="41">
        <f t="shared" si="15"/>
        <v>27.459500000000002</v>
      </c>
      <c r="T84" s="42">
        <f t="shared" si="15"/>
        <v>34.740718181818181</v>
      </c>
      <c r="U84" s="42">
        <f t="shared" si="15"/>
        <v>26.562854545454545</v>
      </c>
      <c r="V84" s="42">
        <f t="shared" si="15"/>
        <v>19.39219090909091</v>
      </c>
      <c r="W84" s="42">
        <f t="shared" si="15"/>
        <v>41.04887272727273</v>
      </c>
      <c r="X84" s="42">
        <f t="shared" si="12"/>
        <v>57.584709090909087</v>
      </c>
      <c r="Y84" s="42">
        <f t="shared" si="12"/>
        <v>30.85768181818182</v>
      </c>
      <c r="Z84" s="42">
        <f t="shared" si="12"/>
        <v>26.02493636363636</v>
      </c>
      <c r="AA84" s="42">
        <f t="shared" si="12"/>
        <v>56.843236363636372</v>
      </c>
      <c r="AB84" s="43">
        <f t="shared" si="7"/>
        <v>61.384409090909095</v>
      </c>
      <c r="AD84" s="51">
        <f t="shared" si="13"/>
        <v>45373</v>
      </c>
      <c r="AE84" s="41">
        <f t="shared" si="9"/>
        <v>42.471887272727272</v>
      </c>
      <c r="AF84" s="42">
        <f t="shared" si="10"/>
        <v>57.584709090909087</v>
      </c>
      <c r="AG84" s="42">
        <f t="shared" si="11"/>
        <v>26.02493636363636</v>
      </c>
      <c r="AH84" s="42">
        <f t="shared" si="14"/>
        <v>31.559772727272726</v>
      </c>
      <c r="AK84" s="39"/>
    </row>
    <row r="85" spans="1:37" x14ac:dyDescent="0.3">
      <c r="A85" s="38">
        <v>3</v>
      </c>
      <c r="B85">
        <v>23</v>
      </c>
      <c r="C85" s="39">
        <v>45374</v>
      </c>
      <c r="D85" s="38">
        <v>298.9889</v>
      </c>
      <c r="E85">
        <v>379.70460000000003</v>
      </c>
      <c r="F85">
        <v>291.12200000000001</v>
      </c>
      <c r="G85">
        <v>209.37260000000001</v>
      </c>
      <c r="H85">
        <v>453.32940000000002</v>
      </c>
      <c r="I85">
        <v>630.68240000000003</v>
      </c>
      <c r="J85">
        <v>336.7056</v>
      </c>
      <c r="K85">
        <v>286.6979</v>
      </c>
      <c r="L85">
        <v>625.99149999999997</v>
      </c>
      <c r="M85">
        <v>675.22850000000005</v>
      </c>
      <c r="P85" s="38">
        <v>3</v>
      </c>
      <c r="Q85">
        <v>23</v>
      </c>
      <c r="R85" s="40">
        <v>45374</v>
      </c>
      <c r="S85" s="41">
        <f t="shared" si="15"/>
        <v>27.18080909090909</v>
      </c>
      <c r="T85" s="42">
        <f t="shared" si="15"/>
        <v>34.518599999999999</v>
      </c>
      <c r="U85" s="42">
        <f t="shared" si="15"/>
        <v>26.465636363636364</v>
      </c>
      <c r="V85" s="42">
        <f t="shared" si="15"/>
        <v>19.033872727272726</v>
      </c>
      <c r="W85" s="42">
        <f t="shared" si="15"/>
        <v>41.211763636363635</v>
      </c>
      <c r="X85" s="42">
        <f t="shared" si="12"/>
        <v>57.33476363636364</v>
      </c>
      <c r="Y85" s="42">
        <f t="shared" si="12"/>
        <v>30.6096</v>
      </c>
      <c r="Z85" s="42">
        <f t="shared" si="12"/>
        <v>26.063445454545455</v>
      </c>
      <c r="AA85" s="42">
        <f t="shared" si="12"/>
        <v>56.908318181818181</v>
      </c>
      <c r="AB85" s="43">
        <f t="shared" si="7"/>
        <v>61.384409090909095</v>
      </c>
      <c r="AD85" s="51">
        <f t="shared" si="13"/>
        <v>45374</v>
      </c>
      <c r="AE85" s="41">
        <f t="shared" si="9"/>
        <v>42.425578181818182</v>
      </c>
      <c r="AF85" s="42">
        <f t="shared" si="10"/>
        <v>57.33476363636364</v>
      </c>
      <c r="AG85" s="42">
        <f t="shared" si="11"/>
        <v>26.063445454545455</v>
      </c>
      <c r="AH85" s="42">
        <f t="shared" si="14"/>
        <v>31.271318181818184</v>
      </c>
      <c r="AK85" s="39"/>
    </row>
    <row r="86" spans="1:37" x14ac:dyDescent="0.3">
      <c r="A86" s="38">
        <v>3</v>
      </c>
      <c r="B86">
        <v>24</v>
      </c>
      <c r="C86" s="39">
        <v>45375</v>
      </c>
      <c r="D86" s="38">
        <v>296.2491</v>
      </c>
      <c r="E86">
        <v>377.56700000000001</v>
      </c>
      <c r="F86">
        <v>290.38929999999999</v>
      </c>
      <c r="G86">
        <v>207.46719999999999</v>
      </c>
      <c r="H86">
        <v>453.4776</v>
      </c>
      <c r="I86">
        <v>628.01340000000005</v>
      </c>
      <c r="J86">
        <v>334.81909999999999</v>
      </c>
      <c r="K86">
        <v>288.0455</v>
      </c>
      <c r="L86">
        <v>627.49620000000004</v>
      </c>
      <c r="M86" s="39"/>
      <c r="P86" s="38">
        <v>3</v>
      </c>
      <c r="Q86">
        <v>24</v>
      </c>
      <c r="R86" s="40">
        <v>45375</v>
      </c>
      <c r="S86" s="41">
        <f t="shared" si="15"/>
        <v>26.931736363636364</v>
      </c>
      <c r="T86" s="42">
        <f t="shared" si="15"/>
        <v>34.324272727272728</v>
      </c>
      <c r="U86" s="42">
        <f t="shared" si="15"/>
        <v>26.39902727272727</v>
      </c>
      <c r="V86" s="42">
        <f t="shared" si="15"/>
        <v>18.860654545454544</v>
      </c>
      <c r="W86" s="42">
        <f t="shared" si="15"/>
        <v>41.225236363636363</v>
      </c>
      <c r="X86" s="42">
        <f t="shared" si="12"/>
        <v>57.092127272727275</v>
      </c>
      <c r="Y86" s="42">
        <f t="shared" si="12"/>
        <v>30.438099999999999</v>
      </c>
      <c r="Z86" s="42">
        <f t="shared" si="12"/>
        <v>26.185954545454546</v>
      </c>
      <c r="AA86" s="42">
        <f t="shared" si="12"/>
        <v>57.045109090909094</v>
      </c>
      <c r="AB86" s="43">
        <f t="shared" si="7"/>
        <v>0</v>
      </c>
      <c r="AD86" s="51">
        <f t="shared" si="13"/>
        <v>45375</v>
      </c>
      <c r="AE86" s="41">
        <f t="shared" si="9"/>
        <v>42.397305454545446</v>
      </c>
      <c r="AF86" s="42">
        <f t="shared" si="10"/>
        <v>57.092127272727275</v>
      </c>
      <c r="AG86" s="42">
        <f t="shared" si="11"/>
        <v>26.185954545454546</v>
      </c>
      <c r="AH86" s="42">
        <f t="shared" si="14"/>
        <v>30.906172727272729</v>
      </c>
      <c r="AK86" s="39"/>
    </row>
    <row r="87" spans="1:37" x14ac:dyDescent="0.3">
      <c r="A87" s="38">
        <v>3</v>
      </c>
      <c r="B87">
        <v>25</v>
      </c>
      <c r="C87" s="39">
        <v>45376</v>
      </c>
      <c r="D87" s="38">
        <v>293.363</v>
      </c>
      <c r="E87">
        <v>376.21800000000002</v>
      </c>
      <c r="F87">
        <v>290.80759999999998</v>
      </c>
      <c r="G87">
        <v>206.7413</v>
      </c>
      <c r="H87">
        <v>455.86290000000002</v>
      </c>
      <c r="I87">
        <v>625.03179999999998</v>
      </c>
      <c r="J87">
        <v>333.6148</v>
      </c>
      <c r="K87">
        <v>289.4085</v>
      </c>
      <c r="L87">
        <v>628.95209999999997</v>
      </c>
      <c r="M87" s="39"/>
      <c r="P87" s="38">
        <v>3</v>
      </c>
      <c r="Q87">
        <v>25</v>
      </c>
      <c r="R87" s="40">
        <v>45376</v>
      </c>
      <c r="S87" s="41">
        <f t="shared" si="15"/>
        <v>26.669363636363638</v>
      </c>
      <c r="T87" s="42">
        <f t="shared" si="15"/>
        <v>34.201636363636368</v>
      </c>
      <c r="U87" s="42">
        <f t="shared" si="15"/>
        <v>26.437054545454544</v>
      </c>
      <c r="V87" s="42">
        <f t="shared" si="15"/>
        <v>18.794663636363637</v>
      </c>
      <c r="W87" s="42">
        <f t="shared" si="15"/>
        <v>41.442081818181819</v>
      </c>
      <c r="X87" s="42">
        <f t="shared" si="12"/>
        <v>56.821072727272728</v>
      </c>
      <c r="Y87" s="42">
        <f t="shared" si="12"/>
        <v>30.328618181818182</v>
      </c>
      <c r="Z87" s="42">
        <f t="shared" si="12"/>
        <v>26.309863636363637</v>
      </c>
      <c r="AA87" s="42">
        <f t="shared" si="12"/>
        <v>57.177463636363633</v>
      </c>
      <c r="AB87" s="43">
        <f t="shared" si="7"/>
        <v>0</v>
      </c>
      <c r="AD87" s="51">
        <f t="shared" si="13"/>
        <v>45376</v>
      </c>
      <c r="AE87" s="41">
        <f t="shared" si="9"/>
        <v>42.415819999999997</v>
      </c>
      <c r="AF87" s="42">
        <f t="shared" si="10"/>
        <v>57.177463636363633</v>
      </c>
      <c r="AG87" s="42">
        <f t="shared" si="11"/>
        <v>26.309863636363637</v>
      </c>
      <c r="AH87" s="42">
        <f t="shared" si="14"/>
        <v>30.867599999999996</v>
      </c>
      <c r="AK87" s="39"/>
    </row>
    <row r="88" spans="1:37" x14ac:dyDescent="0.3">
      <c r="A88" s="38">
        <v>3</v>
      </c>
      <c r="B88">
        <v>26</v>
      </c>
      <c r="C88" s="39">
        <v>45377</v>
      </c>
      <c r="D88" s="38">
        <v>290.83319999999998</v>
      </c>
      <c r="E88">
        <v>375.87</v>
      </c>
      <c r="F88">
        <v>291.38310000000001</v>
      </c>
      <c r="G88">
        <v>204.2878</v>
      </c>
      <c r="H88">
        <v>455.2998</v>
      </c>
      <c r="I88">
        <v>622.27560000000005</v>
      </c>
      <c r="J88">
        <v>333.81180000000001</v>
      </c>
      <c r="K88">
        <v>291.81830000000002</v>
      </c>
      <c r="L88">
        <v>629.78620000000001</v>
      </c>
      <c r="M88" s="39"/>
      <c r="P88" s="38">
        <v>3</v>
      </c>
      <c r="Q88">
        <v>26</v>
      </c>
      <c r="R88" s="40">
        <v>45377</v>
      </c>
      <c r="S88" s="41">
        <f t="shared" si="15"/>
        <v>26.439381818181815</v>
      </c>
      <c r="T88" s="42">
        <f t="shared" si="15"/>
        <v>34.17</v>
      </c>
      <c r="U88" s="42">
        <f t="shared" si="15"/>
        <v>26.489372727272727</v>
      </c>
      <c r="V88" s="42">
        <f t="shared" si="15"/>
        <v>18.571618181818181</v>
      </c>
      <c r="W88" s="42">
        <f t="shared" si="15"/>
        <v>41.390890909090906</v>
      </c>
      <c r="X88" s="42">
        <f t="shared" si="12"/>
        <v>56.570509090909098</v>
      </c>
      <c r="Y88" s="42">
        <f t="shared" si="12"/>
        <v>30.346527272727272</v>
      </c>
      <c r="Z88" s="42">
        <f t="shared" si="12"/>
        <v>26.528936363636365</v>
      </c>
      <c r="AA88" s="42">
        <f t="shared" si="12"/>
        <v>57.253290909090907</v>
      </c>
      <c r="AB88" s="43">
        <f t="shared" si="7"/>
        <v>0</v>
      </c>
      <c r="AD88" s="51">
        <f t="shared" si="13"/>
        <v>45377</v>
      </c>
      <c r="AE88" s="41">
        <f t="shared" si="9"/>
        <v>42.418030909090916</v>
      </c>
      <c r="AF88" s="42">
        <f t="shared" si="10"/>
        <v>57.253290909090907</v>
      </c>
      <c r="AG88" s="42">
        <f t="shared" si="11"/>
        <v>26.528936363636365</v>
      </c>
      <c r="AH88" s="42">
        <f t="shared" si="14"/>
        <v>30.724354545454542</v>
      </c>
      <c r="AK88" s="39"/>
    </row>
    <row r="89" spans="1:37" x14ac:dyDescent="0.3">
      <c r="A89" s="38">
        <v>3</v>
      </c>
      <c r="B89">
        <v>27</v>
      </c>
      <c r="C89" s="39">
        <v>45378</v>
      </c>
      <c r="D89" s="38">
        <v>288.423</v>
      </c>
      <c r="E89">
        <v>375.83859999999999</v>
      </c>
      <c r="F89">
        <v>290.34750000000003</v>
      </c>
      <c r="G89">
        <v>201.4564</v>
      </c>
      <c r="H89">
        <v>454.44240000000002</v>
      </c>
      <c r="I89">
        <v>620.78309999999999</v>
      </c>
      <c r="J89">
        <v>334.22289999999998</v>
      </c>
      <c r="K89">
        <v>294.40710000000001</v>
      </c>
      <c r="L89">
        <v>628.23699999999997</v>
      </c>
      <c r="M89" s="39"/>
      <c r="P89" s="38">
        <v>3</v>
      </c>
      <c r="Q89">
        <v>27</v>
      </c>
      <c r="R89" s="40">
        <v>45378</v>
      </c>
      <c r="S89" s="41">
        <f t="shared" si="15"/>
        <v>26.220272727272729</v>
      </c>
      <c r="T89" s="42">
        <f t="shared" si="15"/>
        <v>34.167145454545455</v>
      </c>
      <c r="U89" s="42">
        <f t="shared" si="15"/>
        <v>26.395227272727276</v>
      </c>
      <c r="V89" s="42">
        <f t="shared" si="15"/>
        <v>18.31421818181818</v>
      </c>
      <c r="W89" s="42">
        <f t="shared" si="15"/>
        <v>41.312945454545456</v>
      </c>
      <c r="X89" s="42">
        <f t="shared" si="12"/>
        <v>56.434827272727269</v>
      </c>
      <c r="Y89" s="42">
        <f t="shared" si="12"/>
        <v>30.383899999999997</v>
      </c>
      <c r="Z89" s="42">
        <f t="shared" si="12"/>
        <v>26.764281818181818</v>
      </c>
      <c r="AA89" s="42">
        <f t="shared" si="12"/>
        <v>57.11245454545454</v>
      </c>
      <c r="AB89" s="43">
        <f t="shared" si="7"/>
        <v>0</v>
      </c>
      <c r="AD89" s="51">
        <f t="shared" si="13"/>
        <v>45378</v>
      </c>
      <c r="AE89" s="41">
        <f t="shared" si="9"/>
        <v>42.401681818181814</v>
      </c>
      <c r="AF89" s="42">
        <f t="shared" si="10"/>
        <v>57.11245454545454</v>
      </c>
      <c r="AG89" s="42">
        <f t="shared" si="11"/>
        <v>26.764281818181818</v>
      </c>
      <c r="AH89" s="42">
        <f t="shared" si="14"/>
        <v>30.348172727272722</v>
      </c>
      <c r="AK89" s="39"/>
    </row>
    <row r="90" spans="1:37" x14ac:dyDescent="0.3">
      <c r="A90" s="38">
        <v>3</v>
      </c>
      <c r="B90">
        <v>28</v>
      </c>
      <c r="C90" s="39">
        <v>45379</v>
      </c>
      <c r="D90" s="38">
        <v>287.44220000000001</v>
      </c>
      <c r="E90">
        <v>375.42610000000002</v>
      </c>
      <c r="F90">
        <v>289.88220000000001</v>
      </c>
      <c r="G90">
        <v>199.0564</v>
      </c>
      <c r="H90">
        <v>454.1687</v>
      </c>
      <c r="I90">
        <v>620.43849999999998</v>
      </c>
      <c r="J90">
        <v>334.79649999999998</v>
      </c>
      <c r="K90">
        <v>295.57810000000001</v>
      </c>
      <c r="L90">
        <v>625.84649999999999</v>
      </c>
      <c r="M90" s="39"/>
      <c r="P90" s="38">
        <v>3</v>
      </c>
      <c r="Q90">
        <v>28</v>
      </c>
      <c r="R90" s="40">
        <v>45379</v>
      </c>
      <c r="S90" s="41">
        <f t="shared" si="15"/>
        <v>26.131109090909092</v>
      </c>
      <c r="T90" s="42">
        <f t="shared" si="15"/>
        <v>34.129645454545454</v>
      </c>
      <c r="U90" s="42">
        <f t="shared" si="15"/>
        <v>26.352927272727275</v>
      </c>
      <c r="V90" s="42">
        <f t="shared" si="15"/>
        <v>18.096036363636362</v>
      </c>
      <c r="W90" s="42">
        <f t="shared" si="15"/>
        <v>41.288063636363638</v>
      </c>
      <c r="X90" s="42">
        <f t="shared" si="12"/>
        <v>56.403500000000001</v>
      </c>
      <c r="Y90" s="42">
        <f t="shared" si="12"/>
        <v>30.436045454545454</v>
      </c>
      <c r="Z90" s="42">
        <f t="shared" si="12"/>
        <v>26.870736363636365</v>
      </c>
      <c r="AA90" s="42">
        <f t="shared" si="12"/>
        <v>56.895136363636361</v>
      </c>
      <c r="AB90" s="43">
        <f t="shared" si="7"/>
        <v>0</v>
      </c>
      <c r="AD90" s="51">
        <f t="shared" si="13"/>
        <v>45379</v>
      </c>
      <c r="AE90" s="41">
        <f t="shared" si="9"/>
        <v>42.378696363636365</v>
      </c>
      <c r="AF90" s="42">
        <f t="shared" si="10"/>
        <v>56.895136363636361</v>
      </c>
      <c r="AG90" s="42">
        <f t="shared" si="11"/>
        <v>26.870736363636365</v>
      </c>
      <c r="AH90" s="42">
        <f t="shared" si="14"/>
        <v>30.024399999999996</v>
      </c>
      <c r="AK90" s="39"/>
    </row>
    <row r="91" spans="1:37" x14ac:dyDescent="0.3">
      <c r="A91" s="38">
        <v>3</v>
      </c>
      <c r="B91">
        <v>29</v>
      </c>
      <c r="C91" s="39">
        <v>45380</v>
      </c>
      <c r="D91" s="38">
        <v>286.89580000000001</v>
      </c>
      <c r="E91">
        <v>374.23230000000001</v>
      </c>
      <c r="F91">
        <v>290.10989999999998</v>
      </c>
      <c r="G91">
        <v>197.1628</v>
      </c>
      <c r="H91">
        <v>455.08179999999999</v>
      </c>
      <c r="I91">
        <v>619.30589999999995</v>
      </c>
      <c r="J91">
        <v>334.95530000000002</v>
      </c>
      <c r="K91">
        <v>296.66370000000001</v>
      </c>
      <c r="L91">
        <v>624.99749999999995</v>
      </c>
      <c r="M91" s="39"/>
      <c r="P91" s="38">
        <v>3</v>
      </c>
      <c r="Q91">
        <v>29</v>
      </c>
      <c r="R91" s="40">
        <v>45380</v>
      </c>
      <c r="S91" s="41">
        <f t="shared" si="15"/>
        <v>26.081436363636364</v>
      </c>
      <c r="T91" s="42">
        <f t="shared" si="15"/>
        <v>34.021118181818181</v>
      </c>
      <c r="U91" s="42">
        <f t="shared" si="15"/>
        <v>26.373627272727273</v>
      </c>
      <c r="V91" s="42">
        <f t="shared" si="15"/>
        <v>17.923890909090911</v>
      </c>
      <c r="W91" s="42">
        <f t="shared" si="15"/>
        <v>41.371072727272725</v>
      </c>
      <c r="X91" s="42">
        <f t="shared" si="12"/>
        <v>56.300536363636361</v>
      </c>
      <c r="Y91" s="42">
        <f t="shared" si="12"/>
        <v>30.450481818181821</v>
      </c>
      <c r="Z91" s="42">
        <f t="shared" si="12"/>
        <v>26.969427272727273</v>
      </c>
      <c r="AA91" s="42">
        <f t="shared" si="12"/>
        <v>56.81795454545454</v>
      </c>
      <c r="AB91" s="43">
        <f t="shared" si="7"/>
        <v>0</v>
      </c>
      <c r="AD91" s="51">
        <f t="shared" si="13"/>
        <v>45380</v>
      </c>
      <c r="AE91" s="41">
        <f t="shared" si="9"/>
        <v>42.381894545454543</v>
      </c>
      <c r="AF91" s="42">
        <f t="shared" si="10"/>
        <v>56.81795454545454</v>
      </c>
      <c r="AG91" s="42">
        <f t="shared" si="11"/>
        <v>26.969427272727273</v>
      </c>
      <c r="AH91" s="42">
        <f t="shared" si="14"/>
        <v>29.848527272727267</v>
      </c>
      <c r="AK91" s="39"/>
    </row>
    <row r="92" spans="1:37" x14ac:dyDescent="0.3">
      <c r="A92" s="38">
        <v>3</v>
      </c>
      <c r="B92">
        <v>30</v>
      </c>
      <c r="C92" s="39">
        <v>45381</v>
      </c>
      <c r="D92" s="38">
        <v>285.20010000000002</v>
      </c>
      <c r="E92">
        <v>373.20890000000003</v>
      </c>
      <c r="F92">
        <v>291.09910000000002</v>
      </c>
      <c r="G92">
        <v>196.3699</v>
      </c>
      <c r="H92">
        <v>457.24180000000001</v>
      </c>
      <c r="I92">
        <v>617.10379999999998</v>
      </c>
      <c r="J92">
        <v>336.82069999999999</v>
      </c>
      <c r="K92">
        <v>296.96350000000001</v>
      </c>
      <c r="L92">
        <v>625.44000000000005</v>
      </c>
      <c r="M92" s="39"/>
      <c r="P92" s="38">
        <v>3</v>
      </c>
      <c r="Q92">
        <v>30</v>
      </c>
      <c r="R92" s="40">
        <v>45381</v>
      </c>
      <c r="S92" s="41">
        <f t="shared" si="15"/>
        <v>25.927281818181822</v>
      </c>
      <c r="T92" s="42">
        <f t="shared" si="15"/>
        <v>33.928081818181823</v>
      </c>
      <c r="U92" s="42">
        <f t="shared" si="15"/>
        <v>26.463554545454546</v>
      </c>
      <c r="V92" s="42">
        <f t="shared" si="15"/>
        <v>17.851809090909089</v>
      </c>
      <c r="W92" s="42">
        <f t="shared" si="15"/>
        <v>41.567436363636368</v>
      </c>
      <c r="X92" s="42">
        <f t="shared" si="12"/>
        <v>56.100345454545455</v>
      </c>
      <c r="Y92" s="42">
        <f t="shared" si="12"/>
        <v>30.620063636363636</v>
      </c>
      <c r="Z92" s="42">
        <f t="shared" si="12"/>
        <v>26.99668181818182</v>
      </c>
      <c r="AA92" s="42">
        <f t="shared" si="12"/>
        <v>56.858181818181826</v>
      </c>
      <c r="AB92" s="43">
        <f t="shared" si="7"/>
        <v>0</v>
      </c>
      <c r="AD92" s="51">
        <f t="shared" si="13"/>
        <v>45381</v>
      </c>
      <c r="AE92" s="41">
        <f t="shared" si="9"/>
        <v>42.42854181818182</v>
      </c>
      <c r="AF92" s="42">
        <f t="shared" si="10"/>
        <v>56.858181818181826</v>
      </c>
      <c r="AG92" s="42">
        <f t="shared" si="11"/>
        <v>26.99668181818182</v>
      </c>
      <c r="AH92" s="42">
        <f t="shared" si="14"/>
        <v>29.861500000000007</v>
      </c>
      <c r="AK92" s="39"/>
    </row>
    <row r="93" spans="1:37" x14ac:dyDescent="0.3">
      <c r="A93" s="38">
        <v>3</v>
      </c>
      <c r="B93">
        <v>31</v>
      </c>
      <c r="C93" s="39">
        <v>45382</v>
      </c>
      <c r="D93" s="38">
        <v>283.1454</v>
      </c>
      <c r="E93">
        <v>372.89150000000001</v>
      </c>
      <c r="F93">
        <v>289.55340000000001</v>
      </c>
      <c r="G93">
        <v>194.26329999999999</v>
      </c>
      <c r="H93">
        <v>439.62950000000001</v>
      </c>
      <c r="I93">
        <v>613.5104</v>
      </c>
      <c r="J93">
        <v>337.65530000000001</v>
      </c>
      <c r="K93">
        <v>292.86259999999999</v>
      </c>
      <c r="L93">
        <v>627.82410000000004</v>
      </c>
      <c r="M93" s="39"/>
      <c r="P93" s="38">
        <v>3</v>
      </c>
      <c r="Q93">
        <v>31</v>
      </c>
      <c r="R93" s="40">
        <v>45382</v>
      </c>
      <c r="S93" s="41">
        <f t="shared" si="15"/>
        <v>25.740490909090909</v>
      </c>
      <c r="T93" s="42">
        <f t="shared" si="15"/>
        <v>33.899227272727273</v>
      </c>
      <c r="U93" s="42">
        <f t="shared" si="15"/>
        <v>26.323036363636366</v>
      </c>
      <c r="V93" s="42">
        <f t="shared" si="15"/>
        <v>17.660299999999999</v>
      </c>
      <c r="W93" s="42">
        <f t="shared" si="15"/>
        <v>39.966318181818181</v>
      </c>
      <c r="X93" s="42">
        <f t="shared" si="12"/>
        <v>55.773672727272725</v>
      </c>
      <c r="Y93" s="42">
        <f t="shared" si="12"/>
        <v>30.695936363636363</v>
      </c>
      <c r="Z93" s="42">
        <f t="shared" si="12"/>
        <v>26.623872727272726</v>
      </c>
      <c r="AA93" s="42">
        <f t="shared" si="12"/>
        <v>57.074918181818184</v>
      </c>
      <c r="AB93" s="43">
        <f t="shared" si="7"/>
        <v>0</v>
      </c>
      <c r="AD93" s="51">
        <f t="shared" si="13"/>
        <v>45382</v>
      </c>
      <c r="AE93" s="41">
        <f t="shared" si="9"/>
        <v>42.02694363636364</v>
      </c>
      <c r="AF93" s="42">
        <f t="shared" si="10"/>
        <v>57.074918181818184</v>
      </c>
      <c r="AG93" s="42">
        <f t="shared" si="11"/>
        <v>26.623872727272726</v>
      </c>
      <c r="AH93" s="42">
        <f t="shared" si="14"/>
        <v>30.451045454545458</v>
      </c>
      <c r="AK93" s="39"/>
    </row>
    <row r="94" spans="1:37" x14ac:dyDescent="0.3">
      <c r="A94" s="38">
        <v>4</v>
      </c>
      <c r="B94">
        <v>1</v>
      </c>
      <c r="C94" s="39">
        <v>45383</v>
      </c>
      <c r="D94" s="38">
        <v>281.94839999999999</v>
      </c>
      <c r="E94">
        <v>374.75619999999998</v>
      </c>
      <c r="F94">
        <v>292.83210000000003</v>
      </c>
      <c r="G94">
        <v>196.1121</v>
      </c>
      <c r="H94">
        <v>444.57690000000002</v>
      </c>
      <c r="I94">
        <v>614.63350000000003</v>
      </c>
      <c r="J94">
        <v>342.7457</v>
      </c>
      <c r="K94">
        <v>293.19659999999999</v>
      </c>
      <c r="L94">
        <v>627.93730000000005</v>
      </c>
      <c r="M94" s="39"/>
      <c r="P94" s="38">
        <v>4</v>
      </c>
      <c r="Q94">
        <v>1</v>
      </c>
      <c r="R94" s="40">
        <v>45383</v>
      </c>
      <c r="S94" s="41">
        <f t="shared" si="15"/>
        <v>25.631672727272726</v>
      </c>
      <c r="T94" s="42">
        <f t="shared" si="15"/>
        <v>34.06874545454545</v>
      </c>
      <c r="U94" s="42">
        <f t="shared" si="15"/>
        <v>26.621100000000002</v>
      </c>
      <c r="V94" s="42">
        <f t="shared" si="15"/>
        <v>17.828372727272725</v>
      </c>
      <c r="W94" s="42">
        <f t="shared" si="15"/>
        <v>40.416081818181823</v>
      </c>
      <c r="X94" s="42">
        <f t="shared" si="12"/>
        <v>55.875772727272732</v>
      </c>
      <c r="Y94" s="42">
        <f t="shared" si="12"/>
        <v>31.1587</v>
      </c>
      <c r="Z94" s="42">
        <f t="shared" si="12"/>
        <v>26.654236363636361</v>
      </c>
      <c r="AA94" s="42">
        <f t="shared" si="12"/>
        <v>57.085209090909096</v>
      </c>
      <c r="AB94" s="43">
        <f t="shared" si="7"/>
        <v>0</v>
      </c>
      <c r="AD94" s="51">
        <f t="shared" si="13"/>
        <v>45383</v>
      </c>
      <c r="AE94" s="41">
        <f t="shared" si="9"/>
        <v>42.238000000000007</v>
      </c>
      <c r="AF94" s="42">
        <f t="shared" si="10"/>
        <v>57.085209090909096</v>
      </c>
      <c r="AG94" s="42">
        <f t="shared" si="11"/>
        <v>26.654236363636361</v>
      </c>
      <c r="AH94" s="42">
        <f t="shared" si="14"/>
        <v>30.430972727272735</v>
      </c>
      <c r="AJ94">
        <v>56.95</v>
      </c>
      <c r="AK94" s="39"/>
    </row>
    <row r="95" spans="1:37" x14ac:dyDescent="0.3">
      <c r="A95" s="38">
        <v>4</v>
      </c>
      <c r="B95">
        <v>2</v>
      </c>
      <c r="C95" s="39">
        <v>45384</v>
      </c>
      <c r="D95" s="38">
        <v>280.041</v>
      </c>
      <c r="E95">
        <v>376.20370000000003</v>
      </c>
      <c r="F95">
        <v>298.07279999999997</v>
      </c>
      <c r="G95">
        <v>196.36420000000001</v>
      </c>
      <c r="H95">
        <v>463.55880000000002</v>
      </c>
      <c r="I95">
        <v>614.60599999999999</v>
      </c>
      <c r="J95">
        <v>344.76420000000002</v>
      </c>
      <c r="K95">
        <v>292.69279999999998</v>
      </c>
      <c r="L95">
        <v>628.53269999999998</v>
      </c>
      <c r="M95" s="39"/>
      <c r="P95" s="38">
        <v>4</v>
      </c>
      <c r="Q95">
        <v>2</v>
      </c>
      <c r="R95" s="40">
        <v>45384</v>
      </c>
      <c r="S95" s="41">
        <f t="shared" si="15"/>
        <v>25.458272727272728</v>
      </c>
      <c r="T95" s="42">
        <f t="shared" si="15"/>
        <v>34.200336363636367</v>
      </c>
      <c r="U95" s="42">
        <f t="shared" si="15"/>
        <v>27.09752727272727</v>
      </c>
      <c r="V95" s="42">
        <f t="shared" si="15"/>
        <v>17.85129090909091</v>
      </c>
      <c r="W95" s="42">
        <f t="shared" si="15"/>
        <v>42.141709090909096</v>
      </c>
      <c r="X95" s="42">
        <f t="shared" si="12"/>
        <v>55.873272727272727</v>
      </c>
      <c r="Y95" s="42">
        <f t="shared" si="12"/>
        <v>31.342200000000002</v>
      </c>
      <c r="Z95" s="42">
        <f t="shared" si="12"/>
        <v>26.608436363636361</v>
      </c>
      <c r="AA95" s="42">
        <f t="shared" si="12"/>
        <v>57.13933636363636</v>
      </c>
      <c r="AB95" s="43">
        <f t="shared" si="7"/>
        <v>0</v>
      </c>
      <c r="AD95" s="51">
        <f t="shared" si="13"/>
        <v>45384</v>
      </c>
      <c r="AE95" s="41">
        <f t="shared" si="9"/>
        <v>42.620990909090914</v>
      </c>
      <c r="AF95" s="42">
        <f t="shared" si="10"/>
        <v>57.13933636363636</v>
      </c>
      <c r="AG95" s="42">
        <f t="shared" si="11"/>
        <v>26.608436363636361</v>
      </c>
      <c r="AH95" s="42">
        <f t="shared" si="14"/>
        <v>30.530899999999999</v>
      </c>
      <c r="AK95" s="39"/>
    </row>
    <row r="96" spans="1:37" x14ac:dyDescent="0.3">
      <c r="A96" s="38">
        <v>4</v>
      </c>
      <c r="B96">
        <v>3</v>
      </c>
      <c r="C96" s="39">
        <v>45385</v>
      </c>
      <c r="D96" s="38">
        <v>279.08370000000002</v>
      </c>
      <c r="E96">
        <v>378.48540000000003</v>
      </c>
      <c r="F96">
        <v>299.96559999999999</v>
      </c>
      <c r="G96">
        <v>196.82769999999999</v>
      </c>
      <c r="H96">
        <v>464.27359999999999</v>
      </c>
      <c r="I96">
        <v>614.66079999999999</v>
      </c>
      <c r="J96">
        <v>346.99099999999999</v>
      </c>
      <c r="K96">
        <v>292.04590000000002</v>
      </c>
      <c r="L96">
        <v>627.67870000000005</v>
      </c>
      <c r="M96" s="39"/>
      <c r="P96" s="38">
        <v>4</v>
      </c>
      <c r="Q96">
        <v>3</v>
      </c>
      <c r="R96" s="40">
        <v>45385</v>
      </c>
      <c r="S96" s="41">
        <f t="shared" si="15"/>
        <v>25.371245454545456</v>
      </c>
      <c r="T96" s="42">
        <f t="shared" si="15"/>
        <v>34.40776363636364</v>
      </c>
      <c r="U96" s="42">
        <f t="shared" si="15"/>
        <v>27.269600000000001</v>
      </c>
      <c r="V96" s="42">
        <f t="shared" si="15"/>
        <v>17.893427272727273</v>
      </c>
      <c r="W96" s="42">
        <f t="shared" si="15"/>
        <v>42.206690909090909</v>
      </c>
      <c r="X96" s="42">
        <f t="shared" si="12"/>
        <v>55.878254545454546</v>
      </c>
      <c r="Y96" s="42">
        <f t="shared" si="12"/>
        <v>31.544636363636361</v>
      </c>
      <c r="Z96" s="42">
        <f t="shared" si="12"/>
        <v>26.549627272727275</v>
      </c>
      <c r="AA96" s="42">
        <f t="shared" si="12"/>
        <v>57.061700000000002</v>
      </c>
      <c r="AB96" s="43">
        <f t="shared" si="7"/>
        <v>0</v>
      </c>
      <c r="AD96" s="51">
        <f t="shared" si="13"/>
        <v>45385</v>
      </c>
      <c r="AE96" s="41">
        <f t="shared" si="9"/>
        <v>42.648181818181811</v>
      </c>
      <c r="AF96" s="42">
        <f t="shared" si="10"/>
        <v>57.061700000000002</v>
      </c>
      <c r="AG96" s="42">
        <f t="shared" si="11"/>
        <v>26.549627272727275</v>
      </c>
      <c r="AH96" s="42">
        <f t="shared" si="14"/>
        <v>30.512072727272727</v>
      </c>
      <c r="AK96" s="39"/>
    </row>
    <row r="97" spans="1:37" x14ac:dyDescent="0.3">
      <c r="A97" s="38">
        <v>4</v>
      </c>
      <c r="B97">
        <v>4</v>
      </c>
      <c r="C97" s="39">
        <v>45386</v>
      </c>
      <c r="D97" s="38">
        <v>278.67970000000003</v>
      </c>
      <c r="E97">
        <v>380.05450000000002</v>
      </c>
      <c r="F97">
        <v>301.82600000000002</v>
      </c>
      <c r="G97">
        <v>197.7063</v>
      </c>
      <c r="H97">
        <v>463.01729999999998</v>
      </c>
      <c r="I97">
        <v>616.40570000000002</v>
      </c>
      <c r="J97">
        <v>349.18439999999998</v>
      </c>
      <c r="K97">
        <v>291.05369999999999</v>
      </c>
      <c r="L97">
        <v>626.28150000000005</v>
      </c>
      <c r="M97" s="39"/>
      <c r="P97" s="38">
        <v>4</v>
      </c>
      <c r="Q97">
        <v>4</v>
      </c>
      <c r="R97" s="40">
        <v>45386</v>
      </c>
      <c r="S97" s="41">
        <f t="shared" si="15"/>
        <v>25.334518181818183</v>
      </c>
      <c r="T97" s="42">
        <f t="shared" si="15"/>
        <v>34.550409090909092</v>
      </c>
      <c r="U97" s="42">
        <f t="shared" si="15"/>
        <v>27.438727272727274</v>
      </c>
      <c r="V97" s="42">
        <f t="shared" si="15"/>
        <v>17.973299999999998</v>
      </c>
      <c r="W97" s="42">
        <f t="shared" si="15"/>
        <v>42.092481818181817</v>
      </c>
      <c r="X97" s="42">
        <f t="shared" si="12"/>
        <v>56.036881818181818</v>
      </c>
      <c r="Y97" s="42">
        <f t="shared" si="12"/>
        <v>31.744036363636361</v>
      </c>
      <c r="Z97" s="42">
        <f t="shared" si="12"/>
        <v>26.459427272727272</v>
      </c>
      <c r="AA97" s="42">
        <f t="shared" si="12"/>
        <v>56.934681818181822</v>
      </c>
      <c r="AB97" s="43">
        <f t="shared" si="7"/>
        <v>0</v>
      </c>
      <c r="AD97" s="51">
        <f t="shared" si="13"/>
        <v>45386</v>
      </c>
      <c r="AE97" s="41">
        <f t="shared" si="9"/>
        <v>42.653501818181823</v>
      </c>
      <c r="AF97" s="42">
        <f t="shared" si="10"/>
        <v>56.934681818181822</v>
      </c>
      <c r="AG97" s="42">
        <f t="shared" si="11"/>
        <v>26.459427272727272</v>
      </c>
      <c r="AH97" s="42">
        <f t="shared" si="14"/>
        <v>30.47525454545455</v>
      </c>
      <c r="AK97" s="39"/>
    </row>
    <row r="98" spans="1:37" x14ac:dyDescent="0.3">
      <c r="A98" s="38">
        <v>4</v>
      </c>
      <c r="B98">
        <v>5</v>
      </c>
      <c r="C98" s="39">
        <v>45387</v>
      </c>
      <c r="D98" s="38">
        <v>278.45060000000001</v>
      </c>
      <c r="E98">
        <v>378.92380000000003</v>
      </c>
      <c r="F98">
        <v>303.24979999999999</v>
      </c>
      <c r="G98">
        <v>197.78</v>
      </c>
      <c r="H98">
        <v>463.43709999999999</v>
      </c>
      <c r="I98">
        <v>618.91300000000001</v>
      </c>
      <c r="J98">
        <v>350.09739999999999</v>
      </c>
      <c r="K98">
        <v>290.28989999999999</v>
      </c>
      <c r="L98">
        <v>624.94190000000003</v>
      </c>
      <c r="M98" s="39"/>
      <c r="P98" s="38">
        <v>4</v>
      </c>
      <c r="Q98">
        <v>5</v>
      </c>
      <c r="R98" s="40">
        <v>45387</v>
      </c>
      <c r="S98" s="41">
        <f t="shared" si="15"/>
        <v>25.313690909090909</v>
      </c>
      <c r="T98" s="42">
        <f t="shared" si="15"/>
        <v>34.447618181818186</v>
      </c>
      <c r="U98" s="42">
        <f t="shared" si="15"/>
        <v>27.568163636363636</v>
      </c>
      <c r="V98" s="42">
        <f t="shared" si="15"/>
        <v>17.98</v>
      </c>
      <c r="W98" s="42">
        <f t="shared" si="15"/>
        <v>42.130645454545451</v>
      </c>
      <c r="X98" s="42">
        <f t="shared" si="12"/>
        <v>56.264818181818185</v>
      </c>
      <c r="Y98" s="42">
        <f t="shared" si="12"/>
        <v>31.827036363636363</v>
      </c>
      <c r="Z98" s="42">
        <f t="shared" si="12"/>
        <v>26.389990909090908</v>
      </c>
      <c r="AA98" s="42">
        <f t="shared" si="12"/>
        <v>56.812900000000006</v>
      </c>
      <c r="AB98" s="43">
        <f t="shared" ref="AB98:AB161" si="16">M98/11</f>
        <v>0</v>
      </c>
      <c r="AD98" s="51">
        <f t="shared" si="13"/>
        <v>45387</v>
      </c>
      <c r="AE98" s="41">
        <f t="shared" si="9"/>
        <v>42.685078181818184</v>
      </c>
      <c r="AF98" s="42">
        <f t="shared" si="10"/>
        <v>56.812900000000006</v>
      </c>
      <c r="AG98" s="42">
        <f t="shared" si="11"/>
        <v>26.389990909090908</v>
      </c>
      <c r="AH98" s="42">
        <f t="shared" si="14"/>
        <v>30.422909090909098</v>
      </c>
      <c r="AK98" s="39"/>
    </row>
    <row r="99" spans="1:37" x14ac:dyDescent="0.3">
      <c r="A99" s="38">
        <v>4</v>
      </c>
      <c r="B99">
        <v>6</v>
      </c>
      <c r="C99" s="39">
        <v>45388</v>
      </c>
      <c r="D99" s="38">
        <v>278.17450000000002</v>
      </c>
      <c r="E99">
        <v>399.54719999999998</v>
      </c>
      <c r="F99">
        <v>304.16070000000002</v>
      </c>
      <c r="G99">
        <v>198.84540000000001</v>
      </c>
      <c r="H99">
        <v>465.9495</v>
      </c>
      <c r="I99">
        <v>621.13909999999998</v>
      </c>
      <c r="J99">
        <v>348.14389999999997</v>
      </c>
      <c r="K99">
        <v>291.65069999999997</v>
      </c>
      <c r="L99">
        <v>624.06880000000001</v>
      </c>
      <c r="M99" s="39"/>
      <c r="P99" s="38">
        <v>4</v>
      </c>
      <c r="Q99">
        <v>6</v>
      </c>
      <c r="R99" s="40">
        <v>45388</v>
      </c>
      <c r="S99" s="41">
        <f t="shared" si="15"/>
        <v>25.28859090909091</v>
      </c>
      <c r="T99" s="42">
        <f t="shared" si="15"/>
        <v>36.322472727272725</v>
      </c>
      <c r="U99" s="42">
        <f t="shared" si="15"/>
        <v>27.65097272727273</v>
      </c>
      <c r="V99" s="42">
        <f t="shared" si="15"/>
        <v>18.076854545454548</v>
      </c>
      <c r="W99" s="42">
        <f t="shared" si="15"/>
        <v>42.359045454545452</v>
      </c>
      <c r="X99" s="42">
        <f t="shared" si="12"/>
        <v>56.46719090909091</v>
      </c>
      <c r="Y99" s="42">
        <f t="shared" si="12"/>
        <v>31.649445454545454</v>
      </c>
      <c r="Z99" s="42">
        <f t="shared" si="12"/>
        <v>26.513699999999996</v>
      </c>
      <c r="AA99" s="42">
        <f t="shared" si="12"/>
        <v>56.733527272727272</v>
      </c>
      <c r="AB99" s="43">
        <f t="shared" si="16"/>
        <v>0</v>
      </c>
      <c r="AD99" s="51">
        <f t="shared" si="13"/>
        <v>45388</v>
      </c>
      <c r="AE99" s="41">
        <f t="shared" si="9"/>
        <v>42.744581818181814</v>
      </c>
      <c r="AF99" s="42">
        <f t="shared" si="10"/>
        <v>56.733527272727272</v>
      </c>
      <c r="AG99" s="42">
        <f t="shared" si="11"/>
        <v>26.513699999999996</v>
      </c>
      <c r="AH99" s="42">
        <f t="shared" si="14"/>
        <v>30.219827272727276</v>
      </c>
      <c r="AK99" s="39"/>
    </row>
    <row r="100" spans="1:37" x14ac:dyDescent="0.3">
      <c r="A100" s="38">
        <v>4</v>
      </c>
      <c r="B100">
        <v>7</v>
      </c>
      <c r="C100" s="39">
        <v>45389</v>
      </c>
      <c r="D100" s="38">
        <v>276.72890000000001</v>
      </c>
      <c r="E100">
        <v>403.87299999999999</v>
      </c>
      <c r="F100">
        <v>305.24639999999999</v>
      </c>
      <c r="G100">
        <v>201.36869999999999</v>
      </c>
      <c r="H100">
        <v>469.04559999999998</v>
      </c>
      <c r="I100">
        <v>623.61890000000005</v>
      </c>
      <c r="J100">
        <v>344.98950000000002</v>
      </c>
      <c r="K100">
        <v>293.28719999999998</v>
      </c>
      <c r="L100">
        <v>624.346</v>
      </c>
      <c r="M100" s="39"/>
      <c r="P100" s="38">
        <v>4</v>
      </c>
      <c r="Q100">
        <v>7</v>
      </c>
      <c r="R100" s="40">
        <v>45389</v>
      </c>
      <c r="S100" s="41">
        <f t="shared" si="15"/>
        <v>25.157172727272727</v>
      </c>
      <c r="T100" s="42">
        <f t="shared" si="15"/>
        <v>36.715727272727271</v>
      </c>
      <c r="U100" s="42">
        <f t="shared" si="15"/>
        <v>27.749672727272728</v>
      </c>
      <c r="V100" s="42">
        <f t="shared" si="15"/>
        <v>18.306245454545454</v>
      </c>
      <c r="W100" s="42">
        <f t="shared" si="15"/>
        <v>42.640509090909092</v>
      </c>
      <c r="X100" s="42">
        <f t="shared" si="12"/>
        <v>56.692627272727279</v>
      </c>
      <c r="Y100" s="42">
        <f t="shared" si="12"/>
        <v>31.362681818181819</v>
      </c>
      <c r="Z100" s="42">
        <f t="shared" si="12"/>
        <v>26.662472727272725</v>
      </c>
      <c r="AA100" s="42">
        <f t="shared" si="12"/>
        <v>56.75872727272727</v>
      </c>
      <c r="AB100" s="43">
        <f t="shared" si="16"/>
        <v>0</v>
      </c>
      <c r="AD100" s="51">
        <f t="shared" si="13"/>
        <v>45389</v>
      </c>
      <c r="AE100" s="41">
        <f t="shared" si="9"/>
        <v>42.823403636363636</v>
      </c>
      <c r="AF100" s="42">
        <f t="shared" si="10"/>
        <v>56.75872727272727</v>
      </c>
      <c r="AG100" s="42">
        <f t="shared" si="11"/>
        <v>26.662472727272725</v>
      </c>
      <c r="AH100" s="42">
        <f t="shared" si="14"/>
        <v>30.096254545454546</v>
      </c>
      <c r="AK100" s="39"/>
    </row>
    <row r="101" spans="1:37" x14ac:dyDescent="0.3">
      <c r="A101" s="38">
        <v>4</v>
      </c>
      <c r="B101">
        <v>8</v>
      </c>
      <c r="C101" s="39">
        <v>45390</v>
      </c>
      <c r="D101" s="38">
        <v>275.62819999999999</v>
      </c>
      <c r="E101">
        <v>404.42660000000001</v>
      </c>
      <c r="F101">
        <v>307.54140000000001</v>
      </c>
      <c r="G101">
        <v>204.4829</v>
      </c>
      <c r="H101">
        <v>470.74509999999998</v>
      </c>
      <c r="I101">
        <v>626.67970000000003</v>
      </c>
      <c r="J101">
        <v>342.23090000000002</v>
      </c>
      <c r="K101">
        <v>294.9624</v>
      </c>
      <c r="L101">
        <v>625.59580000000005</v>
      </c>
      <c r="M101" s="39"/>
      <c r="P101" s="38">
        <v>4</v>
      </c>
      <c r="Q101">
        <v>8</v>
      </c>
      <c r="R101" s="40">
        <v>45390</v>
      </c>
      <c r="S101" s="41">
        <f t="shared" si="15"/>
        <v>25.057109090909091</v>
      </c>
      <c r="T101" s="42">
        <f t="shared" si="15"/>
        <v>36.766054545454544</v>
      </c>
      <c r="U101" s="42">
        <f t="shared" si="15"/>
        <v>27.958309090909093</v>
      </c>
      <c r="V101" s="42">
        <f t="shared" si="15"/>
        <v>18.589354545454544</v>
      </c>
      <c r="W101" s="42">
        <f t="shared" si="15"/>
        <v>42.79500909090909</v>
      </c>
      <c r="X101" s="42">
        <f t="shared" si="12"/>
        <v>56.970881818181823</v>
      </c>
      <c r="Y101" s="42">
        <f t="shared" si="12"/>
        <v>31.111900000000002</v>
      </c>
      <c r="Z101" s="42">
        <f t="shared" si="12"/>
        <v>26.814763636363637</v>
      </c>
      <c r="AA101" s="42">
        <f t="shared" si="12"/>
        <v>56.87234545454546</v>
      </c>
      <c r="AB101" s="43">
        <f t="shared" si="16"/>
        <v>0</v>
      </c>
      <c r="AD101" s="51">
        <f t="shared" si="13"/>
        <v>45390</v>
      </c>
      <c r="AE101" s="41">
        <f t="shared" si="9"/>
        <v>42.912980000000005</v>
      </c>
      <c r="AF101" s="42">
        <f t="shared" si="10"/>
        <v>56.970881818181823</v>
      </c>
      <c r="AG101" s="42">
        <f t="shared" si="11"/>
        <v>26.814763636363637</v>
      </c>
      <c r="AH101" s="42">
        <f t="shared" si="14"/>
        <v>30.156118181818186</v>
      </c>
      <c r="AK101" s="39"/>
    </row>
    <row r="102" spans="1:37" x14ac:dyDescent="0.3">
      <c r="A102" s="38">
        <v>4</v>
      </c>
      <c r="B102">
        <v>9</v>
      </c>
      <c r="C102" s="39">
        <v>45391</v>
      </c>
      <c r="D102" s="38">
        <v>275.5378</v>
      </c>
      <c r="E102">
        <v>405.99720000000002</v>
      </c>
      <c r="F102">
        <v>310.97160000000002</v>
      </c>
      <c r="G102">
        <v>206.31780000000001</v>
      </c>
      <c r="H102">
        <v>472.07499999999999</v>
      </c>
      <c r="I102">
        <v>630.32780000000002</v>
      </c>
      <c r="J102">
        <v>340.52140000000003</v>
      </c>
      <c r="K102">
        <v>297.0258</v>
      </c>
      <c r="L102">
        <v>627.6771</v>
      </c>
      <c r="M102" s="39"/>
      <c r="P102" s="38">
        <v>4</v>
      </c>
      <c r="Q102">
        <v>9</v>
      </c>
      <c r="R102" s="40">
        <v>45391</v>
      </c>
      <c r="S102" s="41">
        <f t="shared" si="15"/>
        <v>25.048890909090911</v>
      </c>
      <c r="T102" s="42">
        <f t="shared" si="15"/>
        <v>36.908836363636368</v>
      </c>
      <c r="U102" s="42">
        <f t="shared" si="15"/>
        <v>28.270145454545457</v>
      </c>
      <c r="V102" s="42">
        <f t="shared" si="15"/>
        <v>18.756163636363638</v>
      </c>
      <c r="W102" s="42">
        <f t="shared" si="15"/>
        <v>42.915909090909089</v>
      </c>
      <c r="X102" s="42">
        <f t="shared" si="12"/>
        <v>57.302527272727275</v>
      </c>
      <c r="Y102" s="42">
        <f t="shared" si="12"/>
        <v>30.956490909090913</v>
      </c>
      <c r="Z102" s="42">
        <f t="shared" si="12"/>
        <v>27.002345454545456</v>
      </c>
      <c r="AA102" s="42">
        <f t="shared" si="12"/>
        <v>57.061554545454548</v>
      </c>
      <c r="AB102" s="43">
        <f t="shared" si="16"/>
        <v>0</v>
      </c>
      <c r="AD102" s="51">
        <f t="shared" si="13"/>
        <v>45391</v>
      </c>
      <c r="AE102" s="41">
        <f t="shared" si="9"/>
        <v>43.047765454545456</v>
      </c>
      <c r="AF102" s="42">
        <f t="shared" si="10"/>
        <v>57.302527272727275</v>
      </c>
      <c r="AG102" s="42">
        <f t="shared" si="11"/>
        <v>27.002345454545456</v>
      </c>
      <c r="AH102" s="42">
        <f t="shared" si="14"/>
        <v>30.300181818181819</v>
      </c>
      <c r="AK102" s="39"/>
    </row>
    <row r="103" spans="1:37" x14ac:dyDescent="0.3">
      <c r="A103" s="38">
        <v>4</v>
      </c>
      <c r="B103">
        <v>10</v>
      </c>
      <c r="C103" s="39">
        <v>45392</v>
      </c>
      <c r="D103" s="38">
        <v>275.6694</v>
      </c>
      <c r="E103">
        <v>408.28640000000001</v>
      </c>
      <c r="F103">
        <v>313.17059999999998</v>
      </c>
      <c r="G103">
        <v>207.54069999999999</v>
      </c>
      <c r="H103">
        <v>472.87900000000002</v>
      </c>
      <c r="I103">
        <v>634.24400000000003</v>
      </c>
      <c r="J103">
        <v>340.07530000000003</v>
      </c>
      <c r="K103">
        <v>299.3963</v>
      </c>
      <c r="L103">
        <v>630.04480000000001</v>
      </c>
      <c r="M103" s="39"/>
      <c r="P103" s="38">
        <v>4</v>
      </c>
      <c r="Q103">
        <v>10</v>
      </c>
      <c r="R103" s="40">
        <v>45392</v>
      </c>
      <c r="S103" s="41">
        <f t="shared" si="15"/>
        <v>25.060854545454546</v>
      </c>
      <c r="T103" s="42">
        <f t="shared" si="15"/>
        <v>37.116945454545458</v>
      </c>
      <c r="U103" s="42">
        <f t="shared" si="15"/>
        <v>28.470054545454545</v>
      </c>
      <c r="V103" s="42">
        <f t="shared" si="15"/>
        <v>18.867336363636362</v>
      </c>
      <c r="W103" s="42">
        <f t="shared" si="15"/>
        <v>42.989000000000004</v>
      </c>
      <c r="X103" s="42">
        <f t="shared" si="12"/>
        <v>57.658545454545454</v>
      </c>
      <c r="Y103" s="42">
        <f t="shared" si="12"/>
        <v>30.915936363636366</v>
      </c>
      <c r="Z103" s="42">
        <f t="shared" si="12"/>
        <v>27.217845454545454</v>
      </c>
      <c r="AA103" s="42">
        <f t="shared" si="12"/>
        <v>57.276800000000001</v>
      </c>
      <c r="AB103" s="43">
        <f t="shared" si="16"/>
        <v>0</v>
      </c>
      <c r="AD103" s="51">
        <f t="shared" si="13"/>
        <v>45392</v>
      </c>
      <c r="AE103" s="41">
        <f t="shared" si="9"/>
        <v>43.211625454545455</v>
      </c>
      <c r="AF103" s="42">
        <f t="shared" si="10"/>
        <v>57.658545454545454</v>
      </c>
      <c r="AG103" s="42">
        <f t="shared" si="11"/>
        <v>27.217845454545454</v>
      </c>
      <c r="AH103" s="42">
        <f t="shared" si="14"/>
        <v>30.4407</v>
      </c>
      <c r="AK103" s="39"/>
    </row>
    <row r="104" spans="1:37" x14ac:dyDescent="0.3">
      <c r="A104" s="38">
        <v>4</v>
      </c>
      <c r="B104">
        <v>11</v>
      </c>
      <c r="C104" s="39">
        <v>45393</v>
      </c>
      <c r="D104" s="38">
        <v>276.25920000000002</v>
      </c>
      <c r="E104">
        <v>409.9171</v>
      </c>
      <c r="F104">
        <v>315.15820000000002</v>
      </c>
      <c r="G104">
        <v>208.46209999999999</v>
      </c>
      <c r="H104">
        <v>473.15629999999999</v>
      </c>
      <c r="I104">
        <v>638.56280000000004</v>
      </c>
      <c r="J104">
        <v>340.21030000000002</v>
      </c>
      <c r="K104">
        <v>300.64330000000001</v>
      </c>
      <c r="L104">
        <v>631.5883</v>
      </c>
      <c r="M104" s="39"/>
      <c r="P104" s="38">
        <v>4</v>
      </c>
      <c r="Q104">
        <v>11</v>
      </c>
      <c r="R104" s="40">
        <v>45393</v>
      </c>
      <c r="S104" s="41">
        <f t="shared" si="15"/>
        <v>25.11447272727273</v>
      </c>
      <c r="T104" s="42">
        <f t="shared" si="15"/>
        <v>37.265190909090911</v>
      </c>
      <c r="U104" s="42">
        <f t="shared" si="15"/>
        <v>28.650745454545458</v>
      </c>
      <c r="V104" s="42">
        <f t="shared" si="15"/>
        <v>18.9511</v>
      </c>
      <c r="W104" s="42">
        <f t="shared" si="15"/>
        <v>43.014209090909091</v>
      </c>
      <c r="X104" s="42">
        <f t="shared" si="12"/>
        <v>58.05116363636364</v>
      </c>
      <c r="Y104" s="42">
        <f t="shared" si="12"/>
        <v>30.928209090909093</v>
      </c>
      <c r="Z104" s="42">
        <f t="shared" si="12"/>
        <v>27.331209090909091</v>
      </c>
      <c r="AA104" s="42">
        <f t="shared" si="12"/>
        <v>57.417118181818182</v>
      </c>
      <c r="AB104" s="43">
        <f t="shared" si="16"/>
        <v>0</v>
      </c>
      <c r="AD104" s="51">
        <f t="shared" si="13"/>
        <v>45393</v>
      </c>
      <c r="AE104" s="41">
        <f t="shared" si="9"/>
        <v>43.348381818181821</v>
      </c>
      <c r="AF104" s="42">
        <f t="shared" si="10"/>
        <v>58.05116363636364</v>
      </c>
      <c r="AG104" s="42">
        <f t="shared" si="11"/>
        <v>27.331209090909091</v>
      </c>
      <c r="AH104" s="42">
        <f t="shared" si="14"/>
        <v>30.719954545454549</v>
      </c>
      <c r="AK104" s="39"/>
    </row>
    <row r="105" spans="1:37" x14ac:dyDescent="0.3">
      <c r="A105" s="38">
        <v>4</v>
      </c>
      <c r="B105">
        <v>12</v>
      </c>
      <c r="C105" s="39">
        <v>45394</v>
      </c>
      <c r="D105" s="38">
        <v>277.01830000000001</v>
      </c>
      <c r="E105">
        <v>411.48680000000002</v>
      </c>
      <c r="F105">
        <v>317.00439999999998</v>
      </c>
      <c r="G105">
        <v>209.12479999999999</v>
      </c>
      <c r="H105">
        <v>472.9307</v>
      </c>
      <c r="I105">
        <v>643.70540000000005</v>
      </c>
      <c r="J105">
        <v>337.30180000000001</v>
      </c>
      <c r="K105">
        <v>303.14370000000002</v>
      </c>
      <c r="L105">
        <v>632.48659999999995</v>
      </c>
      <c r="M105" s="39"/>
      <c r="P105" s="38">
        <v>4</v>
      </c>
      <c r="Q105">
        <v>12</v>
      </c>
      <c r="R105" s="40">
        <v>45394</v>
      </c>
      <c r="S105" s="41">
        <f t="shared" si="15"/>
        <v>25.183481818181818</v>
      </c>
      <c r="T105" s="42">
        <f t="shared" si="15"/>
        <v>37.407890909090909</v>
      </c>
      <c r="U105" s="42">
        <f t="shared" si="15"/>
        <v>28.818581818181816</v>
      </c>
      <c r="V105" s="42">
        <f t="shared" si="15"/>
        <v>19.011345454545452</v>
      </c>
      <c r="W105" s="42">
        <f t="shared" si="15"/>
        <v>42.993699999999997</v>
      </c>
      <c r="X105" s="42">
        <f t="shared" si="12"/>
        <v>58.51867272727273</v>
      </c>
      <c r="Y105" s="42">
        <f t="shared" si="12"/>
        <v>30.663800000000002</v>
      </c>
      <c r="Z105" s="42">
        <f t="shared" si="12"/>
        <v>27.558518181818183</v>
      </c>
      <c r="AA105" s="42">
        <f t="shared" si="12"/>
        <v>57.498781818181811</v>
      </c>
      <c r="AB105" s="43">
        <f t="shared" si="16"/>
        <v>0</v>
      </c>
      <c r="AD105" s="51">
        <f t="shared" si="13"/>
        <v>45394</v>
      </c>
      <c r="AE105" s="41">
        <f t="shared" si="9"/>
        <v>43.446694545454548</v>
      </c>
      <c r="AF105" s="42">
        <f t="shared" si="10"/>
        <v>58.51867272727273</v>
      </c>
      <c r="AG105" s="42">
        <f t="shared" si="11"/>
        <v>27.558518181818183</v>
      </c>
      <c r="AH105" s="42">
        <f t="shared" si="14"/>
        <v>30.960154545454547</v>
      </c>
      <c r="AK105" s="39"/>
    </row>
    <row r="106" spans="1:37" x14ac:dyDescent="0.3">
      <c r="A106" s="38">
        <v>4</v>
      </c>
      <c r="B106">
        <v>13</v>
      </c>
      <c r="C106" s="39">
        <v>45395</v>
      </c>
      <c r="D106" s="38">
        <v>277.089</v>
      </c>
      <c r="E106">
        <v>412.77409999999998</v>
      </c>
      <c r="F106">
        <v>318.7235</v>
      </c>
      <c r="G106">
        <v>210.4761</v>
      </c>
      <c r="H106">
        <v>473.89339999999999</v>
      </c>
      <c r="I106">
        <v>646.81020000000001</v>
      </c>
      <c r="J106">
        <v>333.93819999999999</v>
      </c>
      <c r="K106">
        <v>306.05579999999998</v>
      </c>
      <c r="L106">
        <v>633.35289999999998</v>
      </c>
      <c r="M106" s="39"/>
      <c r="P106" s="38">
        <v>4</v>
      </c>
      <c r="Q106">
        <v>13</v>
      </c>
      <c r="R106" s="40">
        <v>45395</v>
      </c>
      <c r="S106" s="41">
        <f t="shared" si="15"/>
        <v>25.18990909090909</v>
      </c>
      <c r="T106" s="42">
        <f t="shared" si="15"/>
        <v>37.52491818181818</v>
      </c>
      <c r="U106" s="42">
        <f t="shared" si="15"/>
        <v>28.974863636363636</v>
      </c>
      <c r="V106" s="42">
        <f t="shared" si="15"/>
        <v>19.134190909090908</v>
      </c>
      <c r="W106" s="42">
        <f t="shared" si="15"/>
        <v>43.08121818181818</v>
      </c>
      <c r="X106" s="42">
        <f t="shared" si="12"/>
        <v>58.800927272727272</v>
      </c>
      <c r="Y106" s="42">
        <f t="shared" si="12"/>
        <v>30.358018181818181</v>
      </c>
      <c r="Z106" s="42">
        <f t="shared" si="12"/>
        <v>27.823254545454542</v>
      </c>
      <c r="AA106" s="42">
        <f t="shared" si="12"/>
        <v>57.577536363636362</v>
      </c>
      <c r="AB106" s="43">
        <f t="shared" si="16"/>
        <v>0</v>
      </c>
      <c r="AD106" s="51">
        <f t="shared" si="13"/>
        <v>45395</v>
      </c>
      <c r="AE106" s="41">
        <f t="shared" si="9"/>
        <v>43.52819090909091</v>
      </c>
      <c r="AF106" s="42">
        <f t="shared" si="10"/>
        <v>58.800927272727272</v>
      </c>
      <c r="AG106" s="42">
        <f t="shared" si="11"/>
        <v>27.823254545454542</v>
      </c>
      <c r="AH106" s="42">
        <f t="shared" si="14"/>
        <v>30.977672727272729</v>
      </c>
      <c r="AK106" s="39"/>
    </row>
    <row r="107" spans="1:37" x14ac:dyDescent="0.3">
      <c r="A107" s="38">
        <v>4</v>
      </c>
      <c r="B107">
        <v>14</v>
      </c>
      <c r="C107" s="39">
        <v>45396</v>
      </c>
      <c r="D107" s="38">
        <v>277.8827</v>
      </c>
      <c r="E107">
        <v>414.01740000000001</v>
      </c>
      <c r="F107">
        <v>320.97000000000003</v>
      </c>
      <c r="G107">
        <v>213.40110000000001</v>
      </c>
      <c r="H107">
        <v>461.3811</v>
      </c>
      <c r="I107">
        <v>649.85260000000005</v>
      </c>
      <c r="J107">
        <v>330.79079999999999</v>
      </c>
      <c r="K107">
        <v>309.4538</v>
      </c>
      <c r="L107">
        <v>633.35929999999996</v>
      </c>
      <c r="M107" s="39"/>
      <c r="P107" s="38">
        <v>4</v>
      </c>
      <c r="Q107">
        <v>14</v>
      </c>
      <c r="R107" s="40">
        <v>45396</v>
      </c>
      <c r="S107" s="41">
        <f t="shared" si="15"/>
        <v>25.262063636363635</v>
      </c>
      <c r="T107" s="42">
        <f t="shared" si="15"/>
        <v>37.637945454545452</v>
      </c>
      <c r="U107" s="42">
        <f t="shared" si="15"/>
        <v>29.179090909090913</v>
      </c>
      <c r="V107" s="42">
        <f t="shared" si="15"/>
        <v>19.400100000000002</v>
      </c>
      <c r="W107" s="42">
        <f t="shared" si="15"/>
        <v>41.943736363636361</v>
      </c>
      <c r="X107" s="42">
        <f t="shared" si="12"/>
        <v>59.077509090909096</v>
      </c>
      <c r="Y107" s="42">
        <f t="shared" si="12"/>
        <v>30.071890909090907</v>
      </c>
      <c r="Z107" s="42">
        <f t="shared" si="12"/>
        <v>28.132163636363636</v>
      </c>
      <c r="AA107" s="42">
        <f t="shared" si="12"/>
        <v>57.578118181818176</v>
      </c>
      <c r="AB107" s="43">
        <f t="shared" si="16"/>
        <v>0</v>
      </c>
      <c r="AD107" s="51">
        <f t="shared" si="13"/>
        <v>45396</v>
      </c>
      <c r="AE107" s="41">
        <f t="shared" si="9"/>
        <v>43.360683636363639</v>
      </c>
      <c r="AF107" s="42">
        <f t="shared" si="10"/>
        <v>59.077509090909096</v>
      </c>
      <c r="AG107" s="42">
        <f t="shared" si="11"/>
        <v>28.132163636363636</v>
      </c>
      <c r="AH107" s="42">
        <f t="shared" si="14"/>
        <v>30.94534545454546</v>
      </c>
      <c r="AK107" s="39"/>
    </row>
    <row r="108" spans="1:37" x14ac:dyDescent="0.3">
      <c r="A108" s="38">
        <v>4</v>
      </c>
      <c r="B108">
        <v>15</v>
      </c>
      <c r="C108" s="39">
        <v>45397</v>
      </c>
      <c r="D108" s="38">
        <v>278.95639999999997</v>
      </c>
      <c r="E108">
        <v>415.5453</v>
      </c>
      <c r="F108">
        <v>323.94650000000001</v>
      </c>
      <c r="G108">
        <v>217.5247</v>
      </c>
      <c r="H108">
        <v>476.63299999999998</v>
      </c>
      <c r="I108">
        <v>652.24130000000002</v>
      </c>
      <c r="J108">
        <v>328.09969999999998</v>
      </c>
      <c r="K108">
        <v>314.19540000000001</v>
      </c>
      <c r="L108">
        <v>635.25030000000004</v>
      </c>
      <c r="M108" s="39"/>
      <c r="P108" s="38">
        <v>4</v>
      </c>
      <c r="Q108">
        <v>15</v>
      </c>
      <c r="R108" s="40">
        <v>45397</v>
      </c>
      <c r="S108" s="41">
        <f t="shared" si="15"/>
        <v>25.359672727272724</v>
      </c>
      <c r="T108" s="42">
        <f t="shared" si="15"/>
        <v>37.776845454545452</v>
      </c>
      <c r="U108" s="42">
        <f t="shared" si="15"/>
        <v>29.449681818181819</v>
      </c>
      <c r="V108" s="42">
        <f t="shared" si="15"/>
        <v>19.774972727272726</v>
      </c>
      <c r="W108" s="42">
        <f t="shared" si="15"/>
        <v>43.330272727272728</v>
      </c>
      <c r="X108" s="42">
        <f t="shared" si="12"/>
        <v>59.294663636363637</v>
      </c>
      <c r="Y108" s="42">
        <f t="shared" si="12"/>
        <v>29.827245454545452</v>
      </c>
      <c r="Z108" s="42">
        <f t="shared" si="12"/>
        <v>28.563218181818183</v>
      </c>
      <c r="AA108" s="42">
        <f t="shared" si="12"/>
        <v>57.750027272727273</v>
      </c>
      <c r="AB108" s="43">
        <f t="shared" si="16"/>
        <v>0</v>
      </c>
      <c r="AD108" s="51">
        <f t="shared" si="13"/>
        <v>45397</v>
      </c>
      <c r="AE108" s="41">
        <f t="shared" si="9"/>
        <v>43.753085454545456</v>
      </c>
      <c r="AF108" s="42">
        <f t="shared" si="10"/>
        <v>59.294663636363637</v>
      </c>
      <c r="AG108" s="42">
        <f t="shared" si="11"/>
        <v>28.563218181818183</v>
      </c>
      <c r="AH108" s="42">
        <f t="shared" si="14"/>
        <v>30.731445454545455</v>
      </c>
      <c r="AK108" s="39"/>
    </row>
    <row r="109" spans="1:37" x14ac:dyDescent="0.3">
      <c r="A109" s="38">
        <v>4</v>
      </c>
      <c r="B109">
        <v>16</v>
      </c>
      <c r="C109" s="39">
        <v>45398</v>
      </c>
      <c r="D109" s="38">
        <v>280.15199999999999</v>
      </c>
      <c r="E109">
        <v>417.75799999999998</v>
      </c>
      <c r="F109">
        <v>326.51859999999999</v>
      </c>
      <c r="G109">
        <v>219.8305</v>
      </c>
      <c r="H109">
        <v>478.64519999999999</v>
      </c>
      <c r="I109">
        <v>655.47019999999998</v>
      </c>
      <c r="J109">
        <v>326.54419999999999</v>
      </c>
      <c r="K109">
        <v>318.88479999999998</v>
      </c>
      <c r="L109">
        <v>637.65200000000004</v>
      </c>
      <c r="M109" s="39"/>
      <c r="P109" s="38">
        <v>4</v>
      </c>
      <c r="Q109">
        <v>16</v>
      </c>
      <c r="R109" s="40">
        <v>45398</v>
      </c>
      <c r="S109" s="41">
        <f t="shared" si="15"/>
        <v>25.468363636363634</v>
      </c>
      <c r="T109" s="42">
        <f t="shared" si="15"/>
        <v>37.978000000000002</v>
      </c>
      <c r="U109" s="42">
        <f t="shared" si="15"/>
        <v>29.683509090909091</v>
      </c>
      <c r="V109" s="42">
        <f t="shared" si="15"/>
        <v>19.984590909090908</v>
      </c>
      <c r="W109" s="42">
        <f t="shared" si="15"/>
        <v>43.513199999999998</v>
      </c>
      <c r="X109" s="42">
        <f t="shared" si="12"/>
        <v>59.588200000000001</v>
      </c>
      <c r="Y109" s="42">
        <f t="shared" si="12"/>
        <v>29.685836363636362</v>
      </c>
      <c r="Z109" s="42">
        <f t="shared" si="12"/>
        <v>28.989527272727273</v>
      </c>
      <c r="AA109" s="42">
        <f t="shared" si="12"/>
        <v>57.968363636363641</v>
      </c>
      <c r="AB109" s="43">
        <f t="shared" si="16"/>
        <v>0</v>
      </c>
      <c r="AD109" s="51">
        <f t="shared" si="13"/>
        <v>45398</v>
      </c>
      <c r="AE109" s="41">
        <f t="shared" si="9"/>
        <v>43.949025454545456</v>
      </c>
      <c r="AF109" s="42">
        <f t="shared" si="10"/>
        <v>59.588200000000001</v>
      </c>
      <c r="AG109" s="42">
        <f t="shared" si="11"/>
        <v>28.989527272727273</v>
      </c>
      <c r="AH109" s="42">
        <f t="shared" si="14"/>
        <v>30.598672727272728</v>
      </c>
      <c r="AK109" s="39"/>
    </row>
    <row r="110" spans="1:37" x14ac:dyDescent="0.3">
      <c r="A110" s="38">
        <v>4</v>
      </c>
      <c r="B110">
        <v>17</v>
      </c>
      <c r="C110" s="39">
        <v>45399</v>
      </c>
      <c r="D110" s="38">
        <v>281.15980000000002</v>
      </c>
      <c r="E110">
        <v>419.78339999999997</v>
      </c>
      <c r="F110">
        <v>328.8426</v>
      </c>
      <c r="G110">
        <v>222.9145</v>
      </c>
      <c r="H110">
        <v>481.40300000000002</v>
      </c>
      <c r="I110">
        <v>658.94680000000005</v>
      </c>
      <c r="J110">
        <v>326.44479999999999</v>
      </c>
      <c r="K110">
        <v>323.68939999999998</v>
      </c>
      <c r="L110">
        <v>638.96789999999999</v>
      </c>
      <c r="M110" s="39"/>
      <c r="P110" s="38">
        <v>4</v>
      </c>
      <c r="Q110">
        <v>17</v>
      </c>
      <c r="R110" s="40">
        <v>45399</v>
      </c>
      <c r="S110" s="41">
        <f t="shared" si="15"/>
        <v>25.559981818181821</v>
      </c>
      <c r="T110" s="42">
        <f t="shared" si="15"/>
        <v>38.162127272727268</v>
      </c>
      <c r="U110" s="42">
        <f t="shared" si="15"/>
        <v>29.894781818181819</v>
      </c>
      <c r="V110" s="42">
        <f t="shared" si="15"/>
        <v>20.264954545454547</v>
      </c>
      <c r="W110" s="42">
        <f t="shared" si="15"/>
        <v>43.763909090909095</v>
      </c>
      <c r="X110" s="42">
        <f t="shared" si="12"/>
        <v>59.904254545454549</v>
      </c>
      <c r="Y110" s="42">
        <f t="shared" si="12"/>
        <v>29.6768</v>
      </c>
      <c r="Z110" s="42">
        <f t="shared" si="12"/>
        <v>29.42630909090909</v>
      </c>
      <c r="AA110" s="42">
        <f t="shared" si="12"/>
        <v>58.087990909090905</v>
      </c>
      <c r="AB110" s="43">
        <f t="shared" si="16"/>
        <v>0</v>
      </c>
      <c r="AD110" s="51">
        <f t="shared" si="13"/>
        <v>45399</v>
      </c>
      <c r="AE110" s="41">
        <f t="shared" si="9"/>
        <v>44.171852727272729</v>
      </c>
      <c r="AF110" s="42">
        <f t="shared" si="10"/>
        <v>59.904254545454549</v>
      </c>
      <c r="AG110" s="42">
        <f t="shared" si="11"/>
        <v>29.42630909090909</v>
      </c>
      <c r="AH110" s="42">
        <f t="shared" si="14"/>
        <v>30.477945454545459</v>
      </c>
      <c r="AK110" s="39"/>
    </row>
    <row r="111" spans="1:37" x14ac:dyDescent="0.3">
      <c r="A111" s="38">
        <v>4</v>
      </c>
      <c r="B111">
        <v>18</v>
      </c>
      <c r="C111" s="39">
        <v>45400</v>
      </c>
      <c r="D111" s="38">
        <v>282.54469999999998</v>
      </c>
      <c r="E111">
        <v>420.86669999999998</v>
      </c>
      <c r="F111">
        <v>329.74540000000002</v>
      </c>
      <c r="G111">
        <v>226.9212</v>
      </c>
      <c r="H111">
        <v>485.5258</v>
      </c>
      <c r="I111">
        <v>663.28129999999999</v>
      </c>
      <c r="J111">
        <v>326.83420000000001</v>
      </c>
      <c r="K111">
        <v>328.24650000000003</v>
      </c>
      <c r="L111">
        <v>640.5</v>
      </c>
      <c r="M111" s="39"/>
      <c r="P111" s="38">
        <v>4</v>
      </c>
      <c r="Q111">
        <v>18</v>
      </c>
      <c r="R111" s="40">
        <v>45400</v>
      </c>
      <c r="S111" s="41">
        <f t="shared" si="15"/>
        <v>25.685881818181816</v>
      </c>
      <c r="T111" s="42">
        <f t="shared" si="15"/>
        <v>38.260609090909092</v>
      </c>
      <c r="U111" s="42">
        <f t="shared" si="15"/>
        <v>29.976854545454547</v>
      </c>
      <c r="V111" s="42">
        <f t="shared" si="15"/>
        <v>20.629200000000001</v>
      </c>
      <c r="W111" s="42">
        <f t="shared" si="15"/>
        <v>44.138709090909089</v>
      </c>
      <c r="X111" s="42">
        <f t="shared" si="12"/>
        <v>60.298299999999998</v>
      </c>
      <c r="Y111" s="42">
        <f t="shared" si="12"/>
        <v>29.712199999999999</v>
      </c>
      <c r="Z111" s="42">
        <f t="shared" si="12"/>
        <v>29.84059090909091</v>
      </c>
      <c r="AA111" s="42">
        <f t="shared" si="12"/>
        <v>58.227272727272727</v>
      </c>
      <c r="AB111" s="43">
        <f t="shared" si="16"/>
        <v>0</v>
      </c>
      <c r="AD111" s="51">
        <f t="shared" si="13"/>
        <v>45400</v>
      </c>
      <c r="AE111" s="41">
        <f t="shared" si="9"/>
        <v>44.443414545454544</v>
      </c>
      <c r="AF111" s="42">
        <f t="shared" si="10"/>
        <v>60.298299999999998</v>
      </c>
      <c r="AG111" s="42">
        <f t="shared" si="11"/>
        <v>29.712199999999999</v>
      </c>
      <c r="AH111" s="42">
        <f t="shared" si="14"/>
        <v>30.586099999999998</v>
      </c>
      <c r="AK111" s="39"/>
    </row>
    <row r="112" spans="1:37" x14ac:dyDescent="0.3">
      <c r="A112" s="38">
        <v>4</v>
      </c>
      <c r="B112">
        <v>19</v>
      </c>
      <c r="C112" s="39">
        <v>45401</v>
      </c>
      <c r="D112" s="38">
        <v>283.7509</v>
      </c>
      <c r="E112">
        <v>422.3877</v>
      </c>
      <c r="F112">
        <v>328.80040000000002</v>
      </c>
      <c r="G112">
        <v>231.0812</v>
      </c>
      <c r="H112">
        <v>490.76049999999998</v>
      </c>
      <c r="I112">
        <v>667.75509999999997</v>
      </c>
      <c r="J112">
        <v>326.28190000000001</v>
      </c>
      <c r="K112">
        <v>331.35739999999998</v>
      </c>
      <c r="L112">
        <v>642.39059999999995</v>
      </c>
      <c r="M112" s="39"/>
      <c r="P112" s="38">
        <v>4</v>
      </c>
      <c r="Q112">
        <v>19</v>
      </c>
      <c r="R112" s="40">
        <v>45401</v>
      </c>
      <c r="S112" s="41">
        <f t="shared" si="15"/>
        <v>25.795536363636362</v>
      </c>
      <c r="T112" s="42">
        <f t="shared" si="15"/>
        <v>38.39888181818182</v>
      </c>
      <c r="U112" s="42">
        <f t="shared" si="15"/>
        <v>29.890945454545456</v>
      </c>
      <c r="V112" s="42">
        <f t="shared" si="15"/>
        <v>21.007381818181816</v>
      </c>
      <c r="W112" s="42">
        <f t="shared" si="15"/>
        <v>44.614590909090907</v>
      </c>
      <c r="X112" s="42">
        <f t="shared" si="12"/>
        <v>60.705009090909087</v>
      </c>
      <c r="Y112" s="42">
        <f t="shared" si="12"/>
        <v>29.66199090909091</v>
      </c>
      <c r="Z112" s="42">
        <f t="shared" si="12"/>
        <v>30.1234</v>
      </c>
      <c r="AA112" s="42">
        <f t="shared" si="12"/>
        <v>58.399145454545447</v>
      </c>
      <c r="AB112" s="43">
        <f t="shared" si="16"/>
        <v>0</v>
      </c>
      <c r="AD112" s="51">
        <f t="shared" si="13"/>
        <v>45401</v>
      </c>
      <c r="AE112" s="41">
        <f t="shared" si="9"/>
        <v>44.700827272727267</v>
      </c>
      <c r="AF112" s="42">
        <f t="shared" si="10"/>
        <v>60.705009090909087</v>
      </c>
      <c r="AG112" s="42">
        <f t="shared" si="11"/>
        <v>29.66199090909091</v>
      </c>
      <c r="AH112" s="42">
        <f t="shared" si="14"/>
        <v>31.043018181818177</v>
      </c>
      <c r="AK112" s="39"/>
    </row>
    <row r="113" spans="1:37" x14ac:dyDescent="0.3">
      <c r="A113" s="38">
        <v>4</v>
      </c>
      <c r="B113">
        <v>20</v>
      </c>
      <c r="C113" s="39">
        <v>45402</v>
      </c>
      <c r="D113" s="38">
        <v>284.63220000000001</v>
      </c>
      <c r="E113">
        <v>424.14440000000002</v>
      </c>
      <c r="F113">
        <v>327.98829999999998</v>
      </c>
      <c r="G113">
        <v>235.35810000000001</v>
      </c>
      <c r="H113">
        <v>496.5675</v>
      </c>
      <c r="I113">
        <v>670.82889999999998</v>
      </c>
      <c r="J113">
        <v>326.24009999999998</v>
      </c>
      <c r="K113">
        <v>334.11689999999999</v>
      </c>
      <c r="L113">
        <v>644.07380000000001</v>
      </c>
      <c r="M113" s="39"/>
      <c r="P113" s="38">
        <v>4</v>
      </c>
      <c r="Q113">
        <v>20</v>
      </c>
      <c r="R113" s="40">
        <v>45402</v>
      </c>
      <c r="S113" s="41">
        <f t="shared" si="15"/>
        <v>25.875654545454548</v>
      </c>
      <c r="T113" s="42">
        <f t="shared" si="15"/>
        <v>38.558581818181821</v>
      </c>
      <c r="U113" s="42">
        <f t="shared" si="15"/>
        <v>29.817118181818181</v>
      </c>
      <c r="V113" s="42">
        <f t="shared" si="15"/>
        <v>21.396190909090908</v>
      </c>
      <c r="W113" s="42">
        <f t="shared" si="15"/>
        <v>45.142499999999998</v>
      </c>
      <c r="X113" s="42">
        <f t="shared" si="12"/>
        <v>60.984445454545451</v>
      </c>
      <c r="Y113" s="42">
        <f t="shared" si="12"/>
        <v>29.658190909090909</v>
      </c>
      <c r="Z113" s="42">
        <f t="shared" si="12"/>
        <v>30.374263636363636</v>
      </c>
      <c r="AA113" s="42">
        <f t="shared" si="12"/>
        <v>58.552163636363638</v>
      </c>
      <c r="AB113" s="43">
        <f t="shared" si="16"/>
        <v>0</v>
      </c>
      <c r="AD113" s="51">
        <f t="shared" si="13"/>
        <v>45402</v>
      </c>
      <c r="AE113" s="41">
        <f t="shared" si="9"/>
        <v>44.942312727272729</v>
      </c>
      <c r="AF113" s="42">
        <f t="shared" si="10"/>
        <v>60.984445454545451</v>
      </c>
      <c r="AG113" s="42">
        <f t="shared" si="11"/>
        <v>29.658190909090909</v>
      </c>
      <c r="AH113" s="42">
        <f t="shared" si="14"/>
        <v>31.326254545454542</v>
      </c>
      <c r="AK113" s="39"/>
    </row>
    <row r="114" spans="1:37" x14ac:dyDescent="0.3">
      <c r="A114" s="38">
        <v>4</v>
      </c>
      <c r="B114">
        <v>21</v>
      </c>
      <c r="C114" s="39">
        <v>45403</v>
      </c>
      <c r="D114" s="38">
        <v>285.77969999999999</v>
      </c>
      <c r="E114">
        <v>426.04579999999999</v>
      </c>
      <c r="F114">
        <v>328.33670000000001</v>
      </c>
      <c r="G114">
        <v>240.673</v>
      </c>
      <c r="H114">
        <v>503.00569999999999</v>
      </c>
      <c r="I114">
        <v>674.66570000000002</v>
      </c>
      <c r="J114">
        <v>326.93259999999998</v>
      </c>
      <c r="K114">
        <v>337.20490000000001</v>
      </c>
      <c r="L114">
        <v>646.43020000000001</v>
      </c>
      <c r="M114" s="39"/>
      <c r="P114" s="38">
        <v>4</v>
      </c>
      <c r="Q114">
        <v>21</v>
      </c>
      <c r="R114" s="40">
        <v>45403</v>
      </c>
      <c r="S114" s="41">
        <f t="shared" si="15"/>
        <v>25.979972727272727</v>
      </c>
      <c r="T114" s="42">
        <f t="shared" si="15"/>
        <v>38.731436363636362</v>
      </c>
      <c r="U114" s="42">
        <f t="shared" si="15"/>
        <v>29.848790909090908</v>
      </c>
      <c r="V114" s="42">
        <f t="shared" si="15"/>
        <v>21.879363636363635</v>
      </c>
      <c r="W114" s="42">
        <f t="shared" si="15"/>
        <v>45.727790909090906</v>
      </c>
      <c r="X114" s="42">
        <f t="shared" si="12"/>
        <v>61.333245454545455</v>
      </c>
      <c r="Y114" s="42">
        <f t="shared" si="12"/>
        <v>29.721145454545454</v>
      </c>
      <c r="Z114" s="42">
        <f t="shared" si="12"/>
        <v>30.654990909090909</v>
      </c>
      <c r="AA114" s="42">
        <f t="shared" si="12"/>
        <v>58.76638181818182</v>
      </c>
      <c r="AB114" s="43">
        <f t="shared" si="16"/>
        <v>0</v>
      </c>
      <c r="AD114" s="51">
        <f t="shared" si="13"/>
        <v>45403</v>
      </c>
      <c r="AE114" s="41">
        <f t="shared" si="9"/>
        <v>45.240710909090907</v>
      </c>
      <c r="AF114" s="42">
        <f t="shared" si="10"/>
        <v>61.333245454545455</v>
      </c>
      <c r="AG114" s="42">
        <f t="shared" si="11"/>
        <v>29.721145454545454</v>
      </c>
      <c r="AH114" s="42">
        <f t="shared" si="14"/>
        <v>31.612100000000002</v>
      </c>
      <c r="AK114" s="39"/>
    </row>
    <row r="115" spans="1:37" x14ac:dyDescent="0.3">
      <c r="A115" s="38">
        <v>4</v>
      </c>
      <c r="B115">
        <v>22</v>
      </c>
      <c r="C115" s="39">
        <v>45404</v>
      </c>
      <c r="D115" s="38">
        <v>286.8759</v>
      </c>
      <c r="E115">
        <v>428.02210000000002</v>
      </c>
      <c r="F115">
        <v>330.37290000000002</v>
      </c>
      <c r="G115">
        <v>246.607</v>
      </c>
      <c r="H115">
        <v>509.43770000000001</v>
      </c>
      <c r="I115">
        <v>671.80190000000005</v>
      </c>
      <c r="J115">
        <v>327.66649999999998</v>
      </c>
      <c r="K115">
        <v>340.7901</v>
      </c>
      <c r="L115">
        <v>650.11900000000003</v>
      </c>
      <c r="M115" s="39"/>
      <c r="P115" s="38">
        <v>4</v>
      </c>
      <c r="Q115">
        <v>22</v>
      </c>
      <c r="R115" s="40">
        <v>45404</v>
      </c>
      <c r="S115" s="41">
        <f t="shared" si="15"/>
        <v>26.079627272727272</v>
      </c>
      <c r="T115" s="42">
        <f t="shared" si="15"/>
        <v>38.911100000000005</v>
      </c>
      <c r="U115" s="42">
        <f t="shared" si="15"/>
        <v>30.033900000000003</v>
      </c>
      <c r="V115" s="42">
        <f t="shared" si="15"/>
        <v>22.418818181818182</v>
      </c>
      <c r="W115" s="42">
        <f t="shared" si="15"/>
        <v>46.312518181818184</v>
      </c>
      <c r="X115" s="42">
        <f t="shared" si="12"/>
        <v>61.072900000000004</v>
      </c>
      <c r="Y115" s="42">
        <f t="shared" si="12"/>
        <v>29.787863636363635</v>
      </c>
      <c r="Z115" s="42">
        <f t="shared" si="12"/>
        <v>30.980918181818183</v>
      </c>
      <c r="AA115" s="42">
        <f t="shared" si="12"/>
        <v>59.101727272727274</v>
      </c>
      <c r="AB115" s="43">
        <f t="shared" si="16"/>
        <v>0</v>
      </c>
      <c r="AD115" s="51">
        <f t="shared" si="13"/>
        <v>45404</v>
      </c>
      <c r="AE115" s="41">
        <f t="shared" si="9"/>
        <v>45.451185454545453</v>
      </c>
      <c r="AF115" s="42">
        <f t="shared" si="10"/>
        <v>61.072900000000004</v>
      </c>
      <c r="AG115" s="42">
        <f t="shared" si="11"/>
        <v>29.787863636363635</v>
      </c>
      <c r="AH115" s="42">
        <f t="shared" si="14"/>
        <v>31.285036363636369</v>
      </c>
      <c r="AK115" s="39"/>
    </row>
    <row r="116" spans="1:37" x14ac:dyDescent="0.3">
      <c r="A116" s="38">
        <v>4</v>
      </c>
      <c r="B116">
        <v>23</v>
      </c>
      <c r="C116" s="39">
        <v>45405</v>
      </c>
      <c r="D116" s="38">
        <v>288.03149999999999</v>
      </c>
      <c r="E116">
        <v>430.21600000000001</v>
      </c>
      <c r="F116">
        <v>332.47179999999997</v>
      </c>
      <c r="G116">
        <v>250.93379999999999</v>
      </c>
      <c r="H116">
        <v>514.41840000000002</v>
      </c>
      <c r="I116">
        <v>682.06309999999996</v>
      </c>
      <c r="J116">
        <v>328.60239999999999</v>
      </c>
      <c r="K116">
        <v>345.28550000000001</v>
      </c>
      <c r="L116">
        <v>654.1404</v>
      </c>
      <c r="M116" s="39"/>
      <c r="P116" s="38">
        <v>4</v>
      </c>
      <c r="Q116">
        <v>23</v>
      </c>
      <c r="R116" s="40">
        <v>45405</v>
      </c>
      <c r="S116" s="41">
        <f t="shared" si="15"/>
        <v>26.184681818181819</v>
      </c>
      <c r="T116" s="42">
        <f t="shared" si="15"/>
        <v>39.110545454545452</v>
      </c>
      <c r="U116" s="42">
        <f t="shared" si="15"/>
        <v>30.224709090909087</v>
      </c>
      <c r="V116" s="42">
        <f t="shared" si="15"/>
        <v>22.812163636363636</v>
      </c>
      <c r="W116" s="42">
        <f t="shared" si="15"/>
        <v>46.765309090909092</v>
      </c>
      <c r="X116" s="42">
        <f t="shared" si="12"/>
        <v>62.005736363636359</v>
      </c>
      <c r="Y116" s="42">
        <f t="shared" si="12"/>
        <v>29.872945454545455</v>
      </c>
      <c r="Z116" s="42">
        <f t="shared" si="12"/>
        <v>31.389590909090909</v>
      </c>
      <c r="AA116" s="42">
        <f t="shared" si="12"/>
        <v>59.46730909090909</v>
      </c>
      <c r="AB116" s="43">
        <f t="shared" si="16"/>
        <v>0</v>
      </c>
      <c r="AD116" s="51">
        <f t="shared" si="13"/>
        <v>45405</v>
      </c>
      <c r="AE116" s="41">
        <f t="shared" si="9"/>
        <v>45.900178181818184</v>
      </c>
      <c r="AF116" s="42">
        <f t="shared" si="10"/>
        <v>62.005736363636359</v>
      </c>
      <c r="AG116" s="42">
        <f t="shared" si="11"/>
        <v>29.872945454545455</v>
      </c>
      <c r="AH116" s="42">
        <f t="shared" si="14"/>
        <v>32.1327909090909</v>
      </c>
      <c r="AK116" s="39"/>
    </row>
    <row r="117" spans="1:37" x14ac:dyDescent="0.3">
      <c r="A117" s="38">
        <v>4</v>
      </c>
      <c r="B117">
        <v>24</v>
      </c>
      <c r="C117" s="39">
        <v>45406</v>
      </c>
      <c r="D117" s="38">
        <v>289.47300000000001</v>
      </c>
      <c r="E117">
        <v>431.99770000000001</v>
      </c>
      <c r="F117">
        <v>333.9092</v>
      </c>
      <c r="G117">
        <v>254.3073</v>
      </c>
      <c r="H117">
        <v>519.51679999999999</v>
      </c>
      <c r="I117">
        <v>686.09870000000001</v>
      </c>
      <c r="J117">
        <v>331.26949999999999</v>
      </c>
      <c r="K117">
        <v>349.95170000000002</v>
      </c>
      <c r="L117">
        <v>657.33680000000004</v>
      </c>
      <c r="M117" s="39"/>
      <c r="P117" s="38">
        <v>4</v>
      </c>
      <c r="Q117">
        <v>24</v>
      </c>
      <c r="R117" s="40">
        <v>45406</v>
      </c>
      <c r="S117" s="41">
        <f t="shared" si="15"/>
        <v>26.315727272727273</v>
      </c>
      <c r="T117" s="42">
        <f t="shared" si="15"/>
        <v>39.272518181818185</v>
      </c>
      <c r="U117" s="42">
        <f t="shared" si="15"/>
        <v>30.355381818181819</v>
      </c>
      <c r="V117" s="42">
        <f t="shared" si="15"/>
        <v>23.118845454545454</v>
      </c>
      <c r="W117" s="42">
        <f t="shared" si="15"/>
        <v>47.2288</v>
      </c>
      <c r="X117" s="42">
        <f t="shared" si="12"/>
        <v>62.372609090909094</v>
      </c>
      <c r="Y117" s="42">
        <f t="shared" si="12"/>
        <v>30.11540909090909</v>
      </c>
      <c r="Z117" s="42">
        <f t="shared" si="12"/>
        <v>31.813790909090912</v>
      </c>
      <c r="AA117" s="42">
        <f t="shared" si="12"/>
        <v>59.757890909090911</v>
      </c>
      <c r="AB117" s="43">
        <f t="shared" si="16"/>
        <v>0</v>
      </c>
      <c r="AD117" s="51">
        <f t="shared" si="13"/>
        <v>45406</v>
      </c>
      <c r="AE117" s="41">
        <f t="shared" si="9"/>
        <v>46.2577</v>
      </c>
      <c r="AF117" s="42">
        <f t="shared" si="10"/>
        <v>62.372609090909094</v>
      </c>
      <c r="AG117" s="42">
        <f t="shared" si="11"/>
        <v>30.11540909090909</v>
      </c>
      <c r="AH117" s="42">
        <f t="shared" si="14"/>
        <v>32.257200000000005</v>
      </c>
      <c r="AK117" s="39"/>
    </row>
    <row r="118" spans="1:37" x14ac:dyDescent="0.3">
      <c r="A118" s="38">
        <v>4</v>
      </c>
      <c r="B118">
        <v>25</v>
      </c>
      <c r="C118" s="39">
        <v>45407</v>
      </c>
      <c r="D118" s="38">
        <v>291.48750000000001</v>
      </c>
      <c r="E118">
        <v>432.34519999999998</v>
      </c>
      <c r="F118">
        <v>329.43389999999999</v>
      </c>
      <c r="G118">
        <v>257.96589999999998</v>
      </c>
      <c r="H118">
        <v>524.23739999999998</v>
      </c>
      <c r="I118">
        <v>690.32680000000005</v>
      </c>
      <c r="J118">
        <v>333.89789999999999</v>
      </c>
      <c r="K118">
        <v>352.88659999999999</v>
      </c>
      <c r="L118">
        <v>659.78359999999998</v>
      </c>
      <c r="M118" s="39"/>
      <c r="P118" s="38">
        <v>4</v>
      </c>
      <c r="Q118">
        <v>25</v>
      </c>
      <c r="R118" s="40">
        <v>45407</v>
      </c>
      <c r="S118" s="41">
        <f t="shared" si="15"/>
        <v>26.498863636363637</v>
      </c>
      <c r="T118" s="42">
        <f t="shared" si="15"/>
        <v>39.304109090909087</v>
      </c>
      <c r="U118" s="42">
        <f t="shared" si="15"/>
        <v>29.948536363636364</v>
      </c>
      <c r="V118" s="42">
        <f t="shared" si="15"/>
        <v>23.451445454545453</v>
      </c>
      <c r="W118" s="42">
        <f t="shared" si="15"/>
        <v>47.657945454545455</v>
      </c>
      <c r="X118" s="42">
        <f t="shared" si="12"/>
        <v>62.756981818181821</v>
      </c>
      <c r="Y118" s="42">
        <f t="shared" si="12"/>
        <v>30.354354545454544</v>
      </c>
      <c r="Z118" s="42">
        <f t="shared" si="12"/>
        <v>32.080599999999997</v>
      </c>
      <c r="AA118" s="42">
        <f t="shared" si="12"/>
        <v>59.980327272727273</v>
      </c>
      <c r="AB118" s="43">
        <f t="shared" si="16"/>
        <v>0</v>
      </c>
      <c r="AD118" s="51">
        <f t="shared" si="13"/>
        <v>45407</v>
      </c>
      <c r="AE118" s="41">
        <f t="shared" si="9"/>
        <v>46.566041818181823</v>
      </c>
      <c r="AF118" s="42">
        <f t="shared" si="10"/>
        <v>62.756981818181821</v>
      </c>
      <c r="AG118" s="42">
        <f t="shared" si="11"/>
        <v>30.354354545454544</v>
      </c>
      <c r="AH118" s="42">
        <f t="shared" si="14"/>
        <v>32.402627272727273</v>
      </c>
      <c r="AK118" s="39"/>
    </row>
    <row r="119" spans="1:37" x14ac:dyDescent="0.3">
      <c r="A119" s="38">
        <v>4</v>
      </c>
      <c r="B119">
        <v>26</v>
      </c>
      <c r="C119" s="39">
        <v>45408</v>
      </c>
      <c r="D119" s="38">
        <v>293.68560000000002</v>
      </c>
      <c r="E119">
        <v>431.50670000000002</v>
      </c>
      <c r="F119">
        <v>334.87299999999999</v>
      </c>
      <c r="G119">
        <v>261.69279999999998</v>
      </c>
      <c r="H119">
        <v>528.97109999999998</v>
      </c>
      <c r="I119">
        <v>694.32449999999994</v>
      </c>
      <c r="J119">
        <v>334.91500000000002</v>
      </c>
      <c r="K119">
        <v>355.16750000000002</v>
      </c>
      <c r="L119">
        <v>660.88710000000003</v>
      </c>
      <c r="M119" s="39"/>
      <c r="P119" s="38">
        <v>4</v>
      </c>
      <c r="Q119">
        <v>26</v>
      </c>
      <c r="R119" s="40">
        <v>45408</v>
      </c>
      <c r="S119" s="41">
        <f t="shared" si="15"/>
        <v>26.69869090909091</v>
      </c>
      <c r="T119" s="42">
        <f t="shared" si="15"/>
        <v>39.227881818181821</v>
      </c>
      <c r="U119" s="42">
        <f t="shared" si="15"/>
        <v>30.442999999999998</v>
      </c>
      <c r="V119" s="42">
        <f t="shared" si="15"/>
        <v>23.790254545454545</v>
      </c>
      <c r="W119" s="42">
        <f t="shared" si="15"/>
        <v>48.088281818181819</v>
      </c>
      <c r="X119" s="42">
        <f t="shared" ref="X119:AA169" si="17">I119/11</f>
        <v>63.120409090909085</v>
      </c>
      <c r="Y119" s="42">
        <f t="shared" si="17"/>
        <v>30.446818181818184</v>
      </c>
      <c r="Z119" s="42">
        <f t="shared" si="17"/>
        <v>32.287954545454546</v>
      </c>
      <c r="AA119" s="42">
        <f t="shared" si="17"/>
        <v>60.080645454545454</v>
      </c>
      <c r="AB119" s="43">
        <f t="shared" si="16"/>
        <v>0</v>
      </c>
      <c r="AD119" s="51">
        <f t="shared" si="13"/>
        <v>45408</v>
      </c>
      <c r="AE119" s="41">
        <f t="shared" si="9"/>
        <v>46.804821818181814</v>
      </c>
      <c r="AF119" s="42">
        <f t="shared" si="10"/>
        <v>63.120409090909085</v>
      </c>
      <c r="AG119" s="42">
        <f t="shared" si="11"/>
        <v>30.446818181818184</v>
      </c>
      <c r="AH119" s="42">
        <f t="shared" si="14"/>
        <v>32.673590909090905</v>
      </c>
      <c r="AK119" s="39"/>
    </row>
    <row r="120" spans="1:37" x14ac:dyDescent="0.3">
      <c r="A120" s="38">
        <v>4</v>
      </c>
      <c r="B120">
        <v>27</v>
      </c>
      <c r="C120" s="39">
        <v>45409</v>
      </c>
      <c r="D120" s="38">
        <v>294.52629999999999</v>
      </c>
      <c r="E120">
        <v>430.61430000000001</v>
      </c>
      <c r="F120">
        <v>334.93200000000002</v>
      </c>
      <c r="G120">
        <v>265.16109999999998</v>
      </c>
      <c r="H120">
        <v>533.71979999999996</v>
      </c>
      <c r="I120">
        <v>697.65660000000003</v>
      </c>
      <c r="J120">
        <v>335.74189999999999</v>
      </c>
      <c r="K120">
        <v>357.29469999999998</v>
      </c>
      <c r="L120">
        <v>662.83810000000005</v>
      </c>
      <c r="M120" s="39"/>
      <c r="P120" s="38">
        <v>4</v>
      </c>
      <c r="Q120">
        <v>27</v>
      </c>
      <c r="R120" s="40">
        <v>45409</v>
      </c>
      <c r="S120" s="41">
        <f t="shared" ref="S120:W170" si="18">D120/11</f>
        <v>26.775118181818183</v>
      </c>
      <c r="T120" s="42">
        <f t="shared" si="18"/>
        <v>39.146754545454549</v>
      </c>
      <c r="U120" s="42">
        <f t="shared" si="18"/>
        <v>30.448363636363638</v>
      </c>
      <c r="V120" s="42">
        <f t="shared" si="18"/>
        <v>24.105554545454542</v>
      </c>
      <c r="W120" s="42">
        <f t="shared" si="18"/>
        <v>48.519981818181812</v>
      </c>
      <c r="X120" s="42">
        <f t="shared" si="17"/>
        <v>63.423327272727278</v>
      </c>
      <c r="Y120" s="42">
        <f t="shared" si="17"/>
        <v>30.521990909090906</v>
      </c>
      <c r="Z120" s="42">
        <f t="shared" si="17"/>
        <v>32.481336363636359</v>
      </c>
      <c r="AA120" s="42">
        <f t="shared" si="17"/>
        <v>60.258009090909098</v>
      </c>
      <c r="AB120" s="43">
        <f t="shared" si="16"/>
        <v>0</v>
      </c>
      <c r="AD120" s="51">
        <f t="shared" si="13"/>
        <v>45409</v>
      </c>
      <c r="AE120" s="41">
        <f t="shared" si="9"/>
        <v>47.040929090909088</v>
      </c>
      <c r="AF120" s="42">
        <f t="shared" si="10"/>
        <v>63.423327272727278</v>
      </c>
      <c r="AG120" s="42">
        <f t="shared" si="11"/>
        <v>30.521990909090906</v>
      </c>
      <c r="AH120" s="42">
        <f t="shared" si="14"/>
        <v>32.901336363636375</v>
      </c>
      <c r="AK120" s="39"/>
    </row>
    <row r="121" spans="1:37" x14ac:dyDescent="0.3">
      <c r="A121" s="38">
        <v>4</v>
      </c>
      <c r="B121">
        <v>28</v>
      </c>
      <c r="C121" s="39">
        <v>45410</v>
      </c>
      <c r="D121" s="38">
        <v>295.24290000000002</v>
      </c>
      <c r="E121">
        <v>429.87580000000003</v>
      </c>
      <c r="F121">
        <v>335.36219999999997</v>
      </c>
      <c r="G121">
        <v>269.5822</v>
      </c>
      <c r="H121">
        <v>537.74800000000005</v>
      </c>
      <c r="I121">
        <v>700.61310000000003</v>
      </c>
      <c r="J121">
        <v>336.8254</v>
      </c>
      <c r="K121">
        <v>360.3109</v>
      </c>
      <c r="L121">
        <v>665.44439999999997</v>
      </c>
      <c r="M121" s="39"/>
      <c r="P121" s="38">
        <v>4</v>
      </c>
      <c r="Q121">
        <v>28</v>
      </c>
      <c r="R121" s="40">
        <v>45410</v>
      </c>
      <c r="S121" s="41">
        <f t="shared" si="18"/>
        <v>26.840263636363638</v>
      </c>
      <c r="T121" s="42">
        <f t="shared" si="18"/>
        <v>39.079618181818184</v>
      </c>
      <c r="U121" s="42">
        <f t="shared" si="18"/>
        <v>30.487472727272724</v>
      </c>
      <c r="V121" s="42">
        <f t="shared" si="18"/>
        <v>24.507472727272727</v>
      </c>
      <c r="W121" s="42">
        <f t="shared" si="18"/>
        <v>48.886181818181825</v>
      </c>
      <c r="X121" s="42">
        <f t="shared" si="17"/>
        <v>63.692100000000003</v>
      </c>
      <c r="Y121" s="42">
        <f t="shared" si="17"/>
        <v>30.620490909090908</v>
      </c>
      <c r="Z121" s="42">
        <f t="shared" si="17"/>
        <v>32.755536363636367</v>
      </c>
      <c r="AA121" s="42">
        <f t="shared" si="17"/>
        <v>60.494945454545451</v>
      </c>
      <c r="AB121" s="43">
        <f t="shared" si="16"/>
        <v>0</v>
      </c>
      <c r="AD121" s="51">
        <f t="shared" si="13"/>
        <v>45410</v>
      </c>
      <c r="AE121" s="41">
        <f t="shared" si="9"/>
        <v>47.289850909090909</v>
      </c>
      <c r="AF121" s="42">
        <f t="shared" si="10"/>
        <v>63.692100000000003</v>
      </c>
      <c r="AG121" s="42">
        <f t="shared" si="11"/>
        <v>30.620490909090908</v>
      </c>
      <c r="AH121" s="42">
        <f t="shared" si="14"/>
        <v>33.071609090909092</v>
      </c>
      <c r="AK121" s="39"/>
    </row>
    <row r="122" spans="1:37" x14ac:dyDescent="0.3">
      <c r="A122" s="38">
        <v>4</v>
      </c>
      <c r="B122">
        <v>29</v>
      </c>
      <c r="C122" s="39">
        <v>45411</v>
      </c>
      <c r="D122" s="38">
        <v>295.8664</v>
      </c>
      <c r="E122">
        <v>429.81450000000001</v>
      </c>
      <c r="F122">
        <v>337.1062</v>
      </c>
      <c r="G122">
        <v>274.16969999999998</v>
      </c>
      <c r="H122">
        <v>540.57339999999999</v>
      </c>
      <c r="I122">
        <v>704.14930000000004</v>
      </c>
      <c r="J122">
        <v>337.85210000000001</v>
      </c>
      <c r="K122">
        <v>363.63260000000002</v>
      </c>
      <c r="L122">
        <v>669.34159999999997</v>
      </c>
      <c r="M122" s="39"/>
      <c r="P122" s="38">
        <v>4</v>
      </c>
      <c r="Q122">
        <v>29</v>
      </c>
      <c r="R122" s="40">
        <v>45411</v>
      </c>
      <c r="S122" s="41">
        <f t="shared" si="18"/>
        <v>26.896945454545456</v>
      </c>
      <c r="T122" s="42">
        <f t="shared" si="18"/>
        <v>39.074045454545455</v>
      </c>
      <c r="U122" s="42">
        <f t="shared" si="18"/>
        <v>30.646018181818182</v>
      </c>
      <c r="V122" s="42">
        <f t="shared" si="18"/>
        <v>24.924518181818179</v>
      </c>
      <c r="W122" s="42">
        <f t="shared" si="18"/>
        <v>49.143036363636362</v>
      </c>
      <c r="X122" s="42">
        <f t="shared" si="17"/>
        <v>64.013572727272731</v>
      </c>
      <c r="Y122" s="42">
        <f t="shared" si="17"/>
        <v>30.713827272727272</v>
      </c>
      <c r="Z122" s="42">
        <f t="shared" si="17"/>
        <v>33.057509090909093</v>
      </c>
      <c r="AA122" s="42">
        <f t="shared" si="17"/>
        <v>60.849236363636358</v>
      </c>
      <c r="AB122" s="43">
        <f t="shared" si="16"/>
        <v>0</v>
      </c>
      <c r="AD122" s="51">
        <f t="shared" si="13"/>
        <v>45411</v>
      </c>
      <c r="AE122" s="41">
        <f t="shared" si="9"/>
        <v>47.55543636363636</v>
      </c>
      <c r="AF122" s="42">
        <f t="shared" si="10"/>
        <v>64.013572727272731</v>
      </c>
      <c r="AG122" s="42">
        <f t="shared" si="11"/>
        <v>30.713827272727272</v>
      </c>
      <c r="AH122" s="42">
        <f t="shared" si="14"/>
        <v>33.299745454545459</v>
      </c>
      <c r="AK122" s="39"/>
    </row>
    <row r="123" spans="1:37" x14ac:dyDescent="0.3">
      <c r="A123" s="38">
        <v>4</v>
      </c>
      <c r="B123">
        <v>30</v>
      </c>
      <c r="C123" s="39">
        <v>45412</v>
      </c>
      <c r="D123" s="38">
        <v>297.21910000000003</v>
      </c>
      <c r="E123">
        <v>430.2285</v>
      </c>
      <c r="F123">
        <v>340.3433</v>
      </c>
      <c r="G123">
        <v>277.3261</v>
      </c>
      <c r="H123">
        <v>543.76790000000005</v>
      </c>
      <c r="I123">
        <v>707.63699999999994</v>
      </c>
      <c r="J123">
        <v>335.77690000000001</v>
      </c>
      <c r="K123">
        <v>367.54669999999999</v>
      </c>
      <c r="L123">
        <v>673.71579999999994</v>
      </c>
      <c r="M123" s="39"/>
      <c r="P123" s="38">
        <v>4</v>
      </c>
      <c r="Q123">
        <v>30</v>
      </c>
      <c r="R123" s="40">
        <v>45412</v>
      </c>
      <c r="S123" s="41">
        <f t="shared" si="18"/>
        <v>27.019918181818184</v>
      </c>
      <c r="T123" s="42">
        <f t="shared" si="18"/>
        <v>39.111681818181815</v>
      </c>
      <c r="U123" s="42">
        <f t="shared" si="18"/>
        <v>30.940300000000001</v>
      </c>
      <c r="V123" s="42">
        <f t="shared" si="18"/>
        <v>25.211463636363636</v>
      </c>
      <c r="W123" s="42">
        <f t="shared" si="18"/>
        <v>49.433445454545456</v>
      </c>
      <c r="X123" s="42">
        <f t="shared" si="17"/>
        <v>64.330636363636359</v>
      </c>
      <c r="Y123" s="42">
        <f t="shared" si="17"/>
        <v>30.525172727272729</v>
      </c>
      <c r="Z123" s="42">
        <f t="shared" si="17"/>
        <v>33.413336363636361</v>
      </c>
      <c r="AA123" s="42">
        <f t="shared" si="17"/>
        <v>61.246890909090901</v>
      </c>
      <c r="AB123" s="43">
        <f t="shared" si="16"/>
        <v>0</v>
      </c>
      <c r="AD123" s="51">
        <f t="shared" si="13"/>
        <v>45412</v>
      </c>
      <c r="AE123" s="41">
        <f t="shared" si="9"/>
        <v>47.789896363636352</v>
      </c>
      <c r="AF123" s="42">
        <f t="shared" si="10"/>
        <v>64.330636363636359</v>
      </c>
      <c r="AG123" s="42">
        <f t="shared" si="11"/>
        <v>30.525172727272729</v>
      </c>
      <c r="AH123" s="42">
        <f t="shared" si="14"/>
        <v>33.805463636363626</v>
      </c>
      <c r="AK123" s="39"/>
    </row>
    <row r="124" spans="1:37" x14ac:dyDescent="0.3">
      <c r="A124" s="38">
        <v>5</v>
      </c>
      <c r="B124">
        <v>1</v>
      </c>
      <c r="C124" s="39">
        <v>45413</v>
      </c>
      <c r="D124" s="38">
        <v>299.68880000000001</v>
      </c>
      <c r="E124">
        <v>432.44420000000002</v>
      </c>
      <c r="F124">
        <v>342.96089999999998</v>
      </c>
      <c r="G124">
        <v>282.36950000000002</v>
      </c>
      <c r="H124">
        <v>548.66869999999994</v>
      </c>
      <c r="I124">
        <v>713.96379999999999</v>
      </c>
      <c r="J124">
        <v>338.11320000000001</v>
      </c>
      <c r="K124">
        <v>372.58850000000001</v>
      </c>
      <c r="L124">
        <v>677.77589999999998</v>
      </c>
      <c r="M124" s="39"/>
      <c r="P124" s="38">
        <v>5</v>
      </c>
      <c r="Q124">
        <v>1</v>
      </c>
      <c r="R124" s="40">
        <v>45413</v>
      </c>
      <c r="S124" s="41">
        <f t="shared" si="18"/>
        <v>27.244436363636364</v>
      </c>
      <c r="T124" s="42">
        <f t="shared" si="18"/>
        <v>39.313109090909094</v>
      </c>
      <c r="U124" s="42">
        <f t="shared" si="18"/>
        <v>31.178263636363635</v>
      </c>
      <c r="V124" s="42">
        <f t="shared" si="18"/>
        <v>25.669954545454548</v>
      </c>
      <c r="W124" s="42">
        <f t="shared" si="18"/>
        <v>49.878972727272725</v>
      </c>
      <c r="X124" s="42">
        <f t="shared" si="17"/>
        <v>64.905799999999999</v>
      </c>
      <c r="Y124" s="42">
        <f t="shared" si="17"/>
        <v>30.737563636363635</v>
      </c>
      <c r="Z124" s="42">
        <f t="shared" si="17"/>
        <v>33.87168181818182</v>
      </c>
      <c r="AA124" s="42">
        <f t="shared" si="17"/>
        <v>61.615990909090904</v>
      </c>
      <c r="AB124" s="43">
        <f t="shared" si="16"/>
        <v>0</v>
      </c>
      <c r="AD124" s="51">
        <f t="shared" si="13"/>
        <v>45413</v>
      </c>
      <c r="AE124" s="41">
        <f t="shared" si="9"/>
        <v>48.202001818181813</v>
      </c>
      <c r="AF124" s="42">
        <f t="shared" si="10"/>
        <v>64.905799999999999</v>
      </c>
      <c r="AG124" s="42">
        <f t="shared" si="11"/>
        <v>30.737563636363635</v>
      </c>
      <c r="AH124" s="42">
        <f t="shared" si="14"/>
        <v>34.168236363636368</v>
      </c>
      <c r="AI124">
        <v>46.6</v>
      </c>
      <c r="AK124" s="39"/>
    </row>
    <row r="125" spans="1:37" x14ac:dyDescent="0.3">
      <c r="A125" s="38">
        <v>5</v>
      </c>
      <c r="B125">
        <v>2</v>
      </c>
      <c r="C125" s="39">
        <v>45414</v>
      </c>
      <c r="D125" s="38">
        <v>302.68689999999998</v>
      </c>
      <c r="E125">
        <v>434.49299999999999</v>
      </c>
      <c r="F125">
        <v>344.4735</v>
      </c>
      <c r="G125">
        <v>284.67380000000003</v>
      </c>
      <c r="H125">
        <v>552.64570000000003</v>
      </c>
      <c r="I125">
        <v>718.0394</v>
      </c>
      <c r="J125">
        <v>340.52539999999999</v>
      </c>
      <c r="K125">
        <v>376.89389999999997</v>
      </c>
      <c r="L125">
        <v>680.31389999999999</v>
      </c>
      <c r="M125" s="39"/>
      <c r="P125" s="38">
        <v>5</v>
      </c>
      <c r="Q125">
        <v>2</v>
      </c>
      <c r="R125" s="40">
        <v>45414</v>
      </c>
      <c r="S125" s="41">
        <f t="shared" si="18"/>
        <v>27.516990909090907</v>
      </c>
      <c r="T125" s="42">
        <f t="shared" si="18"/>
        <v>39.499363636363633</v>
      </c>
      <c r="U125" s="42">
        <f t="shared" si="18"/>
        <v>31.315772727272726</v>
      </c>
      <c r="V125" s="42">
        <f t="shared" si="18"/>
        <v>25.879436363636366</v>
      </c>
      <c r="W125" s="42">
        <f t="shared" si="18"/>
        <v>50.240518181818182</v>
      </c>
      <c r="X125" s="42">
        <f t="shared" si="17"/>
        <v>65.276309090909095</v>
      </c>
      <c r="Y125" s="42">
        <f t="shared" si="17"/>
        <v>30.956854545454544</v>
      </c>
      <c r="Z125" s="42">
        <f t="shared" si="17"/>
        <v>34.263081818181817</v>
      </c>
      <c r="AA125" s="42">
        <f t="shared" si="17"/>
        <v>61.846718181818183</v>
      </c>
      <c r="AB125" s="43">
        <f t="shared" si="16"/>
        <v>0</v>
      </c>
      <c r="AD125" s="51">
        <f t="shared" si="13"/>
        <v>45414</v>
      </c>
      <c r="AE125" s="41">
        <f t="shared" si="9"/>
        <v>48.51669636363637</v>
      </c>
      <c r="AF125" s="42">
        <f t="shared" si="10"/>
        <v>65.276309090909095</v>
      </c>
      <c r="AG125" s="42">
        <f t="shared" si="11"/>
        <v>30.956854545454544</v>
      </c>
      <c r="AH125" s="42">
        <f t="shared" si="14"/>
        <v>34.319454545454548</v>
      </c>
      <c r="AK125" s="39"/>
    </row>
    <row r="126" spans="1:37" x14ac:dyDescent="0.3">
      <c r="A126" s="38">
        <v>5</v>
      </c>
      <c r="B126">
        <v>3</v>
      </c>
      <c r="C126" s="39">
        <v>45415</v>
      </c>
      <c r="D126" s="38">
        <v>305.89800000000002</v>
      </c>
      <c r="E126">
        <v>437.1465</v>
      </c>
      <c r="F126">
        <v>346.43619999999999</v>
      </c>
      <c r="G126">
        <v>286.62509999999997</v>
      </c>
      <c r="H126">
        <v>556.51790000000005</v>
      </c>
      <c r="I126">
        <v>722.03430000000003</v>
      </c>
      <c r="J126">
        <v>341.62</v>
      </c>
      <c r="K126">
        <v>381.31709999999998</v>
      </c>
      <c r="L126">
        <v>682.92359999999996</v>
      </c>
      <c r="M126" s="39"/>
      <c r="P126" s="38">
        <v>5</v>
      </c>
      <c r="Q126">
        <v>3</v>
      </c>
      <c r="R126" s="40">
        <v>45415</v>
      </c>
      <c r="S126" s="41">
        <f t="shared" si="18"/>
        <v>27.808909090909093</v>
      </c>
      <c r="T126" s="42">
        <f t="shared" si="18"/>
        <v>39.740590909090912</v>
      </c>
      <c r="U126" s="42">
        <f t="shared" si="18"/>
        <v>31.494199999999999</v>
      </c>
      <c r="V126" s="42">
        <f t="shared" si="18"/>
        <v>26.056827272727272</v>
      </c>
      <c r="W126" s="42">
        <f t="shared" si="18"/>
        <v>50.59253636363637</v>
      </c>
      <c r="X126" s="42">
        <f t="shared" si="17"/>
        <v>65.639481818181821</v>
      </c>
      <c r="Y126" s="42">
        <f t="shared" si="17"/>
        <v>31.056363636363638</v>
      </c>
      <c r="Z126" s="42">
        <f t="shared" si="17"/>
        <v>34.66519090909091</v>
      </c>
      <c r="AA126" s="42">
        <f t="shared" si="17"/>
        <v>62.083963636363634</v>
      </c>
      <c r="AB126" s="43">
        <f t="shared" si="16"/>
        <v>0</v>
      </c>
      <c r="AD126" s="51">
        <f t="shared" si="13"/>
        <v>45415</v>
      </c>
      <c r="AE126" s="41">
        <f t="shared" si="9"/>
        <v>48.807507272727278</v>
      </c>
      <c r="AF126" s="42">
        <f t="shared" si="10"/>
        <v>65.639481818181821</v>
      </c>
      <c r="AG126" s="42">
        <f t="shared" si="11"/>
        <v>31.056363636363638</v>
      </c>
      <c r="AH126" s="42">
        <f t="shared" si="14"/>
        <v>34.583118181818179</v>
      </c>
      <c r="AK126" s="39"/>
    </row>
    <row r="127" spans="1:37" x14ac:dyDescent="0.3">
      <c r="A127" s="38">
        <v>5</v>
      </c>
      <c r="B127">
        <v>4</v>
      </c>
      <c r="C127" s="39">
        <v>45416</v>
      </c>
      <c r="D127" s="38">
        <v>308.79469999999998</v>
      </c>
      <c r="E127">
        <v>440.09870000000001</v>
      </c>
      <c r="F127">
        <v>348.49220000000003</v>
      </c>
      <c r="G127">
        <v>289.98840000000001</v>
      </c>
      <c r="H127">
        <v>560.5376</v>
      </c>
      <c r="I127">
        <v>725.66809999999998</v>
      </c>
      <c r="J127">
        <v>342.95819999999998</v>
      </c>
      <c r="K127">
        <v>385.6354</v>
      </c>
      <c r="L127">
        <v>685.29780000000005</v>
      </c>
      <c r="M127" s="39"/>
      <c r="P127" s="38">
        <v>5</v>
      </c>
      <c r="Q127">
        <v>4</v>
      </c>
      <c r="R127" s="40">
        <v>45416</v>
      </c>
      <c r="S127" s="41">
        <f t="shared" si="18"/>
        <v>28.072245454545453</v>
      </c>
      <c r="T127" s="42">
        <f t="shared" si="18"/>
        <v>40.008972727272727</v>
      </c>
      <c r="U127" s="42">
        <f t="shared" si="18"/>
        <v>31.681109090909093</v>
      </c>
      <c r="V127" s="42">
        <f t="shared" si="18"/>
        <v>26.36258181818182</v>
      </c>
      <c r="W127" s="42">
        <f t="shared" si="18"/>
        <v>50.957963636363637</v>
      </c>
      <c r="X127" s="42">
        <f t="shared" si="17"/>
        <v>65.969827272727272</v>
      </c>
      <c r="Y127" s="42">
        <f t="shared" si="17"/>
        <v>31.178018181818178</v>
      </c>
      <c r="Z127" s="42">
        <f t="shared" si="17"/>
        <v>35.057763636363639</v>
      </c>
      <c r="AA127" s="42">
        <f t="shared" si="17"/>
        <v>62.299800000000005</v>
      </c>
      <c r="AB127" s="43">
        <f t="shared" si="16"/>
        <v>0</v>
      </c>
      <c r="AD127" s="51">
        <f t="shared" si="13"/>
        <v>45416</v>
      </c>
      <c r="AE127" s="41">
        <f t="shared" si="9"/>
        <v>49.092674545454543</v>
      </c>
      <c r="AF127" s="42">
        <f t="shared" si="10"/>
        <v>65.969827272727272</v>
      </c>
      <c r="AG127" s="42">
        <f t="shared" si="11"/>
        <v>31.178018181818178</v>
      </c>
      <c r="AH127" s="42">
        <f t="shared" si="14"/>
        <v>34.791809090909098</v>
      </c>
      <c r="AK127" s="39"/>
    </row>
    <row r="128" spans="1:37" x14ac:dyDescent="0.3">
      <c r="A128" s="38">
        <v>5</v>
      </c>
      <c r="B128">
        <v>5</v>
      </c>
      <c r="C128" s="39">
        <v>45417</v>
      </c>
      <c r="D128" s="38">
        <v>311.91570000000002</v>
      </c>
      <c r="E128">
        <v>444.22370000000001</v>
      </c>
      <c r="F128">
        <v>350.64010000000002</v>
      </c>
      <c r="G128">
        <v>294.29790000000003</v>
      </c>
      <c r="H128">
        <v>564.05240000000003</v>
      </c>
      <c r="I128">
        <v>728.95339999999999</v>
      </c>
      <c r="J128">
        <v>343.28219999999999</v>
      </c>
      <c r="K128">
        <v>390.1277</v>
      </c>
      <c r="L128">
        <v>688.70169999999996</v>
      </c>
      <c r="M128" s="39"/>
      <c r="P128" s="38">
        <v>5</v>
      </c>
      <c r="Q128">
        <v>5</v>
      </c>
      <c r="R128" s="40">
        <v>45417</v>
      </c>
      <c r="S128" s="41">
        <f t="shared" si="18"/>
        <v>28.355972727272729</v>
      </c>
      <c r="T128" s="42">
        <f t="shared" si="18"/>
        <v>40.383972727272727</v>
      </c>
      <c r="U128" s="42">
        <f t="shared" si="18"/>
        <v>31.876372727272727</v>
      </c>
      <c r="V128" s="42">
        <f t="shared" si="18"/>
        <v>26.754354545454547</v>
      </c>
      <c r="W128" s="42">
        <f t="shared" si="18"/>
        <v>51.277490909090915</v>
      </c>
      <c r="X128" s="42">
        <f t="shared" si="17"/>
        <v>66.268490909090914</v>
      </c>
      <c r="Y128" s="42">
        <f t="shared" si="17"/>
        <v>31.207472727272727</v>
      </c>
      <c r="Z128" s="42">
        <f t="shared" si="17"/>
        <v>35.466154545454543</v>
      </c>
      <c r="AA128" s="42">
        <f t="shared" si="17"/>
        <v>62.609245454545452</v>
      </c>
      <c r="AB128" s="43">
        <f t="shared" si="16"/>
        <v>0</v>
      </c>
      <c r="AD128" s="51">
        <f t="shared" si="13"/>
        <v>45417</v>
      </c>
      <c r="AE128" s="41">
        <f t="shared" si="9"/>
        <v>49.365770909090912</v>
      </c>
      <c r="AF128" s="42">
        <f t="shared" si="10"/>
        <v>66.268490909090914</v>
      </c>
      <c r="AG128" s="42">
        <f t="shared" si="11"/>
        <v>31.207472727272727</v>
      </c>
      <c r="AH128" s="42">
        <f t="shared" si="14"/>
        <v>35.061018181818184</v>
      </c>
      <c r="AK128" s="39"/>
    </row>
    <row r="129" spans="1:37" x14ac:dyDescent="0.3">
      <c r="A129" s="38">
        <v>5</v>
      </c>
      <c r="B129">
        <v>6</v>
      </c>
      <c r="C129" s="39">
        <v>45418</v>
      </c>
      <c r="D129" s="38">
        <v>314.79770000000002</v>
      </c>
      <c r="E129">
        <v>448.4468</v>
      </c>
      <c r="F129">
        <v>353.53629999999998</v>
      </c>
      <c r="G129">
        <v>298.58769999999998</v>
      </c>
      <c r="H129">
        <v>565.99170000000004</v>
      </c>
      <c r="I129">
        <v>732.22080000000005</v>
      </c>
      <c r="J129">
        <v>343.25970000000001</v>
      </c>
      <c r="K129">
        <v>394.79570000000001</v>
      </c>
      <c r="L129">
        <v>692.67370000000005</v>
      </c>
      <c r="M129" s="39"/>
      <c r="P129" s="38">
        <v>5</v>
      </c>
      <c r="Q129">
        <v>6</v>
      </c>
      <c r="R129" s="40">
        <v>45418</v>
      </c>
      <c r="S129" s="41">
        <f t="shared" si="18"/>
        <v>28.617972727272729</v>
      </c>
      <c r="T129" s="42">
        <f t="shared" si="18"/>
        <v>40.767890909090909</v>
      </c>
      <c r="U129" s="42">
        <f t="shared" si="18"/>
        <v>32.139663636363636</v>
      </c>
      <c r="V129" s="42">
        <f t="shared" si="18"/>
        <v>27.144336363636363</v>
      </c>
      <c r="W129" s="42">
        <f t="shared" si="18"/>
        <v>51.453790909090912</v>
      </c>
      <c r="X129" s="42">
        <f t="shared" si="17"/>
        <v>66.56552727272728</v>
      </c>
      <c r="Y129" s="42">
        <f t="shared" si="17"/>
        <v>31.205427272727274</v>
      </c>
      <c r="Z129" s="42">
        <f t="shared" si="17"/>
        <v>35.89051818181818</v>
      </c>
      <c r="AA129" s="42">
        <f t="shared" si="17"/>
        <v>62.97033636363637</v>
      </c>
      <c r="AB129" s="43">
        <f t="shared" si="16"/>
        <v>0</v>
      </c>
      <c r="AD129" s="51">
        <f t="shared" si="13"/>
        <v>45418</v>
      </c>
      <c r="AE129" s="41">
        <f t="shared" si="9"/>
        <v>49.61712</v>
      </c>
      <c r="AF129" s="42">
        <f t="shared" si="10"/>
        <v>66.56552727272728</v>
      </c>
      <c r="AG129" s="42">
        <f t="shared" si="11"/>
        <v>31.205427272727274</v>
      </c>
      <c r="AH129" s="42">
        <f t="shared" si="14"/>
        <v>35.360100000000003</v>
      </c>
      <c r="AK129" s="39"/>
    </row>
    <row r="130" spans="1:37" x14ac:dyDescent="0.3">
      <c r="A130" s="38">
        <v>5</v>
      </c>
      <c r="B130">
        <v>7</v>
      </c>
      <c r="C130" s="39">
        <v>45419</v>
      </c>
      <c r="D130" s="38">
        <v>317.3288</v>
      </c>
      <c r="E130">
        <v>453.55759999999998</v>
      </c>
      <c r="F130">
        <v>356.81689999999998</v>
      </c>
      <c r="G130">
        <v>303.30119999999999</v>
      </c>
      <c r="H130">
        <v>568.47820000000002</v>
      </c>
      <c r="I130">
        <v>735.93560000000002</v>
      </c>
      <c r="J130">
        <v>343.79219999999998</v>
      </c>
      <c r="K130">
        <v>400.50790000000001</v>
      </c>
      <c r="L130">
        <v>696.79300000000001</v>
      </c>
      <c r="M130" s="39"/>
      <c r="P130" s="38">
        <v>5</v>
      </c>
      <c r="Q130">
        <v>7</v>
      </c>
      <c r="R130" s="40">
        <v>45419</v>
      </c>
      <c r="S130" s="41">
        <f t="shared" si="18"/>
        <v>28.848072727272726</v>
      </c>
      <c r="T130" s="42">
        <f t="shared" si="18"/>
        <v>41.23250909090909</v>
      </c>
      <c r="U130" s="42">
        <f t="shared" si="18"/>
        <v>32.437899999999999</v>
      </c>
      <c r="V130" s="42">
        <f t="shared" si="18"/>
        <v>27.572836363636362</v>
      </c>
      <c r="W130" s="42">
        <f t="shared" si="18"/>
        <v>51.679836363636362</v>
      </c>
      <c r="X130" s="42">
        <f t="shared" si="17"/>
        <v>66.903236363636367</v>
      </c>
      <c r="Y130" s="42">
        <f t="shared" si="17"/>
        <v>31.253836363636363</v>
      </c>
      <c r="Z130" s="42">
        <f t="shared" si="17"/>
        <v>36.409809090909093</v>
      </c>
      <c r="AA130" s="42">
        <f t="shared" si="17"/>
        <v>63.344818181818184</v>
      </c>
      <c r="AB130" s="43">
        <f t="shared" si="16"/>
        <v>0</v>
      </c>
      <c r="AD130" s="51">
        <f t="shared" si="13"/>
        <v>45419</v>
      </c>
      <c r="AE130" s="41">
        <f t="shared" si="9"/>
        <v>49.918307272727283</v>
      </c>
      <c r="AF130" s="42">
        <f t="shared" si="10"/>
        <v>66.903236363636367</v>
      </c>
      <c r="AG130" s="42">
        <f t="shared" si="11"/>
        <v>31.253836363636363</v>
      </c>
      <c r="AH130" s="42">
        <f t="shared" si="14"/>
        <v>35.6494</v>
      </c>
      <c r="AK130" s="39"/>
    </row>
    <row r="131" spans="1:37" x14ac:dyDescent="0.3">
      <c r="A131" s="38">
        <v>5</v>
      </c>
      <c r="B131">
        <v>8</v>
      </c>
      <c r="C131" s="39">
        <v>45420</v>
      </c>
      <c r="D131" s="38">
        <v>320.0249</v>
      </c>
      <c r="E131">
        <v>458.54539999999997</v>
      </c>
      <c r="F131">
        <v>358.40600000000001</v>
      </c>
      <c r="G131">
        <v>307.91340000000002</v>
      </c>
      <c r="H131">
        <v>571.51020000000005</v>
      </c>
      <c r="I131">
        <v>740.59209999999996</v>
      </c>
      <c r="J131">
        <v>346.91680000000002</v>
      </c>
      <c r="K131">
        <v>406.15469999999999</v>
      </c>
      <c r="L131">
        <v>699.99329999999998</v>
      </c>
      <c r="M131" s="39"/>
      <c r="P131" s="38">
        <v>5</v>
      </c>
      <c r="Q131">
        <v>8</v>
      </c>
      <c r="R131" s="40">
        <v>45420</v>
      </c>
      <c r="S131" s="41">
        <f t="shared" si="18"/>
        <v>29.093172727272727</v>
      </c>
      <c r="T131" s="42">
        <f t="shared" si="18"/>
        <v>41.685945454545454</v>
      </c>
      <c r="U131" s="42">
        <f t="shared" si="18"/>
        <v>32.582363636363638</v>
      </c>
      <c r="V131" s="42">
        <f t="shared" si="18"/>
        <v>27.992127272727274</v>
      </c>
      <c r="W131" s="42">
        <f t="shared" si="18"/>
        <v>51.955472727272735</v>
      </c>
      <c r="X131" s="42">
        <f t="shared" si="17"/>
        <v>67.326554545454542</v>
      </c>
      <c r="Y131" s="42">
        <f t="shared" si="17"/>
        <v>31.537890909090912</v>
      </c>
      <c r="Z131" s="42">
        <f t="shared" si="17"/>
        <v>36.923154545454544</v>
      </c>
      <c r="AA131" s="42">
        <f t="shared" si="17"/>
        <v>63.635754545454546</v>
      </c>
      <c r="AB131" s="43">
        <f t="shared" si="16"/>
        <v>0</v>
      </c>
      <c r="AD131" s="51">
        <f t="shared" si="13"/>
        <v>45420</v>
      </c>
      <c r="AE131" s="41">
        <f t="shared" ref="AE131:AE194" si="19">AVERAGE(W131:AA131)</f>
        <v>50.275765454545457</v>
      </c>
      <c r="AF131" s="42">
        <f t="shared" ref="AF131:AF194" si="20">MAX(W131:AA131)</f>
        <v>67.326554545454542</v>
      </c>
      <c r="AG131" s="42">
        <f t="shared" ref="AG131:AG194" si="21">MIN(W131:AA131)</f>
        <v>31.537890909090912</v>
      </c>
      <c r="AH131" s="42">
        <f t="shared" si="14"/>
        <v>35.78866363636363</v>
      </c>
      <c r="AK131" s="39"/>
    </row>
    <row r="132" spans="1:37" x14ac:dyDescent="0.3">
      <c r="A132" s="38">
        <v>5</v>
      </c>
      <c r="B132">
        <v>9</v>
      </c>
      <c r="C132" s="39">
        <v>45421</v>
      </c>
      <c r="D132" s="38">
        <v>323.77289999999999</v>
      </c>
      <c r="E132">
        <v>462.96629999999999</v>
      </c>
      <c r="F132">
        <v>359.20310000000001</v>
      </c>
      <c r="G132">
        <v>312.31979999999999</v>
      </c>
      <c r="H132">
        <v>574.38049999999998</v>
      </c>
      <c r="I132">
        <v>746.15530000000001</v>
      </c>
      <c r="J132">
        <v>351.43439999999998</v>
      </c>
      <c r="K132">
        <v>410.94970000000001</v>
      </c>
      <c r="L132">
        <v>702.41030000000001</v>
      </c>
      <c r="M132" s="39"/>
      <c r="P132" s="38">
        <v>5</v>
      </c>
      <c r="Q132">
        <v>9</v>
      </c>
      <c r="R132" s="40">
        <v>45421</v>
      </c>
      <c r="S132" s="41">
        <f t="shared" si="18"/>
        <v>29.433899999999998</v>
      </c>
      <c r="T132" s="42">
        <f t="shared" si="18"/>
        <v>42.087845454545452</v>
      </c>
      <c r="U132" s="42">
        <f t="shared" si="18"/>
        <v>32.654827272727275</v>
      </c>
      <c r="V132" s="42">
        <f t="shared" si="18"/>
        <v>28.39270909090909</v>
      </c>
      <c r="W132" s="42">
        <f t="shared" si="18"/>
        <v>52.216409090909089</v>
      </c>
      <c r="X132" s="42">
        <f t="shared" si="17"/>
        <v>67.832300000000004</v>
      </c>
      <c r="Y132" s="42">
        <f t="shared" si="17"/>
        <v>31.948581818181818</v>
      </c>
      <c r="Z132" s="42">
        <f t="shared" si="17"/>
        <v>37.359063636363636</v>
      </c>
      <c r="AA132" s="42">
        <f t="shared" si="17"/>
        <v>63.855481818181822</v>
      </c>
      <c r="AB132" s="43">
        <f t="shared" si="16"/>
        <v>0</v>
      </c>
      <c r="AD132" s="51">
        <f t="shared" ref="AD132:AD195" si="22">R132</f>
        <v>45421</v>
      </c>
      <c r="AE132" s="41">
        <f t="shared" si="19"/>
        <v>50.64236727272727</v>
      </c>
      <c r="AF132" s="42">
        <f t="shared" si="20"/>
        <v>67.832300000000004</v>
      </c>
      <c r="AG132" s="42">
        <f t="shared" si="21"/>
        <v>31.948581818181818</v>
      </c>
      <c r="AH132" s="42">
        <f t="shared" ref="AH132:AH195" si="23">AF132-AG132</f>
        <v>35.883718181818182</v>
      </c>
      <c r="AK132" s="39"/>
    </row>
    <row r="133" spans="1:37" x14ac:dyDescent="0.3">
      <c r="A133" s="38">
        <v>5</v>
      </c>
      <c r="B133">
        <v>10</v>
      </c>
      <c r="C133" s="39">
        <v>45422</v>
      </c>
      <c r="D133" s="38">
        <v>340.12650000000002</v>
      </c>
      <c r="E133">
        <v>467.25279999999998</v>
      </c>
      <c r="F133">
        <v>360.57920000000001</v>
      </c>
      <c r="G133">
        <v>317.0926</v>
      </c>
      <c r="H133">
        <v>577.46579999999994</v>
      </c>
      <c r="I133">
        <v>750.82370000000003</v>
      </c>
      <c r="J133">
        <v>355.548</v>
      </c>
      <c r="K133">
        <v>415.52339999999998</v>
      </c>
      <c r="L133">
        <v>704.81830000000002</v>
      </c>
      <c r="M133" s="39"/>
      <c r="P133" s="38">
        <v>5</v>
      </c>
      <c r="Q133">
        <v>10</v>
      </c>
      <c r="R133" s="40">
        <v>45422</v>
      </c>
      <c r="S133" s="41">
        <f t="shared" si="18"/>
        <v>30.920590909090912</v>
      </c>
      <c r="T133" s="42">
        <f t="shared" si="18"/>
        <v>42.477527272727272</v>
      </c>
      <c r="U133" s="42">
        <f t="shared" si="18"/>
        <v>32.779927272727271</v>
      </c>
      <c r="V133" s="42">
        <f t="shared" si="18"/>
        <v>28.826599999999999</v>
      </c>
      <c r="W133" s="42">
        <f t="shared" si="18"/>
        <v>52.496890909090901</v>
      </c>
      <c r="X133" s="42">
        <f t="shared" si="17"/>
        <v>68.256700000000009</v>
      </c>
      <c r="Y133" s="42">
        <f t="shared" si="17"/>
        <v>32.322545454545455</v>
      </c>
      <c r="Z133" s="42">
        <f t="shared" si="17"/>
        <v>37.774854545454545</v>
      </c>
      <c r="AA133" s="42">
        <f t="shared" si="17"/>
        <v>64.074390909090909</v>
      </c>
      <c r="AB133" s="43">
        <f t="shared" si="16"/>
        <v>0</v>
      </c>
      <c r="AD133" s="51">
        <f t="shared" si="22"/>
        <v>45422</v>
      </c>
      <c r="AE133" s="41">
        <f t="shared" si="19"/>
        <v>50.985076363636367</v>
      </c>
      <c r="AF133" s="42">
        <f t="shared" si="20"/>
        <v>68.256700000000009</v>
      </c>
      <c r="AG133" s="42">
        <f t="shared" si="21"/>
        <v>32.322545454545455</v>
      </c>
      <c r="AH133" s="42">
        <f t="shared" si="23"/>
        <v>35.934154545454554</v>
      </c>
      <c r="AK133" s="39"/>
    </row>
    <row r="134" spans="1:37" x14ac:dyDescent="0.3">
      <c r="A134" s="38">
        <v>5</v>
      </c>
      <c r="B134">
        <v>11</v>
      </c>
      <c r="C134" s="39">
        <v>45423</v>
      </c>
      <c r="D134" s="38">
        <v>343.51389999999998</v>
      </c>
      <c r="E134">
        <v>471.40710000000001</v>
      </c>
      <c r="F134">
        <v>362.68419999999998</v>
      </c>
      <c r="G134">
        <v>322.02659999999997</v>
      </c>
      <c r="H134">
        <v>581.44910000000004</v>
      </c>
      <c r="I134">
        <v>754.53060000000005</v>
      </c>
      <c r="J134">
        <v>359.02789999999999</v>
      </c>
      <c r="K134">
        <v>420.44389999999999</v>
      </c>
      <c r="L134">
        <v>707.25400000000002</v>
      </c>
      <c r="M134" s="39"/>
      <c r="P134" s="38">
        <v>5</v>
      </c>
      <c r="Q134">
        <v>11</v>
      </c>
      <c r="R134" s="40">
        <v>45423</v>
      </c>
      <c r="S134" s="41">
        <f t="shared" si="18"/>
        <v>31.228536363636362</v>
      </c>
      <c r="T134" s="42">
        <f t="shared" si="18"/>
        <v>42.855190909090908</v>
      </c>
      <c r="U134" s="42">
        <f t="shared" si="18"/>
        <v>32.971290909090904</v>
      </c>
      <c r="V134" s="42">
        <f t="shared" si="18"/>
        <v>29.275145454545452</v>
      </c>
      <c r="W134" s="42">
        <f t="shared" si="18"/>
        <v>52.859009090909097</v>
      </c>
      <c r="X134" s="42">
        <f t="shared" si="17"/>
        <v>68.59369090909091</v>
      </c>
      <c r="Y134" s="42">
        <f t="shared" si="17"/>
        <v>32.6389</v>
      </c>
      <c r="Z134" s="42">
        <f t="shared" si="17"/>
        <v>38.222172727272728</v>
      </c>
      <c r="AA134" s="42">
        <f t="shared" si="17"/>
        <v>64.295818181818177</v>
      </c>
      <c r="AB134" s="43">
        <f t="shared" si="16"/>
        <v>0</v>
      </c>
      <c r="AD134" s="51">
        <f t="shared" si="22"/>
        <v>45423</v>
      </c>
      <c r="AE134" s="41">
        <f t="shared" si="19"/>
        <v>51.321918181818184</v>
      </c>
      <c r="AF134" s="42">
        <f t="shared" si="20"/>
        <v>68.59369090909091</v>
      </c>
      <c r="AG134" s="42">
        <f t="shared" si="21"/>
        <v>32.6389</v>
      </c>
      <c r="AH134" s="42">
        <f t="shared" si="23"/>
        <v>35.95479090909091</v>
      </c>
      <c r="AK134" s="39"/>
    </row>
    <row r="135" spans="1:37" x14ac:dyDescent="0.3">
      <c r="A135" s="38">
        <v>5</v>
      </c>
      <c r="B135">
        <v>12</v>
      </c>
      <c r="C135" s="39">
        <v>45424</v>
      </c>
      <c r="D135" s="38">
        <v>346.80669999999998</v>
      </c>
      <c r="E135">
        <v>475.58139999999997</v>
      </c>
      <c r="F135">
        <v>365.46050000000002</v>
      </c>
      <c r="G135">
        <v>327.33550000000002</v>
      </c>
      <c r="H135">
        <v>585.43460000000005</v>
      </c>
      <c r="I135">
        <v>756.16210000000001</v>
      </c>
      <c r="J135">
        <v>362.21519999999998</v>
      </c>
      <c r="K135">
        <v>425.20139999999998</v>
      </c>
      <c r="L135">
        <v>710.23059999999998</v>
      </c>
      <c r="M135" s="39"/>
      <c r="P135" s="38">
        <v>5</v>
      </c>
      <c r="Q135">
        <v>12</v>
      </c>
      <c r="R135" s="40">
        <v>45424</v>
      </c>
      <c r="S135" s="41">
        <f t="shared" si="18"/>
        <v>31.527881818181815</v>
      </c>
      <c r="T135" s="42">
        <f t="shared" si="18"/>
        <v>43.234672727272724</v>
      </c>
      <c r="U135" s="42">
        <f t="shared" si="18"/>
        <v>33.223681818181824</v>
      </c>
      <c r="V135" s="42">
        <f t="shared" si="18"/>
        <v>29.75777272727273</v>
      </c>
      <c r="W135" s="42">
        <f t="shared" si="18"/>
        <v>53.221327272727279</v>
      </c>
      <c r="X135" s="42">
        <f t="shared" si="17"/>
        <v>68.742009090909093</v>
      </c>
      <c r="Y135" s="42">
        <f t="shared" si="17"/>
        <v>32.928654545454542</v>
      </c>
      <c r="Z135" s="42">
        <f t="shared" si="17"/>
        <v>38.654672727272725</v>
      </c>
      <c r="AA135" s="42">
        <f t="shared" si="17"/>
        <v>64.566418181818179</v>
      </c>
      <c r="AB135" s="43">
        <f t="shared" si="16"/>
        <v>0</v>
      </c>
      <c r="AD135" s="51">
        <f t="shared" si="22"/>
        <v>45424</v>
      </c>
      <c r="AE135" s="41">
        <f t="shared" si="19"/>
        <v>51.622616363636361</v>
      </c>
      <c r="AF135" s="42">
        <f t="shared" si="20"/>
        <v>68.742009090909093</v>
      </c>
      <c r="AG135" s="42">
        <f t="shared" si="21"/>
        <v>32.928654545454542</v>
      </c>
      <c r="AH135" s="42">
        <f t="shared" si="23"/>
        <v>35.813354545454551</v>
      </c>
      <c r="AK135" s="39"/>
    </row>
    <row r="136" spans="1:37" x14ac:dyDescent="0.3">
      <c r="A136" s="38">
        <v>5</v>
      </c>
      <c r="B136">
        <v>13</v>
      </c>
      <c r="C136" s="39">
        <v>45425</v>
      </c>
      <c r="D136" s="38">
        <v>349.98520000000002</v>
      </c>
      <c r="E136">
        <v>479.80770000000001</v>
      </c>
      <c r="F136">
        <v>369.10840000000002</v>
      </c>
      <c r="G136">
        <v>331.53629999999998</v>
      </c>
      <c r="H136">
        <v>588.27049999999997</v>
      </c>
      <c r="I136">
        <v>758.33259999999996</v>
      </c>
      <c r="J136">
        <v>365.9348</v>
      </c>
      <c r="K136">
        <v>430.79259999999999</v>
      </c>
      <c r="L136">
        <v>714.74429999999995</v>
      </c>
      <c r="M136" s="39"/>
      <c r="P136" s="38">
        <v>5</v>
      </c>
      <c r="Q136">
        <v>13</v>
      </c>
      <c r="R136" s="40">
        <v>45425</v>
      </c>
      <c r="S136" s="41">
        <f t="shared" si="18"/>
        <v>31.816836363636366</v>
      </c>
      <c r="T136" s="42">
        <f t="shared" si="18"/>
        <v>43.618881818181819</v>
      </c>
      <c r="U136" s="42">
        <f t="shared" si="18"/>
        <v>33.555309090909091</v>
      </c>
      <c r="V136" s="42">
        <f t="shared" si="18"/>
        <v>30.139663636363636</v>
      </c>
      <c r="W136" s="42">
        <f t="shared" si="18"/>
        <v>53.479136363636364</v>
      </c>
      <c r="X136" s="42">
        <f t="shared" si="17"/>
        <v>68.939327272727269</v>
      </c>
      <c r="Y136" s="42">
        <f t="shared" si="17"/>
        <v>33.266799999999996</v>
      </c>
      <c r="Z136" s="42">
        <f t="shared" si="17"/>
        <v>39.162963636363635</v>
      </c>
      <c r="AA136" s="42">
        <f t="shared" si="17"/>
        <v>64.97675454545454</v>
      </c>
      <c r="AB136" s="43">
        <f t="shared" si="16"/>
        <v>0</v>
      </c>
      <c r="AD136" s="51">
        <f t="shared" si="22"/>
        <v>45425</v>
      </c>
      <c r="AE136" s="41">
        <f t="shared" si="19"/>
        <v>51.964996363636359</v>
      </c>
      <c r="AF136" s="42">
        <f t="shared" si="20"/>
        <v>68.939327272727269</v>
      </c>
      <c r="AG136" s="42">
        <f t="shared" si="21"/>
        <v>33.266799999999996</v>
      </c>
      <c r="AH136" s="42">
        <f t="shared" si="23"/>
        <v>35.672527272727272</v>
      </c>
      <c r="AK136" s="39"/>
    </row>
    <row r="137" spans="1:37" x14ac:dyDescent="0.3">
      <c r="A137" s="38">
        <v>5</v>
      </c>
      <c r="B137">
        <v>14</v>
      </c>
      <c r="C137" s="39">
        <v>45426</v>
      </c>
      <c r="D137" s="38">
        <v>353.48719999999997</v>
      </c>
      <c r="E137">
        <v>484.32530000000003</v>
      </c>
      <c r="F137">
        <v>372.99799999999999</v>
      </c>
      <c r="G137">
        <v>336.8107</v>
      </c>
      <c r="H137">
        <v>591.06859999999995</v>
      </c>
      <c r="I137">
        <v>760.75210000000004</v>
      </c>
      <c r="J137">
        <v>369.37090000000001</v>
      </c>
      <c r="K137">
        <v>436.92790000000002</v>
      </c>
      <c r="L137">
        <v>719.25210000000004</v>
      </c>
      <c r="M137" s="39"/>
      <c r="P137" s="38">
        <v>5</v>
      </c>
      <c r="Q137">
        <v>14</v>
      </c>
      <c r="R137" s="40">
        <v>45426</v>
      </c>
      <c r="S137" s="41">
        <f t="shared" si="18"/>
        <v>32.135199999999998</v>
      </c>
      <c r="T137" s="42">
        <f t="shared" si="18"/>
        <v>44.029572727272729</v>
      </c>
      <c r="U137" s="42">
        <f t="shared" si="18"/>
        <v>33.908909090909091</v>
      </c>
      <c r="V137" s="42">
        <f t="shared" si="18"/>
        <v>30.619154545454546</v>
      </c>
      <c r="W137" s="42">
        <f t="shared" si="18"/>
        <v>53.733509090909088</v>
      </c>
      <c r="X137" s="42">
        <f t="shared" si="17"/>
        <v>69.159281818181825</v>
      </c>
      <c r="Y137" s="42">
        <f t="shared" si="17"/>
        <v>33.579172727272727</v>
      </c>
      <c r="Z137" s="42">
        <f t="shared" si="17"/>
        <v>39.720718181818185</v>
      </c>
      <c r="AA137" s="42">
        <f t="shared" si="17"/>
        <v>65.386554545454544</v>
      </c>
      <c r="AB137" s="43">
        <f t="shared" si="16"/>
        <v>0</v>
      </c>
      <c r="AD137" s="51">
        <f t="shared" si="22"/>
        <v>45426</v>
      </c>
      <c r="AE137" s="41">
        <f t="shared" si="19"/>
        <v>52.315847272727275</v>
      </c>
      <c r="AF137" s="42">
        <f t="shared" si="20"/>
        <v>69.159281818181825</v>
      </c>
      <c r="AG137" s="42">
        <f t="shared" si="21"/>
        <v>33.579172727272727</v>
      </c>
      <c r="AH137" s="42">
        <f t="shared" si="23"/>
        <v>35.580109090909097</v>
      </c>
      <c r="AK137" s="39"/>
    </row>
    <row r="138" spans="1:37" x14ac:dyDescent="0.3">
      <c r="A138" s="38">
        <v>5</v>
      </c>
      <c r="B138">
        <v>15</v>
      </c>
      <c r="C138" s="39">
        <v>45427</v>
      </c>
      <c r="D138" s="38">
        <v>356.803</v>
      </c>
      <c r="E138">
        <v>488.28460000000001</v>
      </c>
      <c r="F138">
        <v>376.06529999999998</v>
      </c>
      <c r="G138">
        <v>340.9991</v>
      </c>
      <c r="H138">
        <v>593.49249999999995</v>
      </c>
      <c r="I138">
        <v>763.44420000000002</v>
      </c>
      <c r="J138">
        <v>373.06979999999999</v>
      </c>
      <c r="K138">
        <v>443.35879999999997</v>
      </c>
      <c r="L138">
        <v>722.50400000000002</v>
      </c>
      <c r="M138" s="39"/>
      <c r="P138" s="38">
        <v>5</v>
      </c>
      <c r="Q138">
        <v>15</v>
      </c>
      <c r="R138" s="40">
        <v>45427</v>
      </c>
      <c r="S138" s="41">
        <f t="shared" si="18"/>
        <v>32.43663636363636</v>
      </c>
      <c r="T138" s="42">
        <f t="shared" si="18"/>
        <v>44.389509090909094</v>
      </c>
      <c r="U138" s="42">
        <f t="shared" si="18"/>
        <v>34.187754545454546</v>
      </c>
      <c r="V138" s="42">
        <f t="shared" si="18"/>
        <v>30.999918181818181</v>
      </c>
      <c r="W138" s="42">
        <f t="shared" si="18"/>
        <v>53.953863636363629</v>
      </c>
      <c r="X138" s="42">
        <f t="shared" si="17"/>
        <v>69.404018181818188</v>
      </c>
      <c r="Y138" s="42">
        <f t="shared" si="17"/>
        <v>33.91543636363636</v>
      </c>
      <c r="Z138" s="42">
        <f t="shared" si="17"/>
        <v>40.305345454545453</v>
      </c>
      <c r="AA138" s="42">
        <f t="shared" si="17"/>
        <v>65.682181818181817</v>
      </c>
      <c r="AB138" s="43">
        <f t="shared" si="16"/>
        <v>0</v>
      </c>
      <c r="AD138" s="51">
        <f t="shared" si="22"/>
        <v>45427</v>
      </c>
      <c r="AE138" s="41">
        <f t="shared" si="19"/>
        <v>52.652169090909091</v>
      </c>
      <c r="AF138" s="42">
        <f t="shared" si="20"/>
        <v>69.404018181818188</v>
      </c>
      <c r="AG138" s="42">
        <f t="shared" si="21"/>
        <v>33.91543636363636</v>
      </c>
      <c r="AH138" s="42">
        <f t="shared" si="23"/>
        <v>35.488581818181828</v>
      </c>
      <c r="AK138" s="39"/>
    </row>
    <row r="139" spans="1:37" x14ac:dyDescent="0.3">
      <c r="A139" s="38">
        <v>5</v>
      </c>
      <c r="B139">
        <v>16</v>
      </c>
      <c r="C139" s="39">
        <v>45428</v>
      </c>
      <c r="D139" s="38">
        <v>360.62619999999998</v>
      </c>
      <c r="E139">
        <v>491.76459999999997</v>
      </c>
      <c r="F139">
        <v>379.26089999999999</v>
      </c>
      <c r="G139">
        <v>345.1694</v>
      </c>
      <c r="H139">
        <v>596.18140000000005</v>
      </c>
      <c r="I139">
        <v>767.5684</v>
      </c>
      <c r="J139">
        <v>376.87450000000001</v>
      </c>
      <c r="K139">
        <v>448.10950000000003</v>
      </c>
      <c r="L139">
        <v>725.46960000000001</v>
      </c>
      <c r="M139" s="39"/>
      <c r="P139" s="38">
        <v>5</v>
      </c>
      <c r="Q139">
        <v>16</v>
      </c>
      <c r="R139" s="40">
        <v>45428</v>
      </c>
      <c r="S139" s="41">
        <f t="shared" si="18"/>
        <v>32.784199999999998</v>
      </c>
      <c r="T139" s="42">
        <f t="shared" si="18"/>
        <v>44.705872727272727</v>
      </c>
      <c r="U139" s="42">
        <f t="shared" si="18"/>
        <v>34.478263636363636</v>
      </c>
      <c r="V139" s="42">
        <f t="shared" si="18"/>
        <v>31.379036363636363</v>
      </c>
      <c r="W139" s="42">
        <f t="shared" si="18"/>
        <v>54.198309090909099</v>
      </c>
      <c r="X139" s="42">
        <f t="shared" si="17"/>
        <v>69.77894545454545</v>
      </c>
      <c r="Y139" s="42">
        <f t="shared" si="17"/>
        <v>34.261318181818183</v>
      </c>
      <c r="Z139" s="42">
        <f t="shared" si="17"/>
        <v>40.737227272727274</v>
      </c>
      <c r="AA139" s="42">
        <f t="shared" si="17"/>
        <v>65.951781818181814</v>
      </c>
      <c r="AB139" s="43">
        <f t="shared" si="16"/>
        <v>0</v>
      </c>
      <c r="AD139" s="51">
        <f t="shared" si="22"/>
        <v>45428</v>
      </c>
      <c r="AE139" s="41">
        <f t="shared" si="19"/>
        <v>52.985516363636364</v>
      </c>
      <c r="AF139" s="42">
        <f t="shared" si="20"/>
        <v>69.77894545454545</v>
      </c>
      <c r="AG139" s="42">
        <f t="shared" si="21"/>
        <v>34.261318181818183</v>
      </c>
      <c r="AH139" s="42">
        <f t="shared" si="23"/>
        <v>35.517627272727267</v>
      </c>
      <c r="AK139" s="39"/>
    </row>
    <row r="140" spans="1:37" x14ac:dyDescent="0.3">
      <c r="A140" s="38">
        <v>5</v>
      </c>
      <c r="B140">
        <v>17</v>
      </c>
      <c r="C140" s="39">
        <v>45429</v>
      </c>
      <c r="D140" s="38">
        <v>364.6866</v>
      </c>
      <c r="E140">
        <v>494.6936</v>
      </c>
      <c r="F140">
        <v>382.83789999999999</v>
      </c>
      <c r="G140">
        <v>349.27789999999999</v>
      </c>
      <c r="H140">
        <v>599.55340000000001</v>
      </c>
      <c r="I140">
        <v>772.15210000000002</v>
      </c>
      <c r="J140">
        <v>379.21460000000002</v>
      </c>
      <c r="K140">
        <v>452.4896</v>
      </c>
      <c r="L140">
        <v>728.51120000000003</v>
      </c>
      <c r="M140" s="39"/>
      <c r="P140" s="38">
        <v>5</v>
      </c>
      <c r="Q140">
        <v>17</v>
      </c>
      <c r="R140" s="40">
        <v>45429</v>
      </c>
      <c r="S140" s="41">
        <f t="shared" si="18"/>
        <v>33.153327272727275</v>
      </c>
      <c r="T140" s="42">
        <f t="shared" si="18"/>
        <v>44.972145454545455</v>
      </c>
      <c r="U140" s="42">
        <f t="shared" si="18"/>
        <v>34.803445454545454</v>
      </c>
      <c r="V140" s="42">
        <f t="shared" si="18"/>
        <v>31.752536363636363</v>
      </c>
      <c r="W140" s="42">
        <f t="shared" si="18"/>
        <v>54.504854545454549</v>
      </c>
      <c r="X140" s="42">
        <f t="shared" si="17"/>
        <v>70.195645454545456</v>
      </c>
      <c r="Y140" s="42">
        <f t="shared" si="17"/>
        <v>34.47405454545455</v>
      </c>
      <c r="Z140" s="42">
        <f t="shared" si="17"/>
        <v>41.135418181818181</v>
      </c>
      <c r="AA140" s="42">
        <f t="shared" si="17"/>
        <v>66.228290909090916</v>
      </c>
      <c r="AB140" s="43">
        <f t="shared" si="16"/>
        <v>0</v>
      </c>
      <c r="AD140" s="51">
        <f t="shared" si="22"/>
        <v>45429</v>
      </c>
      <c r="AE140" s="41">
        <f t="shared" si="19"/>
        <v>53.307652727272725</v>
      </c>
      <c r="AF140" s="42">
        <f t="shared" si="20"/>
        <v>70.195645454545456</v>
      </c>
      <c r="AG140" s="42">
        <f t="shared" si="21"/>
        <v>34.47405454545455</v>
      </c>
      <c r="AH140" s="42">
        <f t="shared" si="23"/>
        <v>35.721590909090907</v>
      </c>
      <c r="AK140" s="39"/>
    </row>
    <row r="141" spans="1:37" x14ac:dyDescent="0.3">
      <c r="A141" s="38">
        <v>5</v>
      </c>
      <c r="B141">
        <v>18</v>
      </c>
      <c r="C141" s="39">
        <v>45430</v>
      </c>
      <c r="D141" s="38">
        <v>367.96730000000002</v>
      </c>
      <c r="E141">
        <v>497.98329999999999</v>
      </c>
      <c r="F141">
        <v>386.41660000000002</v>
      </c>
      <c r="G141">
        <v>353.07490000000001</v>
      </c>
      <c r="H141">
        <v>604.38679999999999</v>
      </c>
      <c r="I141">
        <v>776.00390000000004</v>
      </c>
      <c r="J141">
        <v>380.79660000000001</v>
      </c>
      <c r="K141">
        <v>456.85739999999998</v>
      </c>
      <c r="L141">
        <v>731.85929999999996</v>
      </c>
      <c r="M141" s="39"/>
      <c r="P141" s="38">
        <v>5</v>
      </c>
      <c r="Q141">
        <v>18</v>
      </c>
      <c r="R141" s="40">
        <v>45430</v>
      </c>
      <c r="S141" s="41">
        <f t="shared" si="18"/>
        <v>33.451572727272726</v>
      </c>
      <c r="T141" s="42">
        <f t="shared" si="18"/>
        <v>45.271209090909089</v>
      </c>
      <c r="U141" s="42">
        <f t="shared" si="18"/>
        <v>35.128781818181821</v>
      </c>
      <c r="V141" s="42">
        <f t="shared" si="18"/>
        <v>32.09771818181818</v>
      </c>
      <c r="W141" s="42">
        <f t="shared" si="18"/>
        <v>54.944254545454548</v>
      </c>
      <c r="X141" s="42">
        <f t="shared" si="17"/>
        <v>70.545809090909088</v>
      </c>
      <c r="Y141" s="42">
        <f t="shared" si="17"/>
        <v>34.617872727272726</v>
      </c>
      <c r="Z141" s="42">
        <f t="shared" si="17"/>
        <v>41.53249090909091</v>
      </c>
      <c r="AA141" s="42">
        <f t="shared" si="17"/>
        <v>66.532663636363637</v>
      </c>
      <c r="AB141" s="43">
        <f t="shared" si="16"/>
        <v>0</v>
      </c>
      <c r="AD141" s="51">
        <f t="shared" si="22"/>
        <v>45430</v>
      </c>
      <c r="AE141" s="41">
        <f t="shared" si="19"/>
        <v>53.634618181818176</v>
      </c>
      <c r="AF141" s="42">
        <f t="shared" si="20"/>
        <v>70.545809090909088</v>
      </c>
      <c r="AG141" s="42">
        <f t="shared" si="21"/>
        <v>34.617872727272726</v>
      </c>
      <c r="AH141" s="42">
        <f t="shared" si="23"/>
        <v>35.927936363636363</v>
      </c>
      <c r="AK141" s="39"/>
    </row>
    <row r="142" spans="1:37" x14ac:dyDescent="0.3">
      <c r="A142" s="38">
        <v>5</v>
      </c>
      <c r="B142">
        <v>19</v>
      </c>
      <c r="C142" s="39">
        <v>45431</v>
      </c>
      <c r="D142" s="38">
        <v>370.69709999999998</v>
      </c>
      <c r="E142">
        <v>501.45479999999998</v>
      </c>
      <c r="F142">
        <v>390.09780000000001</v>
      </c>
      <c r="G142">
        <v>357.92230000000001</v>
      </c>
      <c r="H142">
        <v>609.28750000000002</v>
      </c>
      <c r="I142">
        <v>779.36410000000001</v>
      </c>
      <c r="J142">
        <v>382.60340000000002</v>
      </c>
      <c r="K142">
        <v>461.69900000000001</v>
      </c>
      <c r="L142">
        <v>735.49040000000002</v>
      </c>
      <c r="M142" s="39"/>
      <c r="P142" s="38">
        <v>5</v>
      </c>
      <c r="Q142">
        <v>19</v>
      </c>
      <c r="R142" s="40">
        <v>45431</v>
      </c>
      <c r="S142" s="41">
        <f t="shared" si="18"/>
        <v>33.699736363636362</v>
      </c>
      <c r="T142" s="42">
        <f t="shared" si="18"/>
        <v>45.586799999999997</v>
      </c>
      <c r="U142" s="42">
        <f t="shared" si="18"/>
        <v>35.463436363636362</v>
      </c>
      <c r="V142" s="42">
        <f t="shared" si="18"/>
        <v>32.538390909090907</v>
      </c>
      <c r="W142" s="42">
        <f t="shared" si="18"/>
        <v>55.389772727272728</v>
      </c>
      <c r="X142" s="42">
        <f t="shared" si="17"/>
        <v>70.851281818181818</v>
      </c>
      <c r="Y142" s="42">
        <f t="shared" si="17"/>
        <v>34.782127272727273</v>
      </c>
      <c r="Z142" s="42">
        <f t="shared" si="17"/>
        <v>41.972636363636362</v>
      </c>
      <c r="AA142" s="42">
        <f t="shared" si="17"/>
        <v>66.862763636363638</v>
      </c>
      <c r="AB142" s="43">
        <f t="shared" si="16"/>
        <v>0</v>
      </c>
      <c r="AD142" s="51">
        <f t="shared" si="22"/>
        <v>45431</v>
      </c>
      <c r="AE142" s="41">
        <f t="shared" si="19"/>
        <v>53.971716363636368</v>
      </c>
      <c r="AF142" s="42">
        <f t="shared" si="20"/>
        <v>70.851281818181818</v>
      </c>
      <c r="AG142" s="42">
        <f t="shared" si="21"/>
        <v>34.782127272727273</v>
      </c>
      <c r="AH142" s="42">
        <f t="shared" si="23"/>
        <v>36.069154545454545</v>
      </c>
      <c r="AK142" s="39"/>
    </row>
    <row r="143" spans="1:37" x14ac:dyDescent="0.3">
      <c r="A143" s="38">
        <v>5</v>
      </c>
      <c r="B143">
        <v>20</v>
      </c>
      <c r="C143" s="39">
        <v>45432</v>
      </c>
      <c r="D143" s="38">
        <v>373.12110000000001</v>
      </c>
      <c r="E143">
        <v>505.49290000000002</v>
      </c>
      <c r="F143">
        <v>394.6678</v>
      </c>
      <c r="G143">
        <v>363.2167</v>
      </c>
      <c r="H143">
        <v>613.36760000000004</v>
      </c>
      <c r="I143">
        <v>781.96669999999995</v>
      </c>
      <c r="J143">
        <v>385.46749999999997</v>
      </c>
      <c r="K143">
        <v>466.82069999999999</v>
      </c>
      <c r="L143">
        <v>740.226</v>
      </c>
      <c r="M143" s="39"/>
      <c r="P143" s="38">
        <v>5</v>
      </c>
      <c r="Q143">
        <v>20</v>
      </c>
      <c r="R143" s="40">
        <v>45432</v>
      </c>
      <c r="S143" s="41">
        <f t="shared" si="18"/>
        <v>33.920099999999998</v>
      </c>
      <c r="T143" s="42">
        <f t="shared" si="18"/>
        <v>45.953900000000004</v>
      </c>
      <c r="U143" s="42">
        <f t="shared" si="18"/>
        <v>35.878890909090906</v>
      </c>
      <c r="V143" s="42">
        <f t="shared" si="18"/>
        <v>33.0197</v>
      </c>
      <c r="W143" s="42">
        <f t="shared" si="18"/>
        <v>55.760690909090911</v>
      </c>
      <c r="X143" s="42">
        <f t="shared" si="17"/>
        <v>71.087881818181813</v>
      </c>
      <c r="Y143" s="42">
        <f t="shared" si="17"/>
        <v>35.042499999999997</v>
      </c>
      <c r="Z143" s="42">
        <f t="shared" si="17"/>
        <v>42.438245454545452</v>
      </c>
      <c r="AA143" s="42">
        <f t="shared" si="17"/>
        <v>67.293272727272722</v>
      </c>
      <c r="AB143" s="43">
        <f t="shared" si="16"/>
        <v>0</v>
      </c>
      <c r="AD143" s="51">
        <f t="shared" si="22"/>
        <v>45432</v>
      </c>
      <c r="AE143" s="41">
        <f t="shared" si="19"/>
        <v>54.324518181818178</v>
      </c>
      <c r="AF143" s="42">
        <f t="shared" si="20"/>
        <v>71.087881818181813</v>
      </c>
      <c r="AG143" s="42">
        <f t="shared" si="21"/>
        <v>35.042499999999997</v>
      </c>
      <c r="AH143" s="42">
        <f t="shared" si="23"/>
        <v>36.045381818181816</v>
      </c>
      <c r="AK143" s="39"/>
    </row>
    <row r="144" spans="1:37" x14ac:dyDescent="0.3">
      <c r="A144" s="38">
        <v>5</v>
      </c>
      <c r="B144">
        <v>21</v>
      </c>
      <c r="C144" s="39">
        <v>45433</v>
      </c>
      <c r="D144" s="38">
        <v>375.65359999999998</v>
      </c>
      <c r="E144">
        <v>510.48779999999999</v>
      </c>
      <c r="F144">
        <v>399.72239999999999</v>
      </c>
      <c r="G144">
        <v>368.43959999999998</v>
      </c>
      <c r="H144">
        <v>617.58860000000004</v>
      </c>
      <c r="I144">
        <v>786.15560000000005</v>
      </c>
      <c r="J144">
        <v>388.94810000000001</v>
      </c>
      <c r="K144">
        <v>472.74680000000001</v>
      </c>
      <c r="L144">
        <v>745.10109999999997</v>
      </c>
      <c r="M144" s="39"/>
      <c r="P144" s="38">
        <v>5</v>
      </c>
      <c r="Q144">
        <v>21</v>
      </c>
      <c r="R144" s="40">
        <v>45433</v>
      </c>
      <c r="S144" s="41">
        <f t="shared" si="18"/>
        <v>34.150327272727274</v>
      </c>
      <c r="T144" s="42">
        <f t="shared" si="18"/>
        <v>46.407981818181817</v>
      </c>
      <c r="U144" s="42">
        <f t="shared" si="18"/>
        <v>36.3384</v>
      </c>
      <c r="V144" s="42">
        <f t="shared" si="18"/>
        <v>33.494509090909091</v>
      </c>
      <c r="W144" s="42">
        <f t="shared" si="18"/>
        <v>56.144418181818189</v>
      </c>
      <c r="X144" s="42">
        <f t="shared" si="17"/>
        <v>71.46869090909091</v>
      </c>
      <c r="Y144" s="42">
        <f t="shared" si="17"/>
        <v>35.358918181818183</v>
      </c>
      <c r="Z144" s="42">
        <f t="shared" si="17"/>
        <v>42.97698181818182</v>
      </c>
      <c r="AA144" s="42">
        <f t="shared" si="17"/>
        <v>67.736463636363638</v>
      </c>
      <c r="AB144" s="43">
        <f t="shared" si="16"/>
        <v>0</v>
      </c>
      <c r="AD144" s="51">
        <f t="shared" si="22"/>
        <v>45433</v>
      </c>
      <c r="AE144" s="41">
        <f t="shared" si="19"/>
        <v>54.737094545454546</v>
      </c>
      <c r="AF144" s="42">
        <f t="shared" si="20"/>
        <v>71.46869090909091</v>
      </c>
      <c r="AG144" s="42">
        <f t="shared" si="21"/>
        <v>35.358918181818183</v>
      </c>
      <c r="AH144" s="42">
        <f t="shared" si="23"/>
        <v>36.109772727272727</v>
      </c>
      <c r="AK144" s="39"/>
    </row>
    <row r="145" spans="1:37" x14ac:dyDescent="0.3">
      <c r="A145" s="38">
        <v>5</v>
      </c>
      <c r="B145">
        <v>22</v>
      </c>
      <c r="C145" s="39">
        <v>45434</v>
      </c>
      <c r="D145" s="38">
        <v>378.77179999999998</v>
      </c>
      <c r="E145">
        <v>515.63610000000006</v>
      </c>
      <c r="F145">
        <v>403.9332</v>
      </c>
      <c r="G145">
        <v>372.98239999999998</v>
      </c>
      <c r="H145">
        <v>621.93880000000001</v>
      </c>
      <c r="I145">
        <v>791.15650000000005</v>
      </c>
      <c r="J145">
        <v>392.91430000000003</v>
      </c>
      <c r="K145">
        <v>478.58449999999999</v>
      </c>
      <c r="L145">
        <v>748.14940000000001</v>
      </c>
      <c r="M145" s="39"/>
      <c r="P145" s="38">
        <v>5</v>
      </c>
      <c r="Q145">
        <v>22</v>
      </c>
      <c r="R145" s="40">
        <v>45434</v>
      </c>
      <c r="S145" s="41">
        <f t="shared" si="18"/>
        <v>34.433799999999998</v>
      </c>
      <c r="T145" s="42">
        <f t="shared" si="18"/>
        <v>46.876009090909093</v>
      </c>
      <c r="U145" s="42">
        <f t="shared" si="18"/>
        <v>36.721200000000003</v>
      </c>
      <c r="V145" s="42">
        <f t="shared" si="18"/>
        <v>33.90749090909091</v>
      </c>
      <c r="W145" s="42">
        <f t="shared" si="18"/>
        <v>56.539890909090907</v>
      </c>
      <c r="X145" s="42">
        <f t="shared" si="17"/>
        <v>71.923318181818189</v>
      </c>
      <c r="Y145" s="42">
        <f t="shared" si="17"/>
        <v>35.719481818181819</v>
      </c>
      <c r="Z145" s="42">
        <f t="shared" si="17"/>
        <v>43.507681818181815</v>
      </c>
      <c r="AA145" s="42">
        <f t="shared" si="17"/>
        <v>68.013581818181819</v>
      </c>
      <c r="AB145" s="43">
        <f t="shared" si="16"/>
        <v>0</v>
      </c>
      <c r="AD145" s="51">
        <f t="shared" si="22"/>
        <v>45434</v>
      </c>
      <c r="AE145" s="41">
        <f t="shared" si="19"/>
        <v>55.14079090909091</v>
      </c>
      <c r="AF145" s="42">
        <f t="shared" si="20"/>
        <v>71.923318181818189</v>
      </c>
      <c r="AG145" s="42">
        <f t="shared" si="21"/>
        <v>35.719481818181819</v>
      </c>
      <c r="AH145" s="42">
        <f t="shared" si="23"/>
        <v>36.20383636363637</v>
      </c>
      <c r="AK145" s="39"/>
    </row>
    <row r="146" spans="1:37" x14ac:dyDescent="0.3">
      <c r="A146" s="38">
        <v>5</v>
      </c>
      <c r="B146">
        <v>23</v>
      </c>
      <c r="C146" s="39">
        <v>45435</v>
      </c>
      <c r="D146" s="38">
        <v>382.7122</v>
      </c>
      <c r="E146">
        <v>519.49540000000002</v>
      </c>
      <c r="F146">
        <v>408.16320000000002</v>
      </c>
      <c r="G146">
        <v>377.34859999999998</v>
      </c>
      <c r="H146">
        <v>626.45699999999999</v>
      </c>
      <c r="I146">
        <v>796.02110000000005</v>
      </c>
      <c r="J146">
        <v>397.0754</v>
      </c>
      <c r="K146">
        <v>483.3723</v>
      </c>
      <c r="L146">
        <v>751.07259999999997</v>
      </c>
      <c r="M146" s="39"/>
      <c r="P146" s="38">
        <v>5</v>
      </c>
      <c r="Q146">
        <v>23</v>
      </c>
      <c r="R146" s="40">
        <v>45435</v>
      </c>
      <c r="S146" s="41">
        <f t="shared" si="18"/>
        <v>34.792018181818179</v>
      </c>
      <c r="T146" s="42">
        <f t="shared" si="18"/>
        <v>47.22685454545455</v>
      </c>
      <c r="U146" s="42">
        <f t="shared" si="18"/>
        <v>37.105745454545456</v>
      </c>
      <c r="V146" s="42">
        <f t="shared" si="18"/>
        <v>34.304418181818178</v>
      </c>
      <c r="W146" s="42">
        <f t="shared" si="18"/>
        <v>56.950636363636363</v>
      </c>
      <c r="X146" s="42">
        <f t="shared" si="17"/>
        <v>72.365554545454543</v>
      </c>
      <c r="Y146" s="42">
        <f t="shared" si="17"/>
        <v>36.097763636363638</v>
      </c>
      <c r="Z146" s="42">
        <f t="shared" si="17"/>
        <v>43.942936363636363</v>
      </c>
      <c r="AA146" s="42">
        <f t="shared" si="17"/>
        <v>68.279327272727272</v>
      </c>
      <c r="AB146" s="43">
        <f t="shared" si="16"/>
        <v>0</v>
      </c>
      <c r="AD146" s="51">
        <f t="shared" si="22"/>
        <v>45435</v>
      </c>
      <c r="AE146" s="41">
        <f t="shared" si="19"/>
        <v>55.527243636363643</v>
      </c>
      <c r="AF146" s="42">
        <f t="shared" si="20"/>
        <v>72.365554545454543</v>
      </c>
      <c r="AG146" s="42">
        <f t="shared" si="21"/>
        <v>36.097763636363638</v>
      </c>
      <c r="AH146" s="42">
        <f t="shared" si="23"/>
        <v>36.267790909090905</v>
      </c>
      <c r="AK146" s="39"/>
    </row>
    <row r="147" spans="1:37" x14ac:dyDescent="0.3">
      <c r="A147" s="38">
        <v>5</v>
      </c>
      <c r="B147">
        <v>24</v>
      </c>
      <c r="C147" s="39">
        <v>45436</v>
      </c>
      <c r="D147" s="38">
        <v>386.76</v>
      </c>
      <c r="E147">
        <v>522.89300000000003</v>
      </c>
      <c r="F147">
        <v>412.42770000000002</v>
      </c>
      <c r="G147">
        <v>380.88580000000002</v>
      </c>
      <c r="H147">
        <v>631.46069999999997</v>
      </c>
      <c r="I147">
        <v>800.40729999999996</v>
      </c>
      <c r="J147">
        <v>400.6422</v>
      </c>
      <c r="K147">
        <v>488.0231</v>
      </c>
      <c r="L147">
        <v>753.64009999999996</v>
      </c>
      <c r="M147" s="39"/>
      <c r="P147" s="38">
        <v>5</v>
      </c>
      <c r="Q147">
        <v>24</v>
      </c>
      <c r="R147" s="40">
        <v>45436</v>
      </c>
      <c r="S147" s="41">
        <f t="shared" si="18"/>
        <v>35.159999999999997</v>
      </c>
      <c r="T147" s="42">
        <f t="shared" si="18"/>
        <v>47.535727272727279</v>
      </c>
      <c r="U147" s="42">
        <f t="shared" si="18"/>
        <v>37.493427272727274</v>
      </c>
      <c r="V147" s="42">
        <f t="shared" si="18"/>
        <v>34.62598181818182</v>
      </c>
      <c r="W147" s="42">
        <f t="shared" si="18"/>
        <v>57.405518181818181</v>
      </c>
      <c r="X147" s="42">
        <f t="shared" si="17"/>
        <v>72.764299999999992</v>
      </c>
      <c r="Y147" s="42">
        <f t="shared" si="17"/>
        <v>36.422018181818181</v>
      </c>
      <c r="Z147" s="42">
        <f t="shared" si="17"/>
        <v>44.365736363636366</v>
      </c>
      <c r="AA147" s="42">
        <f t="shared" si="17"/>
        <v>68.512736363636364</v>
      </c>
      <c r="AB147" s="43">
        <f t="shared" si="16"/>
        <v>0</v>
      </c>
      <c r="AD147" s="51">
        <f t="shared" si="22"/>
        <v>45436</v>
      </c>
      <c r="AE147" s="41">
        <f t="shared" si="19"/>
        <v>55.894061818181818</v>
      </c>
      <c r="AF147" s="42">
        <f t="shared" si="20"/>
        <v>72.764299999999992</v>
      </c>
      <c r="AG147" s="42">
        <f t="shared" si="21"/>
        <v>36.422018181818181</v>
      </c>
      <c r="AH147" s="42">
        <f t="shared" si="23"/>
        <v>36.34228181818181</v>
      </c>
      <c r="AK147" s="39"/>
    </row>
    <row r="148" spans="1:37" x14ac:dyDescent="0.3">
      <c r="A148" s="38">
        <v>5</v>
      </c>
      <c r="B148">
        <v>25</v>
      </c>
      <c r="C148" s="39">
        <v>45437</v>
      </c>
      <c r="D148" s="38">
        <v>390.67079999999999</v>
      </c>
      <c r="E148">
        <v>526.41589999999997</v>
      </c>
      <c r="F148">
        <v>417.32130000000001</v>
      </c>
      <c r="G148">
        <v>385.49009999999998</v>
      </c>
      <c r="H148">
        <v>636.93849999999998</v>
      </c>
      <c r="I148">
        <v>804.10630000000003</v>
      </c>
      <c r="J148">
        <v>403.26</v>
      </c>
      <c r="K148">
        <v>493.02589999999998</v>
      </c>
      <c r="L148">
        <v>756.44849999999997</v>
      </c>
      <c r="M148" s="39"/>
      <c r="P148" s="38">
        <v>5</v>
      </c>
      <c r="Q148">
        <v>25</v>
      </c>
      <c r="R148" s="40">
        <v>45437</v>
      </c>
      <c r="S148" s="41">
        <f t="shared" si="18"/>
        <v>35.515527272727269</v>
      </c>
      <c r="T148" s="42">
        <f t="shared" si="18"/>
        <v>47.855990909090906</v>
      </c>
      <c r="U148" s="42">
        <f t="shared" si="18"/>
        <v>37.938299999999998</v>
      </c>
      <c r="V148" s="42">
        <f t="shared" si="18"/>
        <v>35.044554545454545</v>
      </c>
      <c r="W148" s="42">
        <f t="shared" si="18"/>
        <v>57.903500000000001</v>
      </c>
      <c r="X148" s="42">
        <f t="shared" si="17"/>
        <v>73.100572727272734</v>
      </c>
      <c r="Y148" s="42">
        <f t="shared" si="17"/>
        <v>36.659999999999997</v>
      </c>
      <c r="Z148" s="42">
        <f t="shared" si="17"/>
        <v>44.820536363636364</v>
      </c>
      <c r="AA148" s="42">
        <f t="shared" si="17"/>
        <v>68.768045454545458</v>
      </c>
      <c r="AB148" s="43">
        <f t="shared" si="16"/>
        <v>0</v>
      </c>
      <c r="AD148" s="51">
        <f t="shared" si="22"/>
        <v>45437</v>
      </c>
      <c r="AE148" s="41">
        <f t="shared" si="19"/>
        <v>56.250530909090912</v>
      </c>
      <c r="AF148" s="42">
        <f t="shared" si="20"/>
        <v>73.100572727272734</v>
      </c>
      <c r="AG148" s="42">
        <f t="shared" si="21"/>
        <v>36.659999999999997</v>
      </c>
      <c r="AH148" s="42">
        <f t="shared" si="23"/>
        <v>36.440572727272738</v>
      </c>
      <c r="AK148" s="39"/>
    </row>
    <row r="149" spans="1:37" x14ac:dyDescent="0.3">
      <c r="A149" s="38">
        <v>5</v>
      </c>
      <c r="B149">
        <v>26</v>
      </c>
      <c r="C149" s="39">
        <v>45438</v>
      </c>
      <c r="D149" s="38">
        <v>393.6696</v>
      </c>
      <c r="E149">
        <v>530.49950000000001</v>
      </c>
      <c r="F149">
        <v>422.49889999999999</v>
      </c>
      <c r="G149">
        <v>391.19220000000001</v>
      </c>
      <c r="H149">
        <v>643.40700000000004</v>
      </c>
      <c r="I149">
        <v>807.19169999999997</v>
      </c>
      <c r="J149">
        <v>405.39389999999997</v>
      </c>
      <c r="K149">
        <v>498.3408</v>
      </c>
      <c r="L149">
        <v>760.04340000000002</v>
      </c>
      <c r="M149" s="39"/>
      <c r="P149" s="38">
        <v>5</v>
      </c>
      <c r="Q149">
        <v>26</v>
      </c>
      <c r="R149" s="40">
        <v>45438</v>
      </c>
      <c r="S149" s="41">
        <f t="shared" si="18"/>
        <v>35.788145454545457</v>
      </c>
      <c r="T149" s="42">
        <f t="shared" si="18"/>
        <v>48.227227272727276</v>
      </c>
      <c r="U149" s="42">
        <f t="shared" si="18"/>
        <v>38.40899090909091</v>
      </c>
      <c r="V149" s="42">
        <f t="shared" si="18"/>
        <v>35.562927272727272</v>
      </c>
      <c r="W149" s="42">
        <f t="shared" si="18"/>
        <v>58.491545454545459</v>
      </c>
      <c r="X149" s="42">
        <f t="shared" si="17"/>
        <v>73.381063636363635</v>
      </c>
      <c r="Y149" s="42">
        <f t="shared" si="17"/>
        <v>36.853990909090903</v>
      </c>
      <c r="Z149" s="42">
        <f t="shared" si="17"/>
        <v>45.303709090909088</v>
      </c>
      <c r="AA149" s="42">
        <f t="shared" si="17"/>
        <v>69.094854545454552</v>
      </c>
      <c r="AB149" s="43">
        <f t="shared" si="16"/>
        <v>0</v>
      </c>
      <c r="AD149" s="51">
        <f t="shared" si="22"/>
        <v>45438</v>
      </c>
      <c r="AE149" s="41">
        <f t="shared" si="19"/>
        <v>56.625032727272718</v>
      </c>
      <c r="AF149" s="42">
        <f t="shared" si="20"/>
        <v>73.381063636363635</v>
      </c>
      <c r="AG149" s="42">
        <f t="shared" si="21"/>
        <v>36.853990909090903</v>
      </c>
      <c r="AH149" s="42">
        <f t="shared" si="23"/>
        <v>36.527072727272731</v>
      </c>
      <c r="AK149" s="39"/>
    </row>
    <row r="150" spans="1:37" x14ac:dyDescent="0.3">
      <c r="A150" s="38">
        <v>5</v>
      </c>
      <c r="B150">
        <v>27</v>
      </c>
      <c r="C150" s="39">
        <v>45439</v>
      </c>
      <c r="D150" s="38">
        <v>396.49290000000002</v>
      </c>
      <c r="E150">
        <v>534.48329999999999</v>
      </c>
      <c r="F150">
        <v>428.35890000000001</v>
      </c>
      <c r="G150">
        <v>397.02499999999998</v>
      </c>
      <c r="H150">
        <v>647.82079999999996</v>
      </c>
      <c r="I150">
        <v>809.46810000000005</v>
      </c>
      <c r="J150">
        <v>407.19260000000003</v>
      </c>
      <c r="K150">
        <v>503.62990000000002</v>
      </c>
      <c r="L150">
        <v>764.41089999999997</v>
      </c>
      <c r="M150" s="39"/>
      <c r="P150" s="38">
        <v>5</v>
      </c>
      <c r="Q150">
        <v>27</v>
      </c>
      <c r="R150" s="40">
        <v>45439</v>
      </c>
      <c r="S150" s="41">
        <f t="shared" si="18"/>
        <v>36.044809090909091</v>
      </c>
      <c r="T150" s="42">
        <f t="shared" si="18"/>
        <v>48.589390909090909</v>
      </c>
      <c r="U150" s="42">
        <f t="shared" si="18"/>
        <v>38.941718181818182</v>
      </c>
      <c r="V150" s="42">
        <f t="shared" si="18"/>
        <v>36.093181818181819</v>
      </c>
      <c r="W150" s="42">
        <f t="shared" si="18"/>
        <v>58.892799999999994</v>
      </c>
      <c r="X150" s="42">
        <f t="shared" si="17"/>
        <v>73.588009090909097</v>
      </c>
      <c r="Y150" s="42">
        <f t="shared" si="17"/>
        <v>37.017509090909094</v>
      </c>
      <c r="Z150" s="42">
        <f t="shared" si="17"/>
        <v>45.784536363636363</v>
      </c>
      <c r="AA150" s="42">
        <f t="shared" si="17"/>
        <v>69.491900000000001</v>
      </c>
      <c r="AB150" s="43">
        <f t="shared" si="16"/>
        <v>0</v>
      </c>
      <c r="AD150" s="51">
        <f t="shared" si="22"/>
        <v>45439</v>
      </c>
      <c r="AE150" s="41">
        <f t="shared" si="19"/>
        <v>56.954950909090904</v>
      </c>
      <c r="AF150" s="42">
        <f t="shared" si="20"/>
        <v>73.588009090909097</v>
      </c>
      <c r="AG150" s="42">
        <f t="shared" si="21"/>
        <v>37.017509090909094</v>
      </c>
      <c r="AH150" s="42">
        <f t="shared" si="23"/>
        <v>36.570500000000003</v>
      </c>
      <c r="AK150" s="39"/>
    </row>
    <row r="151" spans="1:37" x14ac:dyDescent="0.3">
      <c r="A151" s="38">
        <v>5</v>
      </c>
      <c r="B151">
        <v>28</v>
      </c>
      <c r="C151" s="39">
        <v>45440</v>
      </c>
      <c r="D151" s="38">
        <v>399.3689</v>
      </c>
      <c r="E151">
        <v>538.63059999999996</v>
      </c>
      <c r="F151">
        <v>434.2346</v>
      </c>
      <c r="G151">
        <v>401.83249999999998</v>
      </c>
      <c r="H151">
        <v>651.49289999999996</v>
      </c>
      <c r="I151">
        <v>812.14189999999996</v>
      </c>
      <c r="J151">
        <v>409.98430000000002</v>
      </c>
      <c r="K151">
        <v>509.00319999999999</v>
      </c>
      <c r="L151">
        <v>768.61720000000003</v>
      </c>
      <c r="M151" s="39"/>
      <c r="P151" s="38">
        <v>5</v>
      </c>
      <c r="Q151">
        <v>28</v>
      </c>
      <c r="R151" s="40">
        <v>45440</v>
      </c>
      <c r="S151" s="41">
        <f t="shared" si="18"/>
        <v>36.306263636363639</v>
      </c>
      <c r="T151" s="42">
        <f t="shared" si="18"/>
        <v>48.966418181818177</v>
      </c>
      <c r="U151" s="42">
        <f t="shared" si="18"/>
        <v>39.47587272727273</v>
      </c>
      <c r="V151" s="42">
        <f t="shared" si="18"/>
        <v>36.530227272727274</v>
      </c>
      <c r="W151" s="42">
        <f t="shared" si="18"/>
        <v>59.226627272727271</v>
      </c>
      <c r="X151" s="42">
        <f t="shared" si="17"/>
        <v>73.831081818181815</v>
      </c>
      <c r="Y151" s="42">
        <f t="shared" si="17"/>
        <v>37.271300000000004</v>
      </c>
      <c r="Z151" s="42">
        <f t="shared" si="17"/>
        <v>46.27301818181818</v>
      </c>
      <c r="AA151" s="42">
        <f t="shared" si="17"/>
        <v>69.874290909090917</v>
      </c>
      <c r="AB151" s="43">
        <f t="shared" si="16"/>
        <v>0</v>
      </c>
      <c r="AD151" s="51">
        <f t="shared" si="22"/>
        <v>45440</v>
      </c>
      <c r="AE151" s="41">
        <f t="shared" si="19"/>
        <v>57.295263636363643</v>
      </c>
      <c r="AF151" s="42">
        <f t="shared" si="20"/>
        <v>73.831081818181815</v>
      </c>
      <c r="AG151" s="42">
        <f t="shared" si="21"/>
        <v>37.271300000000004</v>
      </c>
      <c r="AH151" s="42">
        <f t="shared" si="23"/>
        <v>36.559781818181811</v>
      </c>
      <c r="AK151" s="39"/>
    </row>
    <row r="152" spans="1:37" x14ac:dyDescent="0.3">
      <c r="A152" s="38">
        <v>5</v>
      </c>
      <c r="B152">
        <v>29</v>
      </c>
      <c r="C152" s="39">
        <v>45441</v>
      </c>
      <c r="D152" s="38">
        <v>402.58339999999998</v>
      </c>
      <c r="E152">
        <v>542.92920000000004</v>
      </c>
      <c r="F152">
        <v>438.6506</v>
      </c>
      <c r="G152">
        <v>405.94540000000001</v>
      </c>
      <c r="H152">
        <v>655.75429999999994</v>
      </c>
      <c r="I152">
        <v>814.98630000000003</v>
      </c>
      <c r="J152">
        <v>414.54730000000001</v>
      </c>
      <c r="K152">
        <v>514.17740000000003</v>
      </c>
      <c r="L152">
        <v>772.27089999999998</v>
      </c>
      <c r="M152" s="39"/>
      <c r="P152" s="38">
        <v>5</v>
      </c>
      <c r="Q152">
        <v>29</v>
      </c>
      <c r="R152" s="40">
        <v>45441</v>
      </c>
      <c r="S152" s="41">
        <f t="shared" si="18"/>
        <v>36.598490909090906</v>
      </c>
      <c r="T152" s="42">
        <f t="shared" si="18"/>
        <v>49.357200000000006</v>
      </c>
      <c r="U152" s="42">
        <f t="shared" si="18"/>
        <v>39.877327272727271</v>
      </c>
      <c r="V152" s="42">
        <f t="shared" si="18"/>
        <v>36.904127272727273</v>
      </c>
      <c r="W152" s="42">
        <f t="shared" si="18"/>
        <v>59.61402727272727</v>
      </c>
      <c r="X152" s="42">
        <f t="shared" si="17"/>
        <v>74.089663636363639</v>
      </c>
      <c r="Y152" s="42">
        <f t="shared" si="17"/>
        <v>37.686118181818181</v>
      </c>
      <c r="Z152" s="42">
        <f t="shared" si="17"/>
        <v>46.743400000000001</v>
      </c>
      <c r="AA152" s="42">
        <f t="shared" si="17"/>
        <v>70.206445454545459</v>
      </c>
      <c r="AB152" s="43">
        <f t="shared" si="16"/>
        <v>0</v>
      </c>
      <c r="AD152" s="51">
        <f t="shared" si="22"/>
        <v>45441</v>
      </c>
      <c r="AE152" s="41">
        <f t="shared" si="19"/>
        <v>57.667930909090913</v>
      </c>
      <c r="AF152" s="42">
        <f t="shared" si="20"/>
        <v>74.089663636363639</v>
      </c>
      <c r="AG152" s="42">
        <f t="shared" si="21"/>
        <v>37.686118181818181</v>
      </c>
      <c r="AH152" s="42">
        <f t="shared" si="23"/>
        <v>36.403545454545458</v>
      </c>
      <c r="AK152" s="39"/>
    </row>
    <row r="153" spans="1:37" x14ac:dyDescent="0.3">
      <c r="A153" s="38">
        <v>5</v>
      </c>
      <c r="B153">
        <v>30</v>
      </c>
      <c r="C153" s="39">
        <v>45442</v>
      </c>
      <c r="D153" s="38">
        <v>406.63850000000002</v>
      </c>
      <c r="E153">
        <v>539.40989999999999</v>
      </c>
      <c r="F153">
        <v>442.90199999999999</v>
      </c>
      <c r="G153">
        <v>409.86180000000002</v>
      </c>
      <c r="H153">
        <v>660.93650000000002</v>
      </c>
      <c r="I153">
        <v>810.32060000000001</v>
      </c>
      <c r="J153">
        <v>419.33699999999999</v>
      </c>
      <c r="K153">
        <v>517.75750000000005</v>
      </c>
      <c r="L153">
        <v>775.26070000000004</v>
      </c>
      <c r="M153" s="39"/>
      <c r="P153" s="38">
        <v>5</v>
      </c>
      <c r="Q153">
        <v>30</v>
      </c>
      <c r="R153" s="40">
        <v>45442</v>
      </c>
      <c r="S153" s="41">
        <f t="shared" si="18"/>
        <v>36.967136363636364</v>
      </c>
      <c r="T153" s="42">
        <f t="shared" si="18"/>
        <v>49.037263636363633</v>
      </c>
      <c r="U153" s="42">
        <f t="shared" si="18"/>
        <v>40.263818181818181</v>
      </c>
      <c r="V153" s="42">
        <f t="shared" si="18"/>
        <v>37.260163636363636</v>
      </c>
      <c r="W153" s="42">
        <f t="shared" si="18"/>
        <v>60.085136363636366</v>
      </c>
      <c r="X153" s="42">
        <f t="shared" si="17"/>
        <v>73.665509090909097</v>
      </c>
      <c r="Y153" s="42">
        <f t="shared" si="17"/>
        <v>38.121545454545455</v>
      </c>
      <c r="Z153" s="42">
        <f t="shared" si="17"/>
        <v>47.068863636363638</v>
      </c>
      <c r="AA153" s="42">
        <f t="shared" si="17"/>
        <v>70.478245454545458</v>
      </c>
      <c r="AB153" s="43">
        <f t="shared" si="16"/>
        <v>0</v>
      </c>
      <c r="AD153" s="51">
        <f t="shared" si="22"/>
        <v>45442</v>
      </c>
      <c r="AE153" s="41">
        <f t="shared" si="19"/>
        <v>57.883860000000006</v>
      </c>
      <c r="AF153" s="42">
        <f t="shared" si="20"/>
        <v>73.665509090909097</v>
      </c>
      <c r="AG153" s="42">
        <f t="shared" si="21"/>
        <v>38.121545454545455</v>
      </c>
      <c r="AH153" s="42">
        <f t="shared" si="23"/>
        <v>35.543963636363642</v>
      </c>
      <c r="AK153" s="39"/>
    </row>
    <row r="154" spans="1:37" x14ac:dyDescent="0.3">
      <c r="A154" s="38">
        <v>5</v>
      </c>
      <c r="B154">
        <v>31</v>
      </c>
      <c r="C154" s="39">
        <v>45443</v>
      </c>
      <c r="D154" s="38">
        <v>410.80009999999999</v>
      </c>
      <c r="E154">
        <v>543.9923</v>
      </c>
      <c r="F154">
        <v>446.6893</v>
      </c>
      <c r="G154">
        <v>413.55540000000002</v>
      </c>
      <c r="H154">
        <v>666.3954</v>
      </c>
      <c r="I154">
        <v>814.13390000000004</v>
      </c>
      <c r="J154">
        <v>421.93819999999999</v>
      </c>
      <c r="K154">
        <v>520.96579999999994</v>
      </c>
      <c r="L154">
        <v>777.77049999999997</v>
      </c>
      <c r="M154" s="39"/>
      <c r="P154" s="38">
        <v>5</v>
      </c>
      <c r="Q154">
        <v>31</v>
      </c>
      <c r="R154" s="40">
        <v>45443</v>
      </c>
      <c r="S154" s="41">
        <f t="shared" si="18"/>
        <v>37.345463636363633</v>
      </c>
      <c r="T154" s="42">
        <f t="shared" si="18"/>
        <v>49.453845454545451</v>
      </c>
      <c r="U154" s="42">
        <f t="shared" si="18"/>
        <v>40.608118181818185</v>
      </c>
      <c r="V154" s="42">
        <f t="shared" si="18"/>
        <v>37.595945454545458</v>
      </c>
      <c r="W154" s="42">
        <f t="shared" si="18"/>
        <v>60.581400000000002</v>
      </c>
      <c r="X154" s="42">
        <f t="shared" si="17"/>
        <v>74.012172727272727</v>
      </c>
      <c r="Y154" s="42">
        <f t="shared" si="17"/>
        <v>38.358018181818181</v>
      </c>
      <c r="Z154" s="42">
        <f t="shared" si="17"/>
        <v>47.360527272727268</v>
      </c>
      <c r="AA154" s="42">
        <f t="shared" si="17"/>
        <v>70.706409090909091</v>
      </c>
      <c r="AB154" s="43">
        <f t="shared" si="16"/>
        <v>0</v>
      </c>
      <c r="AD154" s="51">
        <f t="shared" si="22"/>
        <v>45443</v>
      </c>
      <c r="AE154" s="41">
        <f t="shared" si="19"/>
        <v>58.203705454545457</v>
      </c>
      <c r="AF154" s="42">
        <f t="shared" si="20"/>
        <v>74.012172727272727</v>
      </c>
      <c r="AG154" s="42">
        <f t="shared" si="21"/>
        <v>38.358018181818181</v>
      </c>
      <c r="AH154" s="42">
        <f t="shared" si="23"/>
        <v>35.654154545454546</v>
      </c>
      <c r="AK154" s="39"/>
    </row>
    <row r="155" spans="1:37" x14ac:dyDescent="0.3">
      <c r="A155" s="38">
        <v>6</v>
      </c>
      <c r="B155">
        <v>1</v>
      </c>
      <c r="C155" s="39">
        <v>45444</v>
      </c>
      <c r="D155" s="38">
        <v>414.25689999999997</v>
      </c>
      <c r="E155">
        <v>550.64359999999999</v>
      </c>
      <c r="F155">
        <v>451.26940000000002</v>
      </c>
      <c r="G155">
        <v>417.15570000000002</v>
      </c>
      <c r="H155">
        <v>672.52430000000004</v>
      </c>
      <c r="I155">
        <v>826.04250000000002</v>
      </c>
      <c r="J155">
        <v>426.04950000000002</v>
      </c>
      <c r="K155">
        <v>524.77719999999999</v>
      </c>
      <c r="L155">
        <v>780.48540000000003</v>
      </c>
      <c r="M155" s="39"/>
      <c r="P155" s="38">
        <v>6</v>
      </c>
      <c r="Q155">
        <v>1</v>
      </c>
      <c r="R155" s="40">
        <v>45444</v>
      </c>
      <c r="S155" s="41">
        <f t="shared" si="18"/>
        <v>37.659718181818178</v>
      </c>
      <c r="T155" s="42">
        <f t="shared" si="18"/>
        <v>50.058509090909091</v>
      </c>
      <c r="U155" s="42">
        <f t="shared" si="18"/>
        <v>41.024490909090908</v>
      </c>
      <c r="V155" s="42">
        <f t="shared" si="18"/>
        <v>37.923245454545459</v>
      </c>
      <c r="W155" s="42">
        <f t="shared" si="18"/>
        <v>61.138572727272731</v>
      </c>
      <c r="X155" s="42">
        <f t="shared" si="17"/>
        <v>75.094772727272726</v>
      </c>
      <c r="Y155" s="42">
        <f t="shared" si="17"/>
        <v>38.731772727272727</v>
      </c>
      <c r="Z155" s="42">
        <f t="shared" si="17"/>
        <v>47.707018181818178</v>
      </c>
      <c r="AA155" s="42">
        <f t="shared" si="17"/>
        <v>70.953218181818187</v>
      </c>
      <c r="AB155" s="43">
        <f t="shared" si="16"/>
        <v>0</v>
      </c>
      <c r="AD155" s="51">
        <f t="shared" si="22"/>
        <v>45444</v>
      </c>
      <c r="AE155" s="41">
        <f t="shared" si="19"/>
        <v>58.725070909090917</v>
      </c>
      <c r="AF155" s="42">
        <f t="shared" si="20"/>
        <v>75.094772727272726</v>
      </c>
      <c r="AG155" s="42">
        <f t="shared" si="21"/>
        <v>38.731772727272727</v>
      </c>
      <c r="AH155" s="42">
        <f t="shared" si="23"/>
        <v>36.363</v>
      </c>
      <c r="AK155" s="39"/>
    </row>
    <row r="156" spans="1:37" x14ac:dyDescent="0.3">
      <c r="A156" s="38">
        <v>6</v>
      </c>
      <c r="B156">
        <v>2</v>
      </c>
      <c r="C156" s="39">
        <v>45445</v>
      </c>
      <c r="D156" s="38">
        <v>417.54739999999998</v>
      </c>
      <c r="E156">
        <v>553.10270000000003</v>
      </c>
      <c r="F156">
        <v>456.30630000000002</v>
      </c>
      <c r="G156">
        <v>422.20839999999998</v>
      </c>
      <c r="H156">
        <v>678.92010000000005</v>
      </c>
      <c r="I156">
        <v>828.87139999999999</v>
      </c>
      <c r="J156">
        <v>430.70370000000003</v>
      </c>
      <c r="K156">
        <v>529.25829999999996</v>
      </c>
      <c r="L156">
        <v>783.98659999999995</v>
      </c>
      <c r="M156" s="39"/>
      <c r="P156" s="38">
        <v>6</v>
      </c>
      <c r="Q156">
        <v>2</v>
      </c>
      <c r="R156" s="40">
        <v>45445</v>
      </c>
      <c r="S156" s="41">
        <f t="shared" si="18"/>
        <v>37.958854545454543</v>
      </c>
      <c r="T156" s="42">
        <f t="shared" si="18"/>
        <v>50.282063636363638</v>
      </c>
      <c r="U156" s="42">
        <f t="shared" si="18"/>
        <v>41.48239090909091</v>
      </c>
      <c r="V156" s="42">
        <f t="shared" si="18"/>
        <v>38.382581818181819</v>
      </c>
      <c r="W156" s="42">
        <f t="shared" si="18"/>
        <v>61.720009090909095</v>
      </c>
      <c r="X156" s="42">
        <f t="shared" si="17"/>
        <v>75.351945454545458</v>
      </c>
      <c r="Y156" s="42">
        <f t="shared" si="17"/>
        <v>39.154881818181821</v>
      </c>
      <c r="Z156" s="42">
        <f t="shared" si="17"/>
        <v>48.114390909090908</v>
      </c>
      <c r="AA156" s="42">
        <f t="shared" si="17"/>
        <v>71.271509090909092</v>
      </c>
      <c r="AB156" s="43">
        <f t="shared" si="16"/>
        <v>0</v>
      </c>
      <c r="AD156" s="51">
        <f t="shared" si="22"/>
        <v>45445</v>
      </c>
      <c r="AE156" s="41">
        <f t="shared" si="19"/>
        <v>59.122547272727275</v>
      </c>
      <c r="AF156" s="42">
        <f t="shared" si="20"/>
        <v>75.351945454545458</v>
      </c>
      <c r="AG156" s="42">
        <f t="shared" si="21"/>
        <v>39.154881818181821</v>
      </c>
      <c r="AH156" s="42">
        <f t="shared" si="23"/>
        <v>36.197063636363637</v>
      </c>
      <c r="AK156" s="39"/>
    </row>
    <row r="157" spans="1:37" x14ac:dyDescent="0.3">
      <c r="A157" s="38">
        <v>6</v>
      </c>
      <c r="B157">
        <v>3</v>
      </c>
      <c r="C157" s="39">
        <v>45446</v>
      </c>
      <c r="D157" s="38">
        <v>420.83969999999999</v>
      </c>
      <c r="E157">
        <v>556.09559999999999</v>
      </c>
      <c r="F157">
        <v>462.22410000000002</v>
      </c>
      <c r="G157">
        <v>427.26260000000002</v>
      </c>
      <c r="H157">
        <v>684.03689999999995</v>
      </c>
      <c r="I157">
        <v>831.67</v>
      </c>
      <c r="J157">
        <v>435.20890000000003</v>
      </c>
      <c r="K157">
        <v>533.94299999999998</v>
      </c>
      <c r="L157">
        <v>787.88109999999995</v>
      </c>
      <c r="M157" s="39"/>
      <c r="P157" s="38">
        <v>6</v>
      </c>
      <c r="Q157">
        <v>3</v>
      </c>
      <c r="R157" s="40">
        <v>45446</v>
      </c>
      <c r="S157" s="41">
        <f t="shared" si="18"/>
        <v>38.258154545454545</v>
      </c>
      <c r="T157" s="42">
        <f t="shared" si="18"/>
        <v>50.554145454545456</v>
      </c>
      <c r="U157" s="42">
        <f t="shared" si="18"/>
        <v>42.020372727272729</v>
      </c>
      <c r="V157" s="42">
        <f t="shared" si="18"/>
        <v>38.842054545454545</v>
      </c>
      <c r="W157" s="42">
        <f t="shared" si="18"/>
        <v>62.185172727272722</v>
      </c>
      <c r="X157" s="42">
        <f t="shared" si="17"/>
        <v>75.606363636363639</v>
      </c>
      <c r="Y157" s="42">
        <f t="shared" si="17"/>
        <v>39.564445454545456</v>
      </c>
      <c r="Z157" s="42">
        <f t="shared" si="17"/>
        <v>48.540272727272729</v>
      </c>
      <c r="AA157" s="42">
        <f t="shared" si="17"/>
        <v>71.625554545454534</v>
      </c>
      <c r="AB157" s="43">
        <f t="shared" si="16"/>
        <v>0</v>
      </c>
      <c r="AD157" s="51">
        <f t="shared" si="22"/>
        <v>45446</v>
      </c>
      <c r="AE157" s="41">
        <f t="shared" si="19"/>
        <v>59.504361818181813</v>
      </c>
      <c r="AF157" s="42">
        <f t="shared" si="20"/>
        <v>75.606363636363639</v>
      </c>
      <c r="AG157" s="42">
        <f t="shared" si="21"/>
        <v>39.564445454545456</v>
      </c>
      <c r="AH157" s="42">
        <f t="shared" si="23"/>
        <v>36.041918181818183</v>
      </c>
      <c r="AK157" s="39"/>
    </row>
    <row r="158" spans="1:37" x14ac:dyDescent="0.3">
      <c r="A158" s="38">
        <v>6</v>
      </c>
      <c r="B158">
        <v>4</v>
      </c>
      <c r="C158" s="39">
        <v>45447</v>
      </c>
      <c r="D158" s="38">
        <v>424.28149999999999</v>
      </c>
      <c r="E158">
        <v>560.07550000000003</v>
      </c>
      <c r="F158">
        <v>468.22660000000002</v>
      </c>
      <c r="G158">
        <v>431.28230000000002</v>
      </c>
      <c r="H158">
        <v>688.74980000000005</v>
      </c>
      <c r="I158">
        <v>834.62900000000002</v>
      </c>
      <c r="J158">
        <v>439.58420000000001</v>
      </c>
      <c r="K158">
        <v>539.50519999999995</v>
      </c>
      <c r="L158">
        <v>791.82830000000001</v>
      </c>
      <c r="M158" s="39"/>
      <c r="P158" s="38">
        <v>6</v>
      </c>
      <c r="Q158">
        <v>4</v>
      </c>
      <c r="R158" s="40">
        <v>45447</v>
      </c>
      <c r="S158" s="41">
        <f t="shared" si="18"/>
        <v>38.571045454545455</v>
      </c>
      <c r="T158" s="42">
        <f t="shared" si="18"/>
        <v>50.915954545454547</v>
      </c>
      <c r="U158" s="42">
        <f t="shared" si="18"/>
        <v>42.566054545454548</v>
      </c>
      <c r="V158" s="42">
        <f t="shared" si="18"/>
        <v>39.207481818181819</v>
      </c>
      <c r="W158" s="42">
        <f t="shared" si="18"/>
        <v>62.61361818181819</v>
      </c>
      <c r="X158" s="42">
        <f t="shared" si="17"/>
        <v>75.875363636363645</v>
      </c>
      <c r="Y158" s="42">
        <f t="shared" si="17"/>
        <v>39.962200000000003</v>
      </c>
      <c r="Z158" s="42">
        <f t="shared" si="17"/>
        <v>49.045927272727269</v>
      </c>
      <c r="AA158" s="42">
        <f t="shared" si="17"/>
        <v>71.984390909090905</v>
      </c>
      <c r="AB158" s="43">
        <f t="shared" si="16"/>
        <v>0</v>
      </c>
      <c r="AD158" s="51">
        <f t="shared" si="22"/>
        <v>45447</v>
      </c>
      <c r="AE158" s="41">
        <f t="shared" si="19"/>
        <v>59.896299999999997</v>
      </c>
      <c r="AF158" s="42">
        <f t="shared" si="20"/>
        <v>75.875363636363645</v>
      </c>
      <c r="AG158" s="42">
        <f t="shared" si="21"/>
        <v>39.962200000000003</v>
      </c>
      <c r="AH158" s="42">
        <f t="shared" si="23"/>
        <v>35.913163636363642</v>
      </c>
      <c r="AK158" s="39"/>
    </row>
    <row r="159" spans="1:37" x14ac:dyDescent="0.3">
      <c r="A159" s="38">
        <v>6</v>
      </c>
      <c r="B159">
        <v>5</v>
      </c>
      <c r="C159" s="39">
        <v>45448</v>
      </c>
      <c r="D159" s="38">
        <v>427.81290000000001</v>
      </c>
      <c r="E159">
        <v>564.27940000000001</v>
      </c>
      <c r="F159">
        <v>473.43529999999998</v>
      </c>
      <c r="G159">
        <v>434.43290000000002</v>
      </c>
      <c r="H159">
        <v>693.12379999999996</v>
      </c>
      <c r="I159">
        <v>837.64570000000003</v>
      </c>
      <c r="J159">
        <v>444.34949999999998</v>
      </c>
      <c r="K159">
        <v>545.0643</v>
      </c>
      <c r="L159">
        <v>794.45609999999999</v>
      </c>
      <c r="M159" s="39"/>
      <c r="P159" s="38">
        <v>6</v>
      </c>
      <c r="Q159">
        <v>5</v>
      </c>
      <c r="R159" s="40">
        <v>45448</v>
      </c>
      <c r="S159" s="41">
        <f t="shared" si="18"/>
        <v>38.892081818181822</v>
      </c>
      <c r="T159" s="42">
        <f t="shared" si="18"/>
        <v>51.298127272727271</v>
      </c>
      <c r="U159" s="42">
        <f t="shared" si="18"/>
        <v>43.039572727272727</v>
      </c>
      <c r="V159" s="42">
        <f t="shared" si="18"/>
        <v>39.493900000000004</v>
      </c>
      <c r="W159" s="42">
        <f t="shared" si="18"/>
        <v>63.011254545454541</v>
      </c>
      <c r="X159" s="42">
        <f t="shared" si="17"/>
        <v>76.149609090909095</v>
      </c>
      <c r="Y159" s="42">
        <f t="shared" si="17"/>
        <v>40.395409090909091</v>
      </c>
      <c r="Z159" s="42">
        <f t="shared" si="17"/>
        <v>49.551299999999998</v>
      </c>
      <c r="AA159" s="42">
        <f t="shared" si="17"/>
        <v>72.223281818181817</v>
      </c>
      <c r="AB159" s="43">
        <f t="shared" si="16"/>
        <v>0</v>
      </c>
      <c r="AD159" s="51">
        <f t="shared" si="22"/>
        <v>45448</v>
      </c>
      <c r="AE159" s="41">
        <f t="shared" si="19"/>
        <v>60.26617090909091</v>
      </c>
      <c r="AF159" s="42">
        <f t="shared" si="20"/>
        <v>76.149609090909095</v>
      </c>
      <c r="AG159" s="42">
        <f t="shared" si="21"/>
        <v>40.395409090909091</v>
      </c>
      <c r="AH159" s="42">
        <f t="shared" si="23"/>
        <v>35.754200000000004</v>
      </c>
      <c r="AK159" s="39"/>
    </row>
    <row r="160" spans="1:37" x14ac:dyDescent="0.3">
      <c r="A160" s="38">
        <v>6</v>
      </c>
      <c r="B160">
        <v>6</v>
      </c>
      <c r="C160" s="39">
        <v>45449</v>
      </c>
      <c r="D160" s="38">
        <v>431.96559999999999</v>
      </c>
      <c r="E160">
        <v>567.53210000000001</v>
      </c>
      <c r="F160">
        <v>477.69720000000001</v>
      </c>
      <c r="G160">
        <v>437.92750000000001</v>
      </c>
      <c r="H160">
        <v>697.93290000000002</v>
      </c>
      <c r="I160">
        <v>841.4529</v>
      </c>
      <c r="J160">
        <v>449.22770000000003</v>
      </c>
      <c r="K160">
        <v>550.0462</v>
      </c>
      <c r="L160">
        <v>796.76</v>
      </c>
      <c r="M160" s="39"/>
      <c r="P160" s="38">
        <v>6</v>
      </c>
      <c r="Q160">
        <v>6</v>
      </c>
      <c r="R160" s="40">
        <v>45449</v>
      </c>
      <c r="S160" s="41">
        <f t="shared" si="18"/>
        <v>39.269599999999997</v>
      </c>
      <c r="T160" s="42">
        <f t="shared" si="18"/>
        <v>51.593827272727275</v>
      </c>
      <c r="U160" s="42">
        <f t="shared" si="18"/>
        <v>43.427018181818184</v>
      </c>
      <c r="V160" s="42">
        <f t="shared" si="18"/>
        <v>39.81159090909091</v>
      </c>
      <c r="W160" s="42">
        <f t="shared" si="18"/>
        <v>63.448445454545457</v>
      </c>
      <c r="X160" s="42">
        <f t="shared" si="17"/>
        <v>76.495718181818177</v>
      </c>
      <c r="Y160" s="42">
        <f t="shared" si="17"/>
        <v>40.838881818181818</v>
      </c>
      <c r="Z160" s="42">
        <f t="shared" si="17"/>
        <v>50.004199999999997</v>
      </c>
      <c r="AA160" s="42">
        <f t="shared" si="17"/>
        <v>72.432727272727277</v>
      </c>
      <c r="AB160" s="43">
        <f t="shared" si="16"/>
        <v>0</v>
      </c>
      <c r="AD160" s="51">
        <f t="shared" si="22"/>
        <v>45449</v>
      </c>
      <c r="AE160" s="41">
        <f t="shared" si="19"/>
        <v>60.643994545454554</v>
      </c>
      <c r="AF160" s="42">
        <f t="shared" si="20"/>
        <v>76.495718181818177</v>
      </c>
      <c r="AG160" s="42">
        <f t="shared" si="21"/>
        <v>40.838881818181818</v>
      </c>
      <c r="AH160" s="42">
        <f t="shared" si="23"/>
        <v>35.656836363636359</v>
      </c>
      <c r="AK160" s="39"/>
    </row>
    <row r="161" spans="1:37" x14ac:dyDescent="0.3">
      <c r="A161" s="38">
        <v>6</v>
      </c>
      <c r="B161">
        <v>7</v>
      </c>
      <c r="C161" s="39">
        <v>45450</v>
      </c>
      <c r="D161" s="38">
        <v>436.10879999999997</v>
      </c>
      <c r="E161">
        <v>570.79070000000002</v>
      </c>
      <c r="F161">
        <v>481.85160000000002</v>
      </c>
      <c r="G161">
        <v>441.54149999999998</v>
      </c>
      <c r="H161">
        <v>702.79989999999998</v>
      </c>
      <c r="I161">
        <v>845.2971</v>
      </c>
      <c r="J161">
        <v>452.77679999999998</v>
      </c>
      <c r="K161">
        <v>553.85720000000003</v>
      </c>
      <c r="L161">
        <v>798.95989999999995</v>
      </c>
      <c r="M161" s="39"/>
      <c r="P161" s="38">
        <v>6</v>
      </c>
      <c r="Q161">
        <v>7</v>
      </c>
      <c r="R161" s="40">
        <v>45450</v>
      </c>
      <c r="S161" s="41">
        <f t="shared" si="18"/>
        <v>39.646254545454546</v>
      </c>
      <c r="T161" s="42">
        <f t="shared" si="18"/>
        <v>51.890063636363635</v>
      </c>
      <c r="U161" s="42">
        <f t="shared" si="18"/>
        <v>43.804690909090908</v>
      </c>
      <c r="V161" s="42">
        <f t="shared" si="18"/>
        <v>40.140136363636366</v>
      </c>
      <c r="W161" s="42">
        <f t="shared" si="18"/>
        <v>63.890899999999995</v>
      </c>
      <c r="X161" s="42">
        <f t="shared" si="17"/>
        <v>76.845190909090903</v>
      </c>
      <c r="Y161" s="42">
        <f t="shared" si="17"/>
        <v>41.16152727272727</v>
      </c>
      <c r="Z161" s="42">
        <f t="shared" si="17"/>
        <v>50.350654545454546</v>
      </c>
      <c r="AA161" s="42">
        <f t="shared" si="17"/>
        <v>72.632718181818177</v>
      </c>
      <c r="AB161" s="43">
        <f t="shared" si="16"/>
        <v>0</v>
      </c>
      <c r="AD161" s="51">
        <f t="shared" si="22"/>
        <v>45450</v>
      </c>
      <c r="AE161" s="41">
        <f t="shared" si="19"/>
        <v>60.976198181818177</v>
      </c>
      <c r="AF161" s="42">
        <f t="shared" si="20"/>
        <v>76.845190909090903</v>
      </c>
      <c r="AG161" s="42">
        <f t="shared" si="21"/>
        <v>41.16152727272727</v>
      </c>
      <c r="AH161" s="42">
        <f t="shared" si="23"/>
        <v>35.683663636363633</v>
      </c>
      <c r="AK161" s="39"/>
    </row>
    <row r="162" spans="1:37" x14ac:dyDescent="0.3">
      <c r="A162" s="38">
        <v>6</v>
      </c>
      <c r="B162">
        <v>8</v>
      </c>
      <c r="C162" s="39">
        <v>45451</v>
      </c>
      <c r="D162" s="38">
        <v>439.46780000000001</v>
      </c>
      <c r="E162">
        <v>576.15089999999998</v>
      </c>
      <c r="F162">
        <v>485.53109999999998</v>
      </c>
      <c r="G162">
        <v>445.37419999999997</v>
      </c>
      <c r="H162">
        <v>708.22490000000005</v>
      </c>
      <c r="I162">
        <v>847.68600000000004</v>
      </c>
      <c r="J162">
        <v>456.22390000000001</v>
      </c>
      <c r="K162">
        <v>556.75789999999995</v>
      </c>
      <c r="L162">
        <v>801.93520000000001</v>
      </c>
      <c r="M162" s="39"/>
      <c r="P162" s="38">
        <v>6</v>
      </c>
      <c r="Q162">
        <v>8</v>
      </c>
      <c r="R162" s="40">
        <v>45451</v>
      </c>
      <c r="S162" s="41">
        <f t="shared" si="18"/>
        <v>39.951618181818183</v>
      </c>
      <c r="T162" s="42">
        <f t="shared" si="18"/>
        <v>52.377354545454544</v>
      </c>
      <c r="U162" s="42">
        <f t="shared" si="18"/>
        <v>44.139190909090907</v>
      </c>
      <c r="V162" s="42">
        <f t="shared" si="18"/>
        <v>40.488563636363637</v>
      </c>
      <c r="W162" s="42">
        <f t="shared" si="18"/>
        <v>64.384081818181826</v>
      </c>
      <c r="X162" s="42">
        <f t="shared" si="17"/>
        <v>77.062363636363642</v>
      </c>
      <c r="Y162" s="42">
        <f t="shared" si="17"/>
        <v>41.474899999999998</v>
      </c>
      <c r="Z162" s="42">
        <f t="shared" si="17"/>
        <v>50.614354545454539</v>
      </c>
      <c r="AA162" s="42">
        <f t="shared" si="17"/>
        <v>72.903199999999998</v>
      </c>
      <c r="AB162" s="43">
        <f t="shared" ref="AB162:AB225" si="24">M162/11</f>
        <v>0</v>
      </c>
      <c r="AD162" s="51">
        <f t="shared" si="22"/>
        <v>45451</v>
      </c>
      <c r="AE162" s="41">
        <f t="shared" si="19"/>
        <v>61.287779999999998</v>
      </c>
      <c r="AF162" s="42">
        <f t="shared" si="20"/>
        <v>77.062363636363642</v>
      </c>
      <c r="AG162" s="42">
        <f t="shared" si="21"/>
        <v>41.474899999999998</v>
      </c>
      <c r="AH162" s="42">
        <f t="shared" si="23"/>
        <v>35.587463636363644</v>
      </c>
      <c r="AK162" s="39"/>
    </row>
    <row r="163" spans="1:37" x14ac:dyDescent="0.3">
      <c r="A163" s="38">
        <v>6</v>
      </c>
      <c r="B163">
        <v>9</v>
      </c>
      <c r="C163" s="39">
        <v>45452</v>
      </c>
      <c r="D163" s="38">
        <v>442.5659</v>
      </c>
      <c r="E163">
        <v>577.52700000000004</v>
      </c>
      <c r="F163">
        <v>489.9676</v>
      </c>
      <c r="G163">
        <v>450.39089999999999</v>
      </c>
      <c r="H163">
        <v>713.5942</v>
      </c>
      <c r="I163">
        <v>849.38059999999996</v>
      </c>
      <c r="J163">
        <v>458.77780000000001</v>
      </c>
      <c r="K163">
        <v>559.34709999999995</v>
      </c>
      <c r="L163">
        <v>805.42449999999997</v>
      </c>
      <c r="M163" s="39"/>
      <c r="P163" s="38">
        <v>6</v>
      </c>
      <c r="Q163">
        <v>9</v>
      </c>
      <c r="R163" s="40">
        <v>45452</v>
      </c>
      <c r="S163" s="41">
        <f t="shared" si="18"/>
        <v>40.233263636363638</v>
      </c>
      <c r="T163" s="42">
        <f t="shared" si="18"/>
        <v>52.502454545454547</v>
      </c>
      <c r="U163" s="42">
        <f t="shared" si="18"/>
        <v>44.542509090909093</v>
      </c>
      <c r="V163" s="42">
        <f t="shared" si="18"/>
        <v>40.944627272727274</v>
      </c>
      <c r="W163" s="42">
        <f t="shared" si="18"/>
        <v>64.872200000000007</v>
      </c>
      <c r="X163" s="42">
        <f t="shared" si="17"/>
        <v>77.216418181818185</v>
      </c>
      <c r="Y163" s="42">
        <f t="shared" si="17"/>
        <v>41.707072727272731</v>
      </c>
      <c r="Z163" s="42">
        <f t="shared" si="17"/>
        <v>50.84973636363636</v>
      </c>
      <c r="AA163" s="42">
        <f t="shared" si="17"/>
        <v>73.220409090909087</v>
      </c>
      <c r="AB163" s="43">
        <f t="shared" si="24"/>
        <v>0</v>
      </c>
      <c r="AD163" s="51">
        <f t="shared" si="22"/>
        <v>45452</v>
      </c>
      <c r="AE163" s="41">
        <f t="shared" si="19"/>
        <v>61.573167272727275</v>
      </c>
      <c r="AF163" s="42">
        <f t="shared" si="20"/>
        <v>77.216418181818185</v>
      </c>
      <c r="AG163" s="42">
        <f t="shared" si="21"/>
        <v>41.707072727272731</v>
      </c>
      <c r="AH163" s="42">
        <f t="shared" si="23"/>
        <v>35.509345454545453</v>
      </c>
      <c r="AK163" s="39"/>
    </row>
    <row r="164" spans="1:37" x14ac:dyDescent="0.3">
      <c r="A164" s="38">
        <v>6</v>
      </c>
      <c r="B164">
        <v>10</v>
      </c>
      <c r="C164" s="39">
        <v>45453</v>
      </c>
      <c r="D164" s="38">
        <v>445.72859999999997</v>
      </c>
      <c r="E164">
        <v>581.23320000000001</v>
      </c>
      <c r="F164">
        <v>495.065</v>
      </c>
      <c r="G164">
        <v>455.66899999999998</v>
      </c>
      <c r="H164">
        <v>718.49170000000004</v>
      </c>
      <c r="I164">
        <v>851.15779999999995</v>
      </c>
      <c r="J164">
        <v>462.02190000000002</v>
      </c>
      <c r="K164">
        <v>561.96810000000005</v>
      </c>
      <c r="L164">
        <v>809.64930000000004</v>
      </c>
      <c r="M164" s="39"/>
      <c r="P164" s="38">
        <v>6</v>
      </c>
      <c r="Q164">
        <v>10</v>
      </c>
      <c r="R164" s="40">
        <v>45453</v>
      </c>
      <c r="S164" s="41">
        <f t="shared" si="18"/>
        <v>40.520781818181817</v>
      </c>
      <c r="T164" s="42">
        <f t="shared" si="18"/>
        <v>52.83938181818182</v>
      </c>
      <c r="U164" s="42">
        <f t="shared" si="18"/>
        <v>45.005909090909093</v>
      </c>
      <c r="V164" s="42">
        <f t="shared" si="18"/>
        <v>41.424454545454545</v>
      </c>
      <c r="W164" s="42">
        <f t="shared" si="18"/>
        <v>65.317427272727272</v>
      </c>
      <c r="X164" s="42">
        <f t="shared" si="17"/>
        <v>77.377981818181809</v>
      </c>
      <c r="Y164" s="42">
        <f t="shared" si="17"/>
        <v>42.001990909090914</v>
      </c>
      <c r="Z164" s="42">
        <f t="shared" si="17"/>
        <v>51.088009090909097</v>
      </c>
      <c r="AA164" s="42">
        <f t="shared" si="17"/>
        <v>73.604481818181824</v>
      </c>
      <c r="AB164" s="43">
        <f t="shared" si="24"/>
        <v>0</v>
      </c>
      <c r="AD164" s="51">
        <f t="shared" si="22"/>
        <v>45453</v>
      </c>
      <c r="AE164" s="41">
        <f t="shared" si="19"/>
        <v>61.877978181818186</v>
      </c>
      <c r="AF164" s="42">
        <f t="shared" si="20"/>
        <v>77.377981818181809</v>
      </c>
      <c r="AG164" s="42">
        <f t="shared" si="21"/>
        <v>42.001990909090914</v>
      </c>
      <c r="AH164" s="42">
        <f t="shared" si="23"/>
        <v>35.375990909090895</v>
      </c>
      <c r="AK164" s="39"/>
    </row>
    <row r="165" spans="1:37" x14ac:dyDescent="0.3">
      <c r="A165" s="38">
        <v>6</v>
      </c>
      <c r="B165">
        <v>11</v>
      </c>
      <c r="C165" s="39">
        <v>45454</v>
      </c>
      <c r="D165" s="38">
        <v>449.05439999999999</v>
      </c>
      <c r="E165">
        <v>585.84339999999997</v>
      </c>
      <c r="F165">
        <v>500.77269999999999</v>
      </c>
      <c r="G165">
        <v>459.78320000000002</v>
      </c>
      <c r="H165">
        <v>722.6934</v>
      </c>
      <c r="I165">
        <v>853.76700000000005</v>
      </c>
      <c r="J165">
        <v>465.56</v>
      </c>
      <c r="K165">
        <v>567.70960000000002</v>
      </c>
      <c r="L165">
        <v>813.96690000000001</v>
      </c>
      <c r="M165" s="39"/>
      <c r="P165" s="38">
        <v>6</v>
      </c>
      <c r="Q165">
        <v>11</v>
      </c>
      <c r="R165" s="40">
        <v>45454</v>
      </c>
      <c r="S165" s="41">
        <f t="shared" si="18"/>
        <v>40.82312727272727</v>
      </c>
      <c r="T165" s="42">
        <f t="shared" si="18"/>
        <v>53.258490909090909</v>
      </c>
      <c r="U165" s="42">
        <f t="shared" si="18"/>
        <v>45.52479090909091</v>
      </c>
      <c r="V165" s="42">
        <f t="shared" si="18"/>
        <v>41.798472727272731</v>
      </c>
      <c r="W165" s="42">
        <f t="shared" si="18"/>
        <v>65.699399999999997</v>
      </c>
      <c r="X165" s="42">
        <f t="shared" si="17"/>
        <v>77.615181818181824</v>
      </c>
      <c r="Y165" s="42">
        <f t="shared" si="17"/>
        <v>42.323636363636361</v>
      </c>
      <c r="Z165" s="42">
        <f t="shared" si="17"/>
        <v>51.609963636363638</v>
      </c>
      <c r="AA165" s="42">
        <f t="shared" si="17"/>
        <v>73.996990909090911</v>
      </c>
      <c r="AB165" s="43">
        <f t="shared" si="24"/>
        <v>0</v>
      </c>
      <c r="AD165" s="51">
        <f t="shared" si="22"/>
        <v>45454</v>
      </c>
      <c r="AE165" s="41">
        <f t="shared" si="19"/>
        <v>62.249034545454535</v>
      </c>
      <c r="AF165" s="42">
        <f t="shared" si="20"/>
        <v>77.615181818181824</v>
      </c>
      <c r="AG165" s="42">
        <f t="shared" si="21"/>
        <v>42.323636363636361</v>
      </c>
      <c r="AH165" s="42">
        <f t="shared" si="23"/>
        <v>35.291545454545464</v>
      </c>
      <c r="AK165" s="39"/>
    </row>
    <row r="166" spans="1:37" x14ac:dyDescent="0.3">
      <c r="A166" s="38">
        <v>6</v>
      </c>
      <c r="B166">
        <v>12</v>
      </c>
      <c r="C166" s="39">
        <v>45455</v>
      </c>
      <c r="D166" s="38">
        <v>452.6268</v>
      </c>
      <c r="E166">
        <v>590.59780000000001</v>
      </c>
      <c r="F166">
        <v>505.1123</v>
      </c>
      <c r="G166">
        <v>463.54640000000001</v>
      </c>
      <c r="H166">
        <v>727.03779999999995</v>
      </c>
      <c r="I166">
        <v>856.78989999999999</v>
      </c>
      <c r="J166">
        <v>470.41719999999998</v>
      </c>
      <c r="K166">
        <v>573.40549999999996</v>
      </c>
      <c r="L166">
        <v>817.21709999999996</v>
      </c>
      <c r="M166" s="39"/>
      <c r="P166" s="38">
        <v>6</v>
      </c>
      <c r="Q166">
        <v>12</v>
      </c>
      <c r="R166" s="40">
        <v>45455</v>
      </c>
      <c r="S166" s="41">
        <f t="shared" si="18"/>
        <v>41.147890909090911</v>
      </c>
      <c r="T166" s="42">
        <f t="shared" si="18"/>
        <v>53.690709090909088</v>
      </c>
      <c r="U166" s="42">
        <f t="shared" si="18"/>
        <v>45.9193</v>
      </c>
      <c r="V166" s="42">
        <f t="shared" si="18"/>
        <v>42.140581818181822</v>
      </c>
      <c r="W166" s="42">
        <f t="shared" si="18"/>
        <v>66.094345454545447</v>
      </c>
      <c r="X166" s="42">
        <f t="shared" si="17"/>
        <v>77.889990909090912</v>
      </c>
      <c r="Y166" s="42">
        <f t="shared" si="17"/>
        <v>42.7652</v>
      </c>
      <c r="Z166" s="42">
        <f t="shared" si="17"/>
        <v>52.12777272727272</v>
      </c>
      <c r="AA166" s="42">
        <f t="shared" si="17"/>
        <v>74.292463636363635</v>
      </c>
      <c r="AB166" s="43">
        <f t="shared" si="24"/>
        <v>0</v>
      </c>
      <c r="AD166" s="51">
        <f t="shared" si="22"/>
        <v>45455</v>
      </c>
      <c r="AE166" s="41">
        <f t="shared" si="19"/>
        <v>62.63395454545455</v>
      </c>
      <c r="AF166" s="42">
        <f t="shared" si="20"/>
        <v>77.889990909090912</v>
      </c>
      <c r="AG166" s="42">
        <f t="shared" si="21"/>
        <v>42.7652</v>
      </c>
      <c r="AH166" s="42">
        <f t="shared" si="23"/>
        <v>35.124790909090912</v>
      </c>
      <c r="AK166" s="39"/>
    </row>
    <row r="167" spans="1:37" x14ac:dyDescent="0.3">
      <c r="A167" s="38">
        <v>6</v>
      </c>
      <c r="B167">
        <v>13</v>
      </c>
      <c r="C167" s="39">
        <v>45456</v>
      </c>
      <c r="D167" s="38">
        <v>456.69099999999997</v>
      </c>
      <c r="E167">
        <v>594.66800000000001</v>
      </c>
      <c r="F167">
        <v>508.8784</v>
      </c>
      <c r="G167">
        <v>468.01459999999997</v>
      </c>
      <c r="H167">
        <v>731.4769</v>
      </c>
      <c r="I167">
        <v>860.87289999999996</v>
      </c>
      <c r="J167">
        <v>475.53309999999999</v>
      </c>
      <c r="K167">
        <v>578.14440000000002</v>
      </c>
      <c r="L167">
        <v>820.63980000000004</v>
      </c>
      <c r="M167" s="39"/>
      <c r="P167" s="38">
        <v>6</v>
      </c>
      <c r="Q167">
        <v>13</v>
      </c>
      <c r="R167" s="40">
        <v>45456</v>
      </c>
      <c r="S167" s="41">
        <f t="shared" si="18"/>
        <v>41.517363636363633</v>
      </c>
      <c r="T167" s="42">
        <f t="shared" si="18"/>
        <v>54.06072727272727</v>
      </c>
      <c r="U167" s="42">
        <f t="shared" si="18"/>
        <v>46.261672727272725</v>
      </c>
      <c r="V167" s="42">
        <f t="shared" si="18"/>
        <v>42.546781818181813</v>
      </c>
      <c r="W167" s="42">
        <f t="shared" si="18"/>
        <v>66.497900000000001</v>
      </c>
      <c r="X167" s="42">
        <f t="shared" si="17"/>
        <v>78.261172727272722</v>
      </c>
      <c r="Y167" s="42">
        <f t="shared" si="17"/>
        <v>43.230281818181815</v>
      </c>
      <c r="Z167" s="42">
        <f t="shared" si="17"/>
        <v>52.558581818181821</v>
      </c>
      <c r="AA167" s="42">
        <f t="shared" si="17"/>
        <v>74.603618181818192</v>
      </c>
      <c r="AB167" s="43">
        <f t="shared" si="24"/>
        <v>0</v>
      </c>
      <c r="AD167" s="51">
        <f t="shared" si="22"/>
        <v>45456</v>
      </c>
      <c r="AE167" s="41">
        <f t="shared" si="19"/>
        <v>63.030310909090915</v>
      </c>
      <c r="AF167" s="42">
        <f t="shared" si="20"/>
        <v>78.261172727272722</v>
      </c>
      <c r="AG167" s="42">
        <f t="shared" si="21"/>
        <v>43.230281818181815</v>
      </c>
      <c r="AH167" s="42">
        <f t="shared" si="23"/>
        <v>35.030890909090907</v>
      </c>
      <c r="AK167" s="39"/>
    </row>
    <row r="168" spans="1:37" x14ac:dyDescent="0.3">
      <c r="A168" s="38">
        <v>6</v>
      </c>
      <c r="B168">
        <v>14</v>
      </c>
      <c r="C168" s="39">
        <v>45457</v>
      </c>
      <c r="D168" s="38">
        <v>460.8879</v>
      </c>
      <c r="E168">
        <v>598.40369999999996</v>
      </c>
      <c r="F168">
        <v>512.3143</v>
      </c>
      <c r="G168">
        <v>472.71289999999999</v>
      </c>
      <c r="H168">
        <v>735.83069999999998</v>
      </c>
      <c r="I168">
        <v>864.87980000000005</v>
      </c>
      <c r="J168">
        <v>479.49959999999999</v>
      </c>
      <c r="K168">
        <v>581.7749</v>
      </c>
      <c r="L168">
        <v>823.66660000000002</v>
      </c>
      <c r="M168" s="39"/>
      <c r="P168" s="38">
        <v>6</v>
      </c>
      <c r="Q168">
        <v>14</v>
      </c>
      <c r="R168" s="40">
        <v>45457</v>
      </c>
      <c r="S168" s="41">
        <f t="shared" si="18"/>
        <v>41.898899999999998</v>
      </c>
      <c r="T168" s="42">
        <f t="shared" si="18"/>
        <v>54.400336363636363</v>
      </c>
      <c r="U168" s="42">
        <f t="shared" si="18"/>
        <v>46.574027272727271</v>
      </c>
      <c r="V168" s="42">
        <f t="shared" si="18"/>
        <v>42.9739</v>
      </c>
      <c r="W168" s="42">
        <f t="shared" si="18"/>
        <v>66.893699999999995</v>
      </c>
      <c r="X168" s="42">
        <f t="shared" si="17"/>
        <v>78.625436363636368</v>
      </c>
      <c r="Y168" s="42">
        <f t="shared" si="17"/>
        <v>43.590872727272725</v>
      </c>
      <c r="Z168" s="42">
        <f t="shared" si="17"/>
        <v>52.88862727272727</v>
      </c>
      <c r="AA168" s="42">
        <f t="shared" si="17"/>
        <v>74.878781818181821</v>
      </c>
      <c r="AB168" s="43">
        <f t="shared" si="24"/>
        <v>0</v>
      </c>
      <c r="AD168" s="51">
        <f t="shared" si="22"/>
        <v>45457</v>
      </c>
      <c r="AE168" s="41">
        <f t="shared" si="19"/>
        <v>63.37548363636364</v>
      </c>
      <c r="AF168" s="42">
        <f t="shared" si="20"/>
        <v>78.625436363636368</v>
      </c>
      <c r="AG168" s="42">
        <f t="shared" si="21"/>
        <v>43.590872727272725</v>
      </c>
      <c r="AH168" s="42">
        <f t="shared" si="23"/>
        <v>35.034563636363643</v>
      </c>
      <c r="AK168" s="39"/>
    </row>
    <row r="169" spans="1:37" x14ac:dyDescent="0.3">
      <c r="A169" s="38">
        <v>6</v>
      </c>
      <c r="B169">
        <v>15</v>
      </c>
      <c r="C169" s="39">
        <v>45458</v>
      </c>
      <c r="D169" s="38">
        <v>463.98880000000003</v>
      </c>
      <c r="E169">
        <v>602.46339999999998</v>
      </c>
      <c r="F169">
        <v>515.71690000000001</v>
      </c>
      <c r="G169">
        <v>476.4436</v>
      </c>
      <c r="H169">
        <v>741.26229999999998</v>
      </c>
      <c r="I169">
        <v>867.08309999999994</v>
      </c>
      <c r="J169">
        <v>482.75959999999998</v>
      </c>
      <c r="K169">
        <v>585.45360000000005</v>
      </c>
      <c r="L169">
        <v>826.46519999999998</v>
      </c>
      <c r="M169" s="39"/>
      <c r="P169" s="38">
        <v>6</v>
      </c>
      <c r="Q169">
        <v>15</v>
      </c>
      <c r="R169" s="40">
        <v>45458</v>
      </c>
      <c r="S169" s="41">
        <f t="shared" si="18"/>
        <v>42.180800000000005</v>
      </c>
      <c r="T169" s="42">
        <f t="shared" si="18"/>
        <v>54.769399999999997</v>
      </c>
      <c r="U169" s="42">
        <f t="shared" si="18"/>
        <v>46.883354545454544</v>
      </c>
      <c r="V169" s="42">
        <f t="shared" si="18"/>
        <v>43.313054545454548</v>
      </c>
      <c r="W169" s="42">
        <f t="shared" si="18"/>
        <v>67.387481818181811</v>
      </c>
      <c r="X169" s="42">
        <f t="shared" si="17"/>
        <v>78.825736363636352</v>
      </c>
      <c r="Y169" s="42">
        <f t="shared" si="17"/>
        <v>43.887236363636362</v>
      </c>
      <c r="Z169" s="42">
        <f t="shared" si="17"/>
        <v>53.223054545454552</v>
      </c>
      <c r="AA169" s="42">
        <f t="shared" si="17"/>
        <v>75.133200000000002</v>
      </c>
      <c r="AB169" s="43">
        <f t="shared" si="24"/>
        <v>0</v>
      </c>
      <c r="AD169" s="51">
        <f t="shared" si="22"/>
        <v>45458</v>
      </c>
      <c r="AE169" s="41">
        <f t="shared" si="19"/>
        <v>63.691341818181812</v>
      </c>
      <c r="AF169" s="42">
        <f t="shared" si="20"/>
        <v>78.825736363636352</v>
      </c>
      <c r="AG169" s="42">
        <f t="shared" si="21"/>
        <v>43.887236363636362</v>
      </c>
      <c r="AH169" s="42">
        <f t="shared" si="23"/>
        <v>34.938499999999991</v>
      </c>
      <c r="AK169" s="39"/>
    </row>
    <row r="170" spans="1:37" x14ac:dyDescent="0.3">
      <c r="A170" s="38">
        <v>6</v>
      </c>
      <c r="B170">
        <v>16</v>
      </c>
      <c r="C170" s="39">
        <v>45459</v>
      </c>
      <c r="D170" s="38">
        <v>466.83449999999999</v>
      </c>
      <c r="E170">
        <v>606.30650000000003</v>
      </c>
      <c r="F170">
        <v>519.15099999999995</v>
      </c>
      <c r="G170">
        <v>481.63209999999998</v>
      </c>
      <c r="H170">
        <v>746.45450000000005</v>
      </c>
      <c r="I170">
        <v>869.17430000000002</v>
      </c>
      <c r="J170">
        <v>485.88040000000001</v>
      </c>
      <c r="K170">
        <v>589.15570000000002</v>
      </c>
      <c r="L170">
        <v>829.70330000000001</v>
      </c>
      <c r="M170" s="39"/>
      <c r="P170" s="38">
        <v>6</v>
      </c>
      <c r="Q170">
        <v>16</v>
      </c>
      <c r="R170" s="40">
        <v>45459</v>
      </c>
      <c r="S170" s="41">
        <f t="shared" si="18"/>
        <v>42.439500000000002</v>
      </c>
      <c r="T170" s="42">
        <f t="shared" si="18"/>
        <v>55.118772727272727</v>
      </c>
      <c r="U170" s="42">
        <f t="shared" si="18"/>
        <v>47.195545454545453</v>
      </c>
      <c r="V170" s="42">
        <f t="shared" si="18"/>
        <v>43.784736363636362</v>
      </c>
      <c r="W170" s="42">
        <f t="shared" si="18"/>
        <v>67.859500000000011</v>
      </c>
      <c r="X170" s="42">
        <f t="shared" ref="X170:AA220" si="25">I170/11</f>
        <v>79.015845454545456</v>
      </c>
      <c r="Y170" s="42">
        <f t="shared" si="25"/>
        <v>44.170945454545453</v>
      </c>
      <c r="Z170" s="42">
        <f t="shared" si="25"/>
        <v>53.559609090909092</v>
      </c>
      <c r="AA170" s="42">
        <f t="shared" si="25"/>
        <v>75.427572727272732</v>
      </c>
      <c r="AB170" s="43">
        <f t="shared" si="24"/>
        <v>0</v>
      </c>
      <c r="AD170" s="51">
        <f t="shared" si="22"/>
        <v>45459</v>
      </c>
      <c r="AE170" s="41">
        <f t="shared" si="19"/>
        <v>64.00669454545455</v>
      </c>
      <c r="AF170" s="42">
        <f t="shared" si="20"/>
        <v>79.015845454545456</v>
      </c>
      <c r="AG170" s="42">
        <f t="shared" si="21"/>
        <v>44.170945454545453</v>
      </c>
      <c r="AH170" s="42">
        <f t="shared" si="23"/>
        <v>34.844900000000003</v>
      </c>
      <c r="AK170" s="39"/>
    </row>
    <row r="171" spans="1:37" x14ac:dyDescent="0.3">
      <c r="A171" s="38">
        <v>6</v>
      </c>
      <c r="B171">
        <v>17</v>
      </c>
      <c r="C171" s="39">
        <v>45460</v>
      </c>
      <c r="D171" s="38">
        <v>469.88720000000001</v>
      </c>
      <c r="E171">
        <v>610.69680000000005</v>
      </c>
      <c r="F171">
        <v>523.05579999999998</v>
      </c>
      <c r="G171">
        <v>486.85840000000002</v>
      </c>
      <c r="H171">
        <v>751.15610000000004</v>
      </c>
      <c r="I171">
        <v>871.15290000000005</v>
      </c>
      <c r="J171">
        <v>488.96339999999998</v>
      </c>
      <c r="K171">
        <v>592.93669999999997</v>
      </c>
      <c r="L171">
        <v>833.39769999999999</v>
      </c>
      <c r="M171" s="39"/>
      <c r="P171" s="38">
        <v>6</v>
      </c>
      <c r="Q171">
        <v>17</v>
      </c>
      <c r="R171" s="40">
        <v>45460</v>
      </c>
      <c r="S171" s="41">
        <f t="shared" ref="S171:W221" si="26">D171/11</f>
        <v>42.717018181818183</v>
      </c>
      <c r="T171" s="42">
        <f t="shared" si="26"/>
        <v>55.517890909090916</v>
      </c>
      <c r="U171" s="42">
        <f t="shared" si="26"/>
        <v>47.550527272727273</v>
      </c>
      <c r="V171" s="42">
        <f t="shared" si="26"/>
        <v>44.259854545454544</v>
      </c>
      <c r="W171" s="42">
        <f t="shared" si="26"/>
        <v>68.28691818181818</v>
      </c>
      <c r="X171" s="42">
        <f t="shared" si="25"/>
        <v>79.195718181818179</v>
      </c>
      <c r="Y171" s="42">
        <f t="shared" si="25"/>
        <v>44.451218181818177</v>
      </c>
      <c r="Z171" s="42">
        <f t="shared" si="25"/>
        <v>53.903336363636363</v>
      </c>
      <c r="AA171" s="42">
        <f t="shared" si="25"/>
        <v>75.76342727272727</v>
      </c>
      <c r="AB171" s="43">
        <f t="shared" si="24"/>
        <v>0</v>
      </c>
      <c r="AD171" s="51">
        <f t="shared" si="22"/>
        <v>45460</v>
      </c>
      <c r="AE171" s="41">
        <f t="shared" si="19"/>
        <v>64.320123636363633</v>
      </c>
      <c r="AF171" s="42">
        <f t="shared" si="20"/>
        <v>79.195718181818179</v>
      </c>
      <c r="AG171" s="42">
        <f t="shared" si="21"/>
        <v>44.451218181818177</v>
      </c>
      <c r="AH171" s="42">
        <f t="shared" si="23"/>
        <v>34.744500000000002</v>
      </c>
      <c r="AK171" s="39"/>
    </row>
    <row r="172" spans="1:37" x14ac:dyDescent="0.3">
      <c r="A172" s="38">
        <v>6</v>
      </c>
      <c r="B172">
        <v>18</v>
      </c>
      <c r="C172" s="39">
        <v>45461</v>
      </c>
      <c r="D172" s="38">
        <v>473.24680000000001</v>
      </c>
      <c r="E172">
        <v>616.39750000000004</v>
      </c>
      <c r="F172">
        <v>526.92679999999996</v>
      </c>
      <c r="G172">
        <v>490.91930000000002</v>
      </c>
      <c r="H172">
        <v>755.22990000000004</v>
      </c>
      <c r="I172">
        <v>873.47069999999997</v>
      </c>
      <c r="J172">
        <v>492.77890000000002</v>
      </c>
      <c r="K172">
        <v>597.71220000000005</v>
      </c>
      <c r="L172">
        <v>837.74940000000004</v>
      </c>
      <c r="M172" s="39"/>
      <c r="P172" s="38">
        <v>6</v>
      </c>
      <c r="Q172">
        <v>18</v>
      </c>
      <c r="R172" s="40">
        <v>45461</v>
      </c>
      <c r="S172" s="41">
        <f t="shared" si="26"/>
        <v>43.022436363636366</v>
      </c>
      <c r="T172" s="42">
        <f t="shared" si="26"/>
        <v>56.036136363636366</v>
      </c>
      <c r="U172" s="42">
        <f t="shared" si="26"/>
        <v>47.902436363636362</v>
      </c>
      <c r="V172" s="42">
        <f t="shared" si="26"/>
        <v>44.629027272727278</v>
      </c>
      <c r="W172" s="42">
        <f t="shared" si="26"/>
        <v>68.657263636363638</v>
      </c>
      <c r="X172" s="42">
        <f t="shared" si="25"/>
        <v>79.406427272727271</v>
      </c>
      <c r="Y172" s="42">
        <f t="shared" si="25"/>
        <v>44.798081818181821</v>
      </c>
      <c r="Z172" s="42">
        <f t="shared" si="25"/>
        <v>54.337472727272733</v>
      </c>
      <c r="AA172" s="42">
        <f t="shared" si="25"/>
        <v>76.159036363636361</v>
      </c>
      <c r="AB172" s="43">
        <f t="shared" si="24"/>
        <v>0</v>
      </c>
      <c r="AD172" s="51">
        <f t="shared" si="22"/>
        <v>45461</v>
      </c>
      <c r="AE172" s="41">
        <f t="shared" si="19"/>
        <v>64.671656363636359</v>
      </c>
      <c r="AF172" s="42">
        <f t="shared" si="20"/>
        <v>79.406427272727271</v>
      </c>
      <c r="AG172" s="42">
        <f t="shared" si="21"/>
        <v>44.798081818181821</v>
      </c>
      <c r="AH172" s="42">
        <f t="shared" si="23"/>
        <v>34.60834545454545</v>
      </c>
      <c r="AK172" s="39"/>
    </row>
    <row r="173" spans="1:37" x14ac:dyDescent="0.3">
      <c r="A173" s="38">
        <v>6</v>
      </c>
      <c r="B173">
        <v>19</v>
      </c>
      <c r="C173" s="39">
        <v>45462</v>
      </c>
      <c r="D173" s="38">
        <v>476.44209999999998</v>
      </c>
      <c r="E173">
        <v>621.48820000000001</v>
      </c>
      <c r="F173">
        <v>529.46050000000002</v>
      </c>
      <c r="G173">
        <v>494.66230000000002</v>
      </c>
      <c r="H173">
        <v>759.16459999999995</v>
      </c>
      <c r="I173">
        <v>876.01509999999996</v>
      </c>
      <c r="J173">
        <v>497.18849999999998</v>
      </c>
      <c r="K173">
        <v>602.52819999999997</v>
      </c>
      <c r="L173">
        <v>840.72950000000003</v>
      </c>
      <c r="M173" s="39"/>
      <c r="P173" s="38">
        <v>6</v>
      </c>
      <c r="Q173">
        <v>19</v>
      </c>
      <c r="R173" s="40">
        <v>45462</v>
      </c>
      <c r="S173" s="41">
        <f t="shared" si="26"/>
        <v>43.312918181818183</v>
      </c>
      <c r="T173" s="42">
        <f t="shared" si="26"/>
        <v>56.498927272727272</v>
      </c>
      <c r="U173" s="42">
        <f t="shared" si="26"/>
        <v>48.13277272727273</v>
      </c>
      <c r="V173" s="42">
        <f t="shared" si="26"/>
        <v>44.969300000000004</v>
      </c>
      <c r="W173" s="42">
        <f t="shared" si="26"/>
        <v>69.014963636363632</v>
      </c>
      <c r="X173" s="42">
        <f t="shared" si="25"/>
        <v>79.637736363636364</v>
      </c>
      <c r="Y173" s="42">
        <f t="shared" si="25"/>
        <v>45.198954545454541</v>
      </c>
      <c r="Z173" s="42">
        <f t="shared" si="25"/>
        <v>54.775290909090906</v>
      </c>
      <c r="AA173" s="42">
        <f t="shared" si="25"/>
        <v>76.429954545454549</v>
      </c>
      <c r="AB173" s="43">
        <f t="shared" si="24"/>
        <v>0</v>
      </c>
      <c r="AD173" s="51">
        <f t="shared" si="22"/>
        <v>45462</v>
      </c>
      <c r="AE173" s="41">
        <f t="shared" si="19"/>
        <v>65.011380000000003</v>
      </c>
      <c r="AF173" s="42">
        <f t="shared" si="20"/>
        <v>79.637736363636364</v>
      </c>
      <c r="AG173" s="42">
        <f t="shared" si="21"/>
        <v>45.198954545454541</v>
      </c>
      <c r="AH173" s="42">
        <f t="shared" si="23"/>
        <v>34.438781818181823</v>
      </c>
      <c r="AK173" s="39"/>
    </row>
    <row r="174" spans="1:37" x14ac:dyDescent="0.3">
      <c r="A174" s="38">
        <v>6</v>
      </c>
      <c r="B174">
        <v>20</v>
      </c>
      <c r="C174" s="39">
        <v>45463</v>
      </c>
      <c r="D174" s="38">
        <v>480.00869999999998</v>
      </c>
      <c r="E174">
        <v>626.34540000000004</v>
      </c>
      <c r="F174">
        <v>531.62699999999995</v>
      </c>
      <c r="G174">
        <v>498.19869999999997</v>
      </c>
      <c r="H174">
        <v>763.50229999999999</v>
      </c>
      <c r="I174">
        <v>879.80769999999995</v>
      </c>
      <c r="J174">
        <v>501.64210000000003</v>
      </c>
      <c r="K174">
        <v>606.05129999999997</v>
      </c>
      <c r="L174">
        <v>843.92409999999995</v>
      </c>
      <c r="M174" s="39"/>
      <c r="P174" s="38">
        <v>6</v>
      </c>
      <c r="Q174">
        <v>20</v>
      </c>
      <c r="R174" s="40">
        <v>45463</v>
      </c>
      <c r="S174" s="41">
        <f t="shared" si="26"/>
        <v>43.637154545454543</v>
      </c>
      <c r="T174" s="42">
        <f t="shared" si="26"/>
        <v>56.940490909090911</v>
      </c>
      <c r="U174" s="42">
        <f t="shared" si="26"/>
        <v>48.329727272727268</v>
      </c>
      <c r="V174" s="42">
        <f t="shared" si="26"/>
        <v>45.290790909090909</v>
      </c>
      <c r="W174" s="42">
        <f t="shared" si="26"/>
        <v>69.409300000000002</v>
      </c>
      <c r="X174" s="42">
        <f t="shared" si="25"/>
        <v>79.982518181818179</v>
      </c>
      <c r="Y174" s="42">
        <f t="shared" si="25"/>
        <v>45.603827272727273</v>
      </c>
      <c r="Z174" s="42">
        <f t="shared" si="25"/>
        <v>55.095572727272724</v>
      </c>
      <c r="AA174" s="42">
        <f t="shared" si="25"/>
        <v>76.720372727272718</v>
      </c>
      <c r="AB174" s="43">
        <f t="shared" si="24"/>
        <v>0</v>
      </c>
      <c r="AD174" s="51">
        <f t="shared" si="22"/>
        <v>45463</v>
      </c>
      <c r="AE174" s="41">
        <f t="shared" si="19"/>
        <v>65.362318181818182</v>
      </c>
      <c r="AF174" s="42">
        <f t="shared" si="20"/>
        <v>79.982518181818179</v>
      </c>
      <c r="AG174" s="42">
        <f t="shared" si="21"/>
        <v>45.603827272727273</v>
      </c>
      <c r="AH174" s="42">
        <f t="shared" si="23"/>
        <v>34.378690909090906</v>
      </c>
      <c r="AK174" s="39"/>
    </row>
    <row r="175" spans="1:37" x14ac:dyDescent="0.3">
      <c r="A175" s="38">
        <v>6</v>
      </c>
      <c r="B175">
        <v>21</v>
      </c>
      <c r="C175" s="39">
        <v>45464</v>
      </c>
      <c r="D175" s="38">
        <v>483.86290000000002</v>
      </c>
      <c r="E175">
        <v>630.82280000000003</v>
      </c>
      <c r="F175">
        <v>533.70370000000003</v>
      </c>
      <c r="G175">
        <v>501.79050000000001</v>
      </c>
      <c r="H175">
        <v>767.84789999999998</v>
      </c>
      <c r="I175">
        <v>883.90729999999996</v>
      </c>
      <c r="J175">
        <v>504.97840000000002</v>
      </c>
      <c r="K175">
        <v>614.05399999999997</v>
      </c>
      <c r="L175">
        <v>845.05290000000002</v>
      </c>
      <c r="M175" s="39"/>
      <c r="P175" s="38">
        <v>6</v>
      </c>
      <c r="Q175">
        <v>21</v>
      </c>
      <c r="R175" s="40">
        <v>45464</v>
      </c>
      <c r="S175" s="41">
        <f t="shared" si="26"/>
        <v>43.987536363636366</v>
      </c>
      <c r="T175" s="42">
        <f t="shared" si="26"/>
        <v>57.347527272727277</v>
      </c>
      <c r="U175" s="42">
        <f t="shared" si="26"/>
        <v>48.518518181818187</v>
      </c>
      <c r="V175" s="42">
        <f t="shared" si="26"/>
        <v>45.617318181818185</v>
      </c>
      <c r="W175" s="42">
        <f t="shared" si="26"/>
        <v>69.804354545454544</v>
      </c>
      <c r="X175" s="42">
        <f t="shared" si="25"/>
        <v>80.355209090909085</v>
      </c>
      <c r="Y175" s="42">
        <f t="shared" si="25"/>
        <v>45.907127272727273</v>
      </c>
      <c r="Z175" s="42">
        <f t="shared" si="25"/>
        <v>55.823090909090908</v>
      </c>
      <c r="AA175" s="42">
        <f t="shared" si="25"/>
        <v>76.822990909090905</v>
      </c>
      <c r="AB175" s="43">
        <f t="shared" si="24"/>
        <v>0</v>
      </c>
      <c r="AD175" s="51">
        <f t="shared" si="22"/>
        <v>45464</v>
      </c>
      <c r="AE175" s="41">
        <f t="shared" si="19"/>
        <v>65.742554545454539</v>
      </c>
      <c r="AF175" s="42">
        <f t="shared" si="20"/>
        <v>80.355209090909085</v>
      </c>
      <c r="AG175" s="42">
        <f t="shared" si="21"/>
        <v>45.907127272727273</v>
      </c>
      <c r="AH175" s="42">
        <f t="shared" si="23"/>
        <v>34.448081818181812</v>
      </c>
      <c r="AK175" s="39"/>
    </row>
    <row r="176" spans="1:37" x14ac:dyDescent="0.3">
      <c r="A176" s="38">
        <v>6</v>
      </c>
      <c r="B176">
        <v>22</v>
      </c>
      <c r="C176" s="39">
        <v>45465</v>
      </c>
      <c r="D176" s="38">
        <v>486.84429999999998</v>
      </c>
      <c r="E176">
        <v>635.37030000000004</v>
      </c>
      <c r="F176">
        <v>537.2038</v>
      </c>
      <c r="G176">
        <v>498.13499999999999</v>
      </c>
      <c r="H176">
        <v>773.03070000000002</v>
      </c>
      <c r="I176">
        <v>886.88289999999995</v>
      </c>
      <c r="J176">
        <v>507.19240000000002</v>
      </c>
      <c r="K176">
        <v>617.09490000000005</v>
      </c>
      <c r="L176">
        <v>846.7423</v>
      </c>
      <c r="M176" s="39"/>
      <c r="P176" s="38">
        <v>6</v>
      </c>
      <c r="Q176">
        <v>22</v>
      </c>
      <c r="R176" s="40">
        <v>45465</v>
      </c>
      <c r="S176" s="41">
        <f t="shared" si="26"/>
        <v>44.258572727272728</v>
      </c>
      <c r="T176" s="42">
        <f t="shared" si="26"/>
        <v>57.760936363636368</v>
      </c>
      <c r="U176" s="42">
        <f t="shared" si="26"/>
        <v>48.836709090909089</v>
      </c>
      <c r="V176" s="42">
        <f t="shared" si="26"/>
        <v>45.284999999999997</v>
      </c>
      <c r="W176" s="42">
        <f t="shared" si="26"/>
        <v>70.275518181818185</v>
      </c>
      <c r="X176" s="42">
        <f t="shared" si="25"/>
        <v>80.625718181818172</v>
      </c>
      <c r="Y176" s="42">
        <f t="shared" si="25"/>
        <v>46.108400000000003</v>
      </c>
      <c r="Z176" s="42">
        <f t="shared" si="25"/>
        <v>56.099536363636368</v>
      </c>
      <c r="AA176" s="42">
        <f t="shared" si="25"/>
        <v>76.976572727272725</v>
      </c>
      <c r="AB176" s="43">
        <f t="shared" si="24"/>
        <v>0</v>
      </c>
      <c r="AD176" s="51">
        <f t="shared" si="22"/>
        <v>45465</v>
      </c>
      <c r="AE176" s="41">
        <f t="shared" si="19"/>
        <v>66.017149090909101</v>
      </c>
      <c r="AF176" s="42">
        <f t="shared" si="20"/>
        <v>80.625718181818172</v>
      </c>
      <c r="AG176" s="42">
        <f t="shared" si="21"/>
        <v>46.108400000000003</v>
      </c>
      <c r="AH176" s="42">
        <f t="shared" si="23"/>
        <v>34.517318181818169</v>
      </c>
      <c r="AK176" s="39"/>
    </row>
    <row r="177" spans="1:37" x14ac:dyDescent="0.3">
      <c r="A177" s="38">
        <v>6</v>
      </c>
      <c r="B177">
        <v>23</v>
      </c>
      <c r="C177" s="39">
        <v>45466</v>
      </c>
      <c r="D177" s="38">
        <v>489.76459999999997</v>
      </c>
      <c r="E177">
        <v>639.85410000000002</v>
      </c>
      <c r="F177">
        <v>539.89779999999996</v>
      </c>
      <c r="G177">
        <v>503.1635</v>
      </c>
      <c r="H177">
        <v>778.78930000000003</v>
      </c>
      <c r="I177">
        <v>889.43719999999996</v>
      </c>
      <c r="J177">
        <v>509.42200000000003</v>
      </c>
      <c r="K177">
        <v>620.14679999999998</v>
      </c>
      <c r="L177">
        <v>849.44050000000004</v>
      </c>
      <c r="M177" s="39"/>
      <c r="P177" s="38">
        <v>6</v>
      </c>
      <c r="Q177">
        <v>23</v>
      </c>
      <c r="R177" s="40">
        <v>45466</v>
      </c>
      <c r="S177" s="41">
        <f t="shared" si="26"/>
        <v>44.52405454545454</v>
      </c>
      <c r="T177" s="42">
        <f t="shared" si="26"/>
        <v>58.168554545454548</v>
      </c>
      <c r="U177" s="42">
        <f t="shared" si="26"/>
        <v>49.081618181818179</v>
      </c>
      <c r="V177" s="42">
        <f t="shared" si="26"/>
        <v>45.742136363636362</v>
      </c>
      <c r="W177" s="42">
        <f t="shared" si="26"/>
        <v>70.799027272727272</v>
      </c>
      <c r="X177" s="42">
        <f t="shared" si="25"/>
        <v>80.857927272727267</v>
      </c>
      <c r="Y177" s="42">
        <f t="shared" si="25"/>
        <v>46.311090909090915</v>
      </c>
      <c r="Z177" s="42">
        <f t="shared" si="25"/>
        <v>56.376981818181818</v>
      </c>
      <c r="AA177" s="42">
        <f t="shared" si="25"/>
        <v>77.221863636363636</v>
      </c>
      <c r="AB177" s="43">
        <f t="shared" si="24"/>
        <v>0</v>
      </c>
      <c r="AD177" s="51">
        <f t="shared" si="22"/>
        <v>45466</v>
      </c>
      <c r="AE177" s="41">
        <f t="shared" si="19"/>
        <v>66.313378181818194</v>
      </c>
      <c r="AF177" s="42">
        <f t="shared" si="20"/>
        <v>80.857927272727267</v>
      </c>
      <c r="AG177" s="42">
        <f t="shared" si="21"/>
        <v>46.311090909090915</v>
      </c>
      <c r="AH177" s="42">
        <f t="shared" si="23"/>
        <v>34.546836363636352</v>
      </c>
      <c r="AK177" s="39"/>
    </row>
    <row r="178" spans="1:37" x14ac:dyDescent="0.3">
      <c r="A178" s="38">
        <v>6</v>
      </c>
      <c r="B178">
        <v>24</v>
      </c>
      <c r="C178" s="39">
        <v>45467</v>
      </c>
      <c r="D178" s="38">
        <v>492.54500000000002</v>
      </c>
      <c r="E178">
        <v>644.58349999999996</v>
      </c>
      <c r="F178">
        <v>544.11419999999998</v>
      </c>
      <c r="G178">
        <v>508.16609999999997</v>
      </c>
      <c r="H178">
        <v>783.14499999999998</v>
      </c>
      <c r="I178">
        <v>891.81569999999999</v>
      </c>
      <c r="J178">
        <v>511.84100000000001</v>
      </c>
      <c r="K178">
        <v>623.72429999999997</v>
      </c>
      <c r="L178">
        <v>853.53769999999997</v>
      </c>
      <c r="M178" s="39"/>
      <c r="P178" s="38">
        <v>6</v>
      </c>
      <c r="Q178">
        <v>24</v>
      </c>
      <c r="R178" s="40">
        <v>45467</v>
      </c>
      <c r="S178" s="41">
        <f t="shared" si="26"/>
        <v>44.776818181818186</v>
      </c>
      <c r="T178" s="42">
        <f t="shared" si="26"/>
        <v>58.598499999999994</v>
      </c>
      <c r="U178" s="42">
        <f t="shared" si="26"/>
        <v>49.464927272727273</v>
      </c>
      <c r="V178" s="42">
        <f t="shared" si="26"/>
        <v>46.196918181818177</v>
      </c>
      <c r="W178" s="42">
        <f t="shared" si="26"/>
        <v>71.194999999999993</v>
      </c>
      <c r="X178" s="42">
        <f t="shared" si="25"/>
        <v>81.074154545454547</v>
      </c>
      <c r="Y178" s="42">
        <f t="shared" si="25"/>
        <v>46.530999999999999</v>
      </c>
      <c r="Z178" s="42">
        <f t="shared" si="25"/>
        <v>56.702209090909086</v>
      </c>
      <c r="AA178" s="42">
        <f t="shared" si="25"/>
        <v>77.594336363636359</v>
      </c>
      <c r="AB178" s="43">
        <f t="shared" si="24"/>
        <v>0</v>
      </c>
      <c r="AD178" s="51">
        <f t="shared" si="22"/>
        <v>45467</v>
      </c>
      <c r="AE178" s="41">
        <f t="shared" si="19"/>
        <v>66.619339999999994</v>
      </c>
      <c r="AF178" s="42">
        <f t="shared" si="20"/>
        <v>81.074154545454547</v>
      </c>
      <c r="AG178" s="42">
        <f t="shared" si="21"/>
        <v>46.530999999999999</v>
      </c>
      <c r="AH178" s="42">
        <f t="shared" si="23"/>
        <v>34.543154545454549</v>
      </c>
      <c r="AK178" s="39"/>
    </row>
    <row r="179" spans="1:37" x14ac:dyDescent="0.3">
      <c r="A179" s="38">
        <v>6</v>
      </c>
      <c r="B179">
        <v>25</v>
      </c>
      <c r="C179" s="39">
        <v>45468</v>
      </c>
      <c r="D179" s="38">
        <v>495.87909999999999</v>
      </c>
      <c r="E179">
        <v>650.17200000000003</v>
      </c>
      <c r="F179">
        <v>548.45619999999997</v>
      </c>
      <c r="G179">
        <v>519.6884</v>
      </c>
      <c r="H179">
        <v>787.54039999999998</v>
      </c>
      <c r="I179">
        <v>894.20799999999997</v>
      </c>
      <c r="J179">
        <v>514.71640000000002</v>
      </c>
      <c r="K179">
        <v>628.50199999999995</v>
      </c>
      <c r="L179">
        <v>857.56939999999997</v>
      </c>
      <c r="M179" s="39"/>
      <c r="P179" s="38">
        <v>6</v>
      </c>
      <c r="Q179">
        <v>25</v>
      </c>
      <c r="R179" s="40">
        <v>45468</v>
      </c>
      <c r="S179" s="41">
        <f t="shared" si="26"/>
        <v>45.079918181818179</v>
      </c>
      <c r="T179" s="42">
        <f t="shared" si="26"/>
        <v>59.106545454545454</v>
      </c>
      <c r="U179" s="42">
        <f t="shared" si="26"/>
        <v>49.859654545454539</v>
      </c>
      <c r="V179" s="42">
        <f t="shared" si="26"/>
        <v>47.244399999999999</v>
      </c>
      <c r="W179" s="42">
        <f t="shared" si="26"/>
        <v>71.594581818181823</v>
      </c>
      <c r="X179" s="42">
        <f t="shared" si="25"/>
        <v>81.291636363636357</v>
      </c>
      <c r="Y179" s="42">
        <f t="shared" si="25"/>
        <v>46.792400000000001</v>
      </c>
      <c r="Z179" s="42">
        <f t="shared" si="25"/>
        <v>57.136545454545448</v>
      </c>
      <c r="AA179" s="42">
        <f t="shared" si="25"/>
        <v>77.960854545454538</v>
      </c>
      <c r="AB179" s="43">
        <f t="shared" si="24"/>
        <v>0</v>
      </c>
      <c r="AD179" s="51">
        <f t="shared" si="22"/>
        <v>45468</v>
      </c>
      <c r="AE179" s="41">
        <f t="shared" si="19"/>
        <v>66.955203636363635</v>
      </c>
      <c r="AF179" s="42">
        <f t="shared" si="20"/>
        <v>81.291636363636357</v>
      </c>
      <c r="AG179" s="42">
        <f t="shared" si="21"/>
        <v>46.792400000000001</v>
      </c>
      <c r="AH179" s="42">
        <f t="shared" si="23"/>
        <v>34.499236363636356</v>
      </c>
      <c r="AK179" s="39"/>
    </row>
    <row r="180" spans="1:37" x14ac:dyDescent="0.3">
      <c r="A180" s="38">
        <v>6</v>
      </c>
      <c r="B180">
        <v>26</v>
      </c>
      <c r="C180" s="39">
        <v>45469</v>
      </c>
      <c r="D180" s="38">
        <v>499.72489999999999</v>
      </c>
      <c r="E180">
        <v>655.66560000000004</v>
      </c>
      <c r="F180">
        <v>552.04920000000004</v>
      </c>
      <c r="G180">
        <v>523.56849999999997</v>
      </c>
      <c r="H180">
        <v>791.8877</v>
      </c>
      <c r="I180">
        <v>897.0634</v>
      </c>
      <c r="J180">
        <v>518.82169999999996</v>
      </c>
      <c r="K180">
        <v>633.35630000000003</v>
      </c>
      <c r="L180">
        <v>860.58180000000004</v>
      </c>
      <c r="M180" s="39"/>
      <c r="P180" s="38">
        <v>6</v>
      </c>
      <c r="Q180">
        <v>26</v>
      </c>
      <c r="R180" s="40">
        <v>45469</v>
      </c>
      <c r="S180" s="41">
        <f t="shared" si="26"/>
        <v>45.429536363636366</v>
      </c>
      <c r="T180" s="42">
        <f t="shared" si="26"/>
        <v>59.60596363636364</v>
      </c>
      <c r="U180" s="42">
        <f t="shared" si="26"/>
        <v>50.186290909090914</v>
      </c>
      <c r="V180" s="42">
        <f t="shared" si="26"/>
        <v>47.597136363636359</v>
      </c>
      <c r="W180" s="42">
        <f t="shared" si="26"/>
        <v>71.989790909090914</v>
      </c>
      <c r="X180" s="42">
        <f t="shared" si="25"/>
        <v>81.551218181818186</v>
      </c>
      <c r="Y180" s="42">
        <f t="shared" si="25"/>
        <v>47.165609090909086</v>
      </c>
      <c r="Z180" s="42">
        <f t="shared" si="25"/>
        <v>57.577845454545461</v>
      </c>
      <c r="AA180" s="42">
        <f t="shared" si="25"/>
        <v>78.234709090909092</v>
      </c>
      <c r="AB180" s="43">
        <f t="shared" si="24"/>
        <v>0</v>
      </c>
      <c r="AD180" s="51">
        <f t="shared" si="22"/>
        <v>45469</v>
      </c>
      <c r="AE180" s="41">
        <f t="shared" si="19"/>
        <v>67.303834545454535</v>
      </c>
      <c r="AF180" s="42">
        <f t="shared" si="20"/>
        <v>81.551218181818186</v>
      </c>
      <c r="AG180" s="42">
        <f t="shared" si="21"/>
        <v>47.165609090909086</v>
      </c>
      <c r="AH180" s="42">
        <f t="shared" si="23"/>
        <v>34.385609090909099</v>
      </c>
      <c r="AK180" s="39"/>
    </row>
    <row r="181" spans="1:37" x14ac:dyDescent="0.3">
      <c r="A181" s="38">
        <v>6</v>
      </c>
      <c r="B181">
        <v>27</v>
      </c>
      <c r="C181" s="39">
        <v>45470</v>
      </c>
      <c r="D181" s="38">
        <v>504.04109999999997</v>
      </c>
      <c r="E181">
        <v>660.32389999999998</v>
      </c>
      <c r="F181">
        <v>554.7604</v>
      </c>
      <c r="G181">
        <v>527.10670000000005</v>
      </c>
      <c r="H181">
        <v>796.1182</v>
      </c>
      <c r="I181">
        <v>900.89059999999995</v>
      </c>
      <c r="J181">
        <v>523.25040000000001</v>
      </c>
      <c r="K181">
        <v>636.63109999999995</v>
      </c>
      <c r="L181">
        <v>863.03499999999997</v>
      </c>
      <c r="M181" s="39"/>
      <c r="P181" s="38">
        <v>6</v>
      </c>
      <c r="Q181">
        <v>27</v>
      </c>
      <c r="R181" s="40">
        <v>45470</v>
      </c>
      <c r="S181" s="41">
        <f t="shared" si="26"/>
        <v>45.821918181818177</v>
      </c>
      <c r="T181" s="42">
        <f t="shared" si="26"/>
        <v>60.029445454545453</v>
      </c>
      <c r="U181" s="42">
        <f t="shared" si="26"/>
        <v>50.432763636363639</v>
      </c>
      <c r="V181" s="42">
        <f t="shared" si="26"/>
        <v>47.918790909090916</v>
      </c>
      <c r="W181" s="42">
        <f t="shared" si="26"/>
        <v>72.374381818181817</v>
      </c>
      <c r="X181" s="42">
        <f t="shared" si="25"/>
        <v>81.899145454545447</v>
      </c>
      <c r="Y181" s="42">
        <f t="shared" si="25"/>
        <v>47.568218181818182</v>
      </c>
      <c r="Z181" s="42">
        <f t="shared" si="25"/>
        <v>57.875554545454541</v>
      </c>
      <c r="AA181" s="42">
        <f t="shared" si="25"/>
        <v>78.457727272727269</v>
      </c>
      <c r="AB181" s="43">
        <f t="shared" si="24"/>
        <v>0</v>
      </c>
      <c r="AD181" s="51">
        <f t="shared" si="22"/>
        <v>45470</v>
      </c>
      <c r="AE181" s="41">
        <f t="shared" si="19"/>
        <v>67.63500545454545</v>
      </c>
      <c r="AF181" s="42">
        <f t="shared" si="20"/>
        <v>81.899145454545447</v>
      </c>
      <c r="AG181" s="42">
        <f t="shared" si="21"/>
        <v>47.568218181818182</v>
      </c>
      <c r="AH181" s="42">
        <f t="shared" si="23"/>
        <v>34.330927272727266</v>
      </c>
      <c r="AK181" s="39"/>
    </row>
    <row r="182" spans="1:37" x14ac:dyDescent="0.3">
      <c r="A182" s="38">
        <v>6</v>
      </c>
      <c r="B182">
        <v>28</v>
      </c>
      <c r="C182" s="39">
        <v>45471</v>
      </c>
      <c r="D182" s="38">
        <v>508.59109999999998</v>
      </c>
      <c r="E182">
        <v>664.47640000000001</v>
      </c>
      <c r="F182">
        <v>557.66049999999996</v>
      </c>
      <c r="G182">
        <v>531.02440000000001</v>
      </c>
      <c r="H182">
        <v>800.4307</v>
      </c>
      <c r="I182">
        <v>904.96410000000003</v>
      </c>
      <c r="J182">
        <v>526.57889999999998</v>
      </c>
      <c r="K182">
        <v>640.15830000000005</v>
      </c>
      <c r="L182">
        <v>865.26549999999997</v>
      </c>
      <c r="M182" s="39"/>
      <c r="P182" s="38">
        <v>6</v>
      </c>
      <c r="Q182">
        <v>28</v>
      </c>
      <c r="R182" s="40">
        <v>45471</v>
      </c>
      <c r="S182" s="41">
        <f t="shared" si="26"/>
        <v>46.235554545454541</v>
      </c>
      <c r="T182" s="42">
        <f t="shared" si="26"/>
        <v>60.406945454545458</v>
      </c>
      <c r="U182" s="42">
        <f t="shared" si="26"/>
        <v>50.696409090909086</v>
      </c>
      <c r="V182" s="42">
        <f t="shared" si="26"/>
        <v>48.274945454545453</v>
      </c>
      <c r="W182" s="42">
        <f t="shared" si="26"/>
        <v>72.76642727272727</v>
      </c>
      <c r="X182" s="42">
        <f t="shared" si="25"/>
        <v>82.269463636363639</v>
      </c>
      <c r="Y182" s="42">
        <f t="shared" si="25"/>
        <v>47.870809090909091</v>
      </c>
      <c r="Z182" s="42">
        <f t="shared" si="25"/>
        <v>58.196209090909093</v>
      </c>
      <c r="AA182" s="42">
        <f t="shared" si="25"/>
        <v>78.660499999999999</v>
      </c>
      <c r="AB182" s="43">
        <f t="shared" si="24"/>
        <v>0</v>
      </c>
      <c r="AD182" s="51">
        <f t="shared" si="22"/>
        <v>45471</v>
      </c>
      <c r="AE182" s="41">
        <f t="shared" si="19"/>
        <v>67.952681818181816</v>
      </c>
      <c r="AF182" s="42">
        <f t="shared" si="20"/>
        <v>82.269463636363639</v>
      </c>
      <c r="AG182" s="42">
        <f t="shared" si="21"/>
        <v>47.870809090909091</v>
      </c>
      <c r="AH182" s="42">
        <f t="shared" si="23"/>
        <v>34.398654545454548</v>
      </c>
      <c r="AK182" s="39"/>
    </row>
    <row r="183" spans="1:37" x14ac:dyDescent="0.3">
      <c r="A183" s="38">
        <v>6</v>
      </c>
      <c r="B183">
        <v>29</v>
      </c>
      <c r="C183" s="39">
        <v>45472</v>
      </c>
      <c r="D183" s="38">
        <v>512.74170000000004</v>
      </c>
      <c r="E183">
        <v>668.55809999999997</v>
      </c>
      <c r="F183">
        <v>561.88239999999996</v>
      </c>
      <c r="G183">
        <v>535.37329999999997</v>
      </c>
      <c r="H183">
        <v>805.44090000000006</v>
      </c>
      <c r="I183">
        <v>907.84299999999996</v>
      </c>
      <c r="J183">
        <v>529.76250000000005</v>
      </c>
      <c r="K183">
        <v>643.42650000000003</v>
      </c>
      <c r="L183">
        <v>867.53930000000003</v>
      </c>
      <c r="M183" s="39"/>
      <c r="P183" s="38">
        <v>6</v>
      </c>
      <c r="Q183">
        <v>29</v>
      </c>
      <c r="R183" s="40">
        <v>45472</v>
      </c>
      <c r="S183" s="41">
        <f t="shared" si="26"/>
        <v>46.612881818181819</v>
      </c>
      <c r="T183" s="42">
        <f t="shared" si="26"/>
        <v>60.778009090909087</v>
      </c>
      <c r="U183" s="42">
        <f t="shared" si="26"/>
        <v>51.080218181818175</v>
      </c>
      <c r="V183" s="42">
        <f t="shared" si="26"/>
        <v>48.670299999999997</v>
      </c>
      <c r="W183" s="42">
        <f t="shared" si="26"/>
        <v>73.221900000000005</v>
      </c>
      <c r="X183" s="42">
        <f t="shared" si="25"/>
        <v>82.531181818181821</v>
      </c>
      <c r="Y183" s="42">
        <f t="shared" si="25"/>
        <v>48.160227272727276</v>
      </c>
      <c r="Z183" s="42">
        <f t="shared" si="25"/>
        <v>58.493318181818182</v>
      </c>
      <c r="AA183" s="42">
        <f t="shared" si="25"/>
        <v>78.8672090909091</v>
      </c>
      <c r="AB183" s="43">
        <f t="shared" si="24"/>
        <v>0</v>
      </c>
      <c r="AD183" s="51">
        <f t="shared" si="22"/>
        <v>45472</v>
      </c>
      <c r="AE183" s="41">
        <f t="shared" si="19"/>
        <v>68.254767272727278</v>
      </c>
      <c r="AF183" s="42">
        <f t="shared" si="20"/>
        <v>82.531181818181821</v>
      </c>
      <c r="AG183" s="42">
        <f t="shared" si="21"/>
        <v>48.160227272727276</v>
      </c>
      <c r="AH183" s="42">
        <f t="shared" si="23"/>
        <v>34.370954545454545</v>
      </c>
      <c r="AK183" s="39"/>
    </row>
    <row r="184" spans="1:37" x14ac:dyDescent="0.3">
      <c r="A184" s="38">
        <v>6</v>
      </c>
      <c r="B184">
        <v>30</v>
      </c>
      <c r="C184" s="39">
        <v>45473</v>
      </c>
      <c r="D184" s="38">
        <v>516.79039999999998</v>
      </c>
      <c r="E184">
        <v>672.41920000000005</v>
      </c>
      <c r="F184">
        <v>565.57039999999995</v>
      </c>
      <c r="G184">
        <v>540.303</v>
      </c>
      <c r="H184">
        <v>810.37609999999995</v>
      </c>
      <c r="I184">
        <v>908.95579999999995</v>
      </c>
      <c r="J184">
        <v>532.81539999999995</v>
      </c>
      <c r="K184">
        <v>646.50599999999997</v>
      </c>
      <c r="L184">
        <v>870.48209999999995</v>
      </c>
      <c r="M184" s="39"/>
      <c r="P184" s="38">
        <v>6</v>
      </c>
      <c r="Q184">
        <v>30</v>
      </c>
      <c r="R184" s="40">
        <v>45473</v>
      </c>
      <c r="S184" s="41">
        <f t="shared" si="26"/>
        <v>46.980945454545456</v>
      </c>
      <c r="T184" s="42">
        <f t="shared" si="26"/>
        <v>61.129018181818189</v>
      </c>
      <c r="U184" s="42">
        <f t="shared" si="26"/>
        <v>51.415490909090906</v>
      </c>
      <c r="V184" s="42">
        <f t="shared" si="26"/>
        <v>49.118454545454547</v>
      </c>
      <c r="W184" s="42">
        <f t="shared" si="26"/>
        <v>73.670554545454536</v>
      </c>
      <c r="X184" s="42">
        <f t="shared" si="25"/>
        <v>82.632345454545444</v>
      </c>
      <c r="Y184" s="42">
        <f t="shared" si="25"/>
        <v>48.437763636363634</v>
      </c>
      <c r="Z184" s="42">
        <f t="shared" si="25"/>
        <v>58.773272727272726</v>
      </c>
      <c r="AA184" s="42">
        <f t="shared" si="25"/>
        <v>79.134736363636364</v>
      </c>
      <c r="AB184" s="43">
        <f t="shared" si="24"/>
        <v>0</v>
      </c>
      <c r="AD184" s="51">
        <f t="shared" si="22"/>
        <v>45473</v>
      </c>
      <c r="AE184" s="41">
        <f t="shared" si="19"/>
        <v>68.529734545454545</v>
      </c>
      <c r="AF184" s="42">
        <f t="shared" si="20"/>
        <v>82.632345454545444</v>
      </c>
      <c r="AG184" s="42">
        <f t="shared" si="21"/>
        <v>48.437763636363634</v>
      </c>
      <c r="AH184" s="42">
        <f t="shared" si="23"/>
        <v>34.19458181818181</v>
      </c>
      <c r="AK184" s="39"/>
    </row>
    <row r="185" spans="1:37" x14ac:dyDescent="0.3">
      <c r="A185" s="38">
        <v>7</v>
      </c>
      <c r="B185">
        <v>1</v>
      </c>
      <c r="C185" s="39">
        <v>45474</v>
      </c>
      <c r="D185" s="38">
        <v>521.15589999999997</v>
      </c>
      <c r="E185">
        <v>676.84799999999996</v>
      </c>
      <c r="F185">
        <v>570.52760000000001</v>
      </c>
      <c r="G185">
        <v>545.77480000000003</v>
      </c>
      <c r="H185">
        <v>814.52599999999995</v>
      </c>
      <c r="I185">
        <v>912.43190000000004</v>
      </c>
      <c r="J185">
        <v>536.11130000000003</v>
      </c>
      <c r="K185">
        <v>650.7038</v>
      </c>
      <c r="L185">
        <v>874.47069999999997</v>
      </c>
      <c r="M185" s="39"/>
      <c r="P185" s="38">
        <v>7</v>
      </c>
      <c r="Q185">
        <v>1</v>
      </c>
      <c r="R185" s="40">
        <v>45474</v>
      </c>
      <c r="S185" s="41">
        <f t="shared" si="26"/>
        <v>47.377809090909089</v>
      </c>
      <c r="T185" s="42">
        <f t="shared" si="26"/>
        <v>61.531636363636359</v>
      </c>
      <c r="U185" s="42">
        <f t="shared" si="26"/>
        <v>51.866145454545453</v>
      </c>
      <c r="V185" s="42">
        <f t="shared" si="26"/>
        <v>49.615890909090915</v>
      </c>
      <c r="W185" s="42">
        <f t="shared" si="26"/>
        <v>74.047818181818172</v>
      </c>
      <c r="X185" s="42">
        <f t="shared" si="25"/>
        <v>82.948354545454549</v>
      </c>
      <c r="Y185" s="42">
        <f t="shared" si="25"/>
        <v>48.737390909090912</v>
      </c>
      <c r="Z185" s="42">
        <f t="shared" si="25"/>
        <v>59.154890909090909</v>
      </c>
      <c r="AA185" s="42">
        <f t="shared" si="25"/>
        <v>79.497336363636364</v>
      </c>
      <c r="AB185" s="43">
        <f t="shared" si="24"/>
        <v>0</v>
      </c>
      <c r="AD185" s="51">
        <f t="shared" si="22"/>
        <v>45474</v>
      </c>
      <c r="AE185" s="41">
        <f t="shared" si="19"/>
        <v>68.877158181818189</v>
      </c>
      <c r="AF185" s="42">
        <f t="shared" si="20"/>
        <v>82.948354545454549</v>
      </c>
      <c r="AG185" s="42">
        <f t="shared" si="21"/>
        <v>48.737390909090912</v>
      </c>
      <c r="AH185" s="42">
        <f t="shared" si="23"/>
        <v>34.210963636363637</v>
      </c>
      <c r="AK185" s="39"/>
    </row>
    <row r="186" spans="1:37" x14ac:dyDescent="0.3">
      <c r="A186" s="38">
        <v>7</v>
      </c>
      <c r="B186">
        <v>2</v>
      </c>
      <c r="C186" s="39">
        <v>45475</v>
      </c>
      <c r="D186" s="38">
        <v>525.13990000000001</v>
      </c>
      <c r="E186">
        <v>682.45590000000004</v>
      </c>
      <c r="F186">
        <v>575.76639999999998</v>
      </c>
      <c r="G186">
        <v>550.24480000000005</v>
      </c>
      <c r="H186">
        <v>817.77279999999996</v>
      </c>
      <c r="I186">
        <v>914.60130000000004</v>
      </c>
      <c r="J186">
        <v>539.00649999999996</v>
      </c>
      <c r="K186">
        <v>655.47379999999998</v>
      </c>
      <c r="L186">
        <v>878.4271</v>
      </c>
      <c r="M186" s="39"/>
      <c r="P186" s="38">
        <v>7</v>
      </c>
      <c r="Q186">
        <v>2</v>
      </c>
      <c r="R186" s="40">
        <v>45475</v>
      </c>
      <c r="S186" s="41">
        <f t="shared" si="26"/>
        <v>47.739990909090913</v>
      </c>
      <c r="T186" s="42">
        <f t="shared" si="26"/>
        <v>62.04144545454546</v>
      </c>
      <c r="U186" s="42">
        <f t="shared" si="26"/>
        <v>52.342399999999998</v>
      </c>
      <c r="V186" s="42">
        <f t="shared" si="26"/>
        <v>50.022254545454551</v>
      </c>
      <c r="W186" s="42">
        <f t="shared" si="26"/>
        <v>74.342981818181812</v>
      </c>
      <c r="X186" s="42">
        <f t="shared" si="25"/>
        <v>83.145572727272736</v>
      </c>
      <c r="Y186" s="42">
        <f t="shared" si="25"/>
        <v>49.000590909090903</v>
      </c>
      <c r="Z186" s="42">
        <f t="shared" si="25"/>
        <v>59.588527272727269</v>
      </c>
      <c r="AA186" s="42">
        <f t="shared" si="25"/>
        <v>79.857009090909088</v>
      </c>
      <c r="AB186" s="43">
        <f t="shared" si="24"/>
        <v>0</v>
      </c>
      <c r="AD186" s="51">
        <f t="shared" si="22"/>
        <v>45475</v>
      </c>
      <c r="AE186" s="41">
        <f t="shared" si="19"/>
        <v>69.186936363636363</v>
      </c>
      <c r="AF186" s="42">
        <f t="shared" si="20"/>
        <v>83.145572727272736</v>
      </c>
      <c r="AG186" s="42">
        <f t="shared" si="21"/>
        <v>49.000590909090903</v>
      </c>
      <c r="AH186" s="42">
        <f t="shared" si="23"/>
        <v>34.144981818181833</v>
      </c>
      <c r="AK186" s="39"/>
    </row>
    <row r="187" spans="1:37" x14ac:dyDescent="0.3">
      <c r="A187" s="38">
        <v>7</v>
      </c>
      <c r="B187">
        <v>3</v>
      </c>
      <c r="C187" s="39">
        <v>45476</v>
      </c>
      <c r="D187" s="38">
        <v>529.46730000000002</v>
      </c>
      <c r="E187">
        <v>688.62710000000004</v>
      </c>
      <c r="F187">
        <v>581.55999999999995</v>
      </c>
      <c r="G187">
        <v>554.40779999999995</v>
      </c>
      <c r="H187">
        <v>821.19820000000004</v>
      </c>
      <c r="I187">
        <v>917.93709999999999</v>
      </c>
      <c r="J187">
        <v>543.69799999999998</v>
      </c>
      <c r="K187">
        <v>660.53340000000003</v>
      </c>
      <c r="L187">
        <v>881.30179999999996</v>
      </c>
      <c r="M187" s="39"/>
      <c r="P187" s="38">
        <v>7</v>
      </c>
      <c r="Q187">
        <v>3</v>
      </c>
      <c r="R187" s="40">
        <v>45476</v>
      </c>
      <c r="S187" s="41">
        <f t="shared" si="26"/>
        <v>48.133390909090913</v>
      </c>
      <c r="T187" s="42">
        <f t="shared" si="26"/>
        <v>62.602463636363638</v>
      </c>
      <c r="U187" s="42">
        <f t="shared" si="26"/>
        <v>52.869090909090907</v>
      </c>
      <c r="V187" s="42">
        <f t="shared" si="26"/>
        <v>50.400709090909089</v>
      </c>
      <c r="W187" s="42">
        <f t="shared" si="26"/>
        <v>74.654381818181818</v>
      </c>
      <c r="X187" s="42">
        <f t="shared" si="25"/>
        <v>83.448827272727272</v>
      </c>
      <c r="Y187" s="42">
        <f t="shared" si="25"/>
        <v>49.427090909090907</v>
      </c>
      <c r="Z187" s="42">
        <f t="shared" si="25"/>
        <v>60.048490909090908</v>
      </c>
      <c r="AA187" s="42">
        <f t="shared" si="25"/>
        <v>80.118345454545448</v>
      </c>
      <c r="AB187" s="43">
        <f t="shared" si="24"/>
        <v>0</v>
      </c>
      <c r="AD187" s="51">
        <f t="shared" si="22"/>
        <v>45476</v>
      </c>
      <c r="AE187" s="41">
        <f t="shared" si="19"/>
        <v>69.539427272727266</v>
      </c>
      <c r="AF187" s="42">
        <f t="shared" si="20"/>
        <v>83.448827272727272</v>
      </c>
      <c r="AG187" s="42">
        <f t="shared" si="21"/>
        <v>49.427090909090907</v>
      </c>
      <c r="AH187" s="42">
        <f t="shared" si="23"/>
        <v>34.021736363636364</v>
      </c>
      <c r="AK187" s="39"/>
    </row>
    <row r="188" spans="1:37" x14ac:dyDescent="0.3">
      <c r="A188" s="38">
        <v>7</v>
      </c>
      <c r="B188">
        <v>4</v>
      </c>
      <c r="C188" s="39">
        <v>45477</v>
      </c>
      <c r="D188" s="38">
        <v>534.26919999999996</v>
      </c>
      <c r="E188">
        <v>692.56420000000003</v>
      </c>
      <c r="F188">
        <v>584.64179999999999</v>
      </c>
      <c r="G188">
        <v>559.07929999999999</v>
      </c>
      <c r="H188">
        <v>824.61590000000001</v>
      </c>
      <c r="I188">
        <v>922.19880000000001</v>
      </c>
      <c r="J188">
        <v>548.63660000000004</v>
      </c>
      <c r="K188">
        <v>664.61530000000005</v>
      </c>
      <c r="L188">
        <v>883.83929999999998</v>
      </c>
      <c r="M188" s="39"/>
      <c r="P188" s="38">
        <v>7</v>
      </c>
      <c r="Q188">
        <v>4</v>
      </c>
      <c r="R188" s="40">
        <v>45477</v>
      </c>
      <c r="S188" s="41">
        <f t="shared" si="26"/>
        <v>48.56992727272727</v>
      </c>
      <c r="T188" s="42">
        <f t="shared" si="26"/>
        <v>62.960381818181823</v>
      </c>
      <c r="U188" s="42">
        <f t="shared" si="26"/>
        <v>53.149254545454546</v>
      </c>
      <c r="V188" s="42">
        <f t="shared" si="26"/>
        <v>50.825390909090906</v>
      </c>
      <c r="W188" s="42">
        <f t="shared" si="26"/>
        <v>74.965081818181815</v>
      </c>
      <c r="X188" s="42">
        <f t="shared" si="25"/>
        <v>83.836254545454551</v>
      </c>
      <c r="Y188" s="42">
        <f t="shared" si="25"/>
        <v>49.876054545454551</v>
      </c>
      <c r="Z188" s="42">
        <f t="shared" si="25"/>
        <v>60.41957272727273</v>
      </c>
      <c r="AA188" s="42">
        <f t="shared" si="25"/>
        <v>80.34902727272727</v>
      </c>
      <c r="AB188" s="43">
        <f t="shared" si="24"/>
        <v>0</v>
      </c>
      <c r="AD188" s="51">
        <f t="shared" si="22"/>
        <v>45477</v>
      </c>
      <c r="AE188" s="41">
        <f t="shared" si="19"/>
        <v>69.889198181818188</v>
      </c>
      <c r="AF188" s="42">
        <f t="shared" si="20"/>
        <v>83.836254545454551</v>
      </c>
      <c r="AG188" s="42">
        <f t="shared" si="21"/>
        <v>49.876054545454551</v>
      </c>
      <c r="AH188" s="42">
        <f t="shared" si="23"/>
        <v>33.9602</v>
      </c>
      <c r="AK188" s="39"/>
    </row>
    <row r="189" spans="1:37" x14ac:dyDescent="0.3">
      <c r="A189" s="38">
        <v>7</v>
      </c>
      <c r="B189">
        <v>5</v>
      </c>
      <c r="C189" s="39">
        <v>45478</v>
      </c>
      <c r="D189" s="38">
        <v>539.26750000000004</v>
      </c>
      <c r="E189">
        <v>697.02599999999995</v>
      </c>
      <c r="F189">
        <v>589.14670000000001</v>
      </c>
      <c r="G189">
        <v>563.25279999999998</v>
      </c>
      <c r="H189">
        <v>828.23239999999998</v>
      </c>
      <c r="I189">
        <v>926.57150000000001</v>
      </c>
      <c r="J189">
        <v>552.78719999999998</v>
      </c>
      <c r="K189">
        <v>668.58450000000005</v>
      </c>
      <c r="L189">
        <v>887.00350000000003</v>
      </c>
      <c r="M189" s="39"/>
      <c r="P189" s="38">
        <v>7</v>
      </c>
      <c r="Q189">
        <v>5</v>
      </c>
      <c r="R189" s="40">
        <v>45478</v>
      </c>
      <c r="S189" s="41">
        <f t="shared" si="26"/>
        <v>49.024318181818188</v>
      </c>
      <c r="T189" s="42">
        <f t="shared" si="26"/>
        <v>63.365999999999993</v>
      </c>
      <c r="U189" s="42">
        <f t="shared" si="26"/>
        <v>53.558790909090909</v>
      </c>
      <c r="V189" s="42">
        <f t="shared" si="26"/>
        <v>51.204799999999999</v>
      </c>
      <c r="W189" s="42">
        <f t="shared" si="26"/>
        <v>75.29385454545455</v>
      </c>
      <c r="X189" s="42">
        <f t="shared" si="25"/>
        <v>84.233772727272722</v>
      </c>
      <c r="Y189" s="42">
        <f t="shared" si="25"/>
        <v>50.253381818181815</v>
      </c>
      <c r="Z189" s="42">
        <f t="shared" si="25"/>
        <v>60.780409090909096</v>
      </c>
      <c r="AA189" s="42">
        <f t="shared" si="25"/>
        <v>80.636681818181827</v>
      </c>
      <c r="AB189" s="43">
        <f t="shared" si="24"/>
        <v>0</v>
      </c>
      <c r="AD189" s="51">
        <f t="shared" si="22"/>
        <v>45478</v>
      </c>
      <c r="AE189" s="41">
        <f t="shared" si="19"/>
        <v>70.239620000000002</v>
      </c>
      <c r="AF189" s="42">
        <f t="shared" si="20"/>
        <v>84.233772727272722</v>
      </c>
      <c r="AG189" s="42">
        <f t="shared" si="21"/>
        <v>50.253381818181815</v>
      </c>
      <c r="AH189" s="42">
        <f t="shared" si="23"/>
        <v>33.980390909090907</v>
      </c>
      <c r="AK189" s="39"/>
    </row>
    <row r="190" spans="1:37" x14ac:dyDescent="0.3">
      <c r="A190" s="38">
        <v>7</v>
      </c>
      <c r="B190">
        <v>6</v>
      </c>
      <c r="C190" s="39">
        <v>45479</v>
      </c>
      <c r="D190" s="38">
        <v>543.14570000000003</v>
      </c>
      <c r="E190">
        <v>701.12829999999997</v>
      </c>
      <c r="F190">
        <v>592.7962</v>
      </c>
      <c r="G190">
        <v>567.83029999999997</v>
      </c>
      <c r="H190">
        <v>833.15689999999995</v>
      </c>
      <c r="I190">
        <v>928.93169999999998</v>
      </c>
      <c r="J190">
        <v>555.80269999999996</v>
      </c>
      <c r="K190">
        <v>672.58420000000001</v>
      </c>
      <c r="L190">
        <v>889.80679999999995</v>
      </c>
      <c r="M190" s="39"/>
      <c r="P190" s="38">
        <v>7</v>
      </c>
      <c r="Q190">
        <v>6</v>
      </c>
      <c r="R190" s="40">
        <v>45479</v>
      </c>
      <c r="S190" s="41">
        <f t="shared" si="26"/>
        <v>49.376881818181822</v>
      </c>
      <c r="T190" s="42">
        <f t="shared" si="26"/>
        <v>63.738936363636363</v>
      </c>
      <c r="U190" s="42">
        <f t="shared" si="26"/>
        <v>53.890563636363638</v>
      </c>
      <c r="V190" s="42">
        <f t="shared" si="26"/>
        <v>51.620936363636361</v>
      </c>
      <c r="W190" s="42">
        <f t="shared" si="26"/>
        <v>75.741536363636357</v>
      </c>
      <c r="X190" s="42">
        <f t="shared" si="25"/>
        <v>84.448336363636358</v>
      </c>
      <c r="Y190" s="42">
        <f t="shared" si="25"/>
        <v>50.527518181818181</v>
      </c>
      <c r="Z190" s="42">
        <f t="shared" si="25"/>
        <v>61.144018181818183</v>
      </c>
      <c r="AA190" s="42">
        <f t="shared" si="25"/>
        <v>80.891527272727274</v>
      </c>
      <c r="AB190" s="43">
        <f t="shared" si="24"/>
        <v>0</v>
      </c>
      <c r="AD190" s="51">
        <f t="shared" si="22"/>
        <v>45479</v>
      </c>
      <c r="AE190" s="41">
        <f t="shared" si="19"/>
        <v>70.55058727272727</v>
      </c>
      <c r="AF190" s="42">
        <f t="shared" si="20"/>
        <v>84.448336363636358</v>
      </c>
      <c r="AG190" s="42">
        <f t="shared" si="21"/>
        <v>50.527518181818181</v>
      </c>
      <c r="AH190" s="42">
        <f t="shared" si="23"/>
        <v>33.920818181818177</v>
      </c>
      <c r="AK190" s="39"/>
    </row>
    <row r="191" spans="1:37" x14ac:dyDescent="0.3">
      <c r="A191" s="38">
        <v>7</v>
      </c>
      <c r="B191">
        <v>7</v>
      </c>
      <c r="C191" s="39">
        <v>45480</v>
      </c>
      <c r="D191" s="38">
        <v>546.54039999999998</v>
      </c>
      <c r="E191">
        <v>705.1825</v>
      </c>
      <c r="F191">
        <v>595.57719999999995</v>
      </c>
      <c r="G191">
        <v>573.56920000000002</v>
      </c>
      <c r="H191">
        <v>838.03970000000004</v>
      </c>
      <c r="I191">
        <v>930.35619999999994</v>
      </c>
      <c r="J191">
        <v>558.33849999999995</v>
      </c>
      <c r="K191">
        <v>676.46759999999995</v>
      </c>
      <c r="L191">
        <v>893.14739999999995</v>
      </c>
      <c r="M191" s="39"/>
      <c r="P191" s="38">
        <v>7</v>
      </c>
      <c r="Q191">
        <v>7</v>
      </c>
      <c r="R191" s="40">
        <v>45480</v>
      </c>
      <c r="S191" s="41">
        <f t="shared" si="26"/>
        <v>49.685490909090909</v>
      </c>
      <c r="T191" s="42">
        <f t="shared" si="26"/>
        <v>64.107500000000002</v>
      </c>
      <c r="U191" s="42">
        <f t="shared" si="26"/>
        <v>54.143381818181815</v>
      </c>
      <c r="V191" s="42">
        <f t="shared" si="26"/>
        <v>52.142654545454548</v>
      </c>
      <c r="W191" s="42">
        <f t="shared" si="26"/>
        <v>76.185427272727281</v>
      </c>
      <c r="X191" s="42">
        <f t="shared" si="25"/>
        <v>84.577836363636365</v>
      </c>
      <c r="Y191" s="42">
        <f t="shared" si="25"/>
        <v>50.758045454545453</v>
      </c>
      <c r="Z191" s="42">
        <f t="shared" si="25"/>
        <v>61.497054545454539</v>
      </c>
      <c r="AA191" s="42">
        <f t="shared" si="25"/>
        <v>81.195218181818177</v>
      </c>
      <c r="AB191" s="43">
        <f t="shared" si="24"/>
        <v>0</v>
      </c>
      <c r="AD191" s="51">
        <f t="shared" si="22"/>
        <v>45480</v>
      </c>
      <c r="AE191" s="41">
        <f t="shared" si="19"/>
        <v>70.842716363636356</v>
      </c>
      <c r="AF191" s="42">
        <f t="shared" si="20"/>
        <v>84.577836363636365</v>
      </c>
      <c r="AG191" s="42">
        <f t="shared" si="21"/>
        <v>50.758045454545453</v>
      </c>
      <c r="AH191" s="42">
        <f t="shared" si="23"/>
        <v>33.819790909090912</v>
      </c>
      <c r="AK191" s="39"/>
    </row>
    <row r="192" spans="1:37" x14ac:dyDescent="0.3">
      <c r="A192" s="38">
        <v>7</v>
      </c>
      <c r="B192">
        <v>8</v>
      </c>
      <c r="C192" s="39">
        <v>45481</v>
      </c>
      <c r="D192" s="38">
        <v>550.31299999999999</v>
      </c>
      <c r="E192">
        <v>709.89409999999998</v>
      </c>
      <c r="F192">
        <v>600.9357</v>
      </c>
      <c r="G192">
        <v>579.2491</v>
      </c>
      <c r="H192">
        <v>841.3347</v>
      </c>
      <c r="I192">
        <v>931.48350000000005</v>
      </c>
      <c r="J192">
        <v>560.84040000000005</v>
      </c>
      <c r="K192">
        <v>680.36789999999996</v>
      </c>
      <c r="L192">
        <v>897.18039999999996</v>
      </c>
      <c r="M192" s="39"/>
      <c r="P192" s="38">
        <v>7</v>
      </c>
      <c r="Q192">
        <v>8</v>
      </c>
      <c r="R192" s="40">
        <v>45481</v>
      </c>
      <c r="S192" s="41">
        <f t="shared" si="26"/>
        <v>50.028454545454544</v>
      </c>
      <c r="T192" s="42">
        <f t="shared" si="26"/>
        <v>64.535827272727275</v>
      </c>
      <c r="U192" s="42">
        <f t="shared" si="26"/>
        <v>54.630518181818182</v>
      </c>
      <c r="V192" s="42">
        <f t="shared" si="26"/>
        <v>52.659009090909088</v>
      </c>
      <c r="W192" s="42">
        <f t="shared" si="26"/>
        <v>76.484972727272734</v>
      </c>
      <c r="X192" s="42">
        <f t="shared" si="25"/>
        <v>84.68031818181818</v>
      </c>
      <c r="Y192" s="42">
        <f t="shared" si="25"/>
        <v>50.985490909090913</v>
      </c>
      <c r="Z192" s="42">
        <f t="shared" si="25"/>
        <v>61.851627272727271</v>
      </c>
      <c r="AA192" s="42">
        <f t="shared" si="25"/>
        <v>81.561854545454537</v>
      </c>
      <c r="AB192" s="43">
        <f t="shared" si="24"/>
        <v>0</v>
      </c>
      <c r="AD192" s="51">
        <f t="shared" si="22"/>
        <v>45481</v>
      </c>
      <c r="AE192" s="41">
        <f t="shared" si="19"/>
        <v>71.112852727272724</v>
      </c>
      <c r="AF192" s="42">
        <f t="shared" si="20"/>
        <v>84.68031818181818</v>
      </c>
      <c r="AG192" s="42">
        <f t="shared" si="21"/>
        <v>50.985490909090913</v>
      </c>
      <c r="AH192" s="42">
        <f t="shared" si="23"/>
        <v>33.694827272727267</v>
      </c>
      <c r="AK192" s="39"/>
    </row>
    <row r="193" spans="1:37" x14ac:dyDescent="0.3">
      <c r="A193" s="38">
        <v>7</v>
      </c>
      <c r="B193">
        <v>9</v>
      </c>
      <c r="C193" s="39">
        <v>45482</v>
      </c>
      <c r="D193" s="38">
        <v>554.18809999999996</v>
      </c>
      <c r="E193">
        <v>715.71190000000001</v>
      </c>
      <c r="F193">
        <v>607.09529999999995</v>
      </c>
      <c r="G193">
        <v>583.35509999999999</v>
      </c>
      <c r="H193">
        <v>843.94439999999997</v>
      </c>
      <c r="I193">
        <v>932.70259999999996</v>
      </c>
      <c r="J193">
        <v>564.08529999999996</v>
      </c>
      <c r="K193">
        <v>685.65380000000005</v>
      </c>
      <c r="L193">
        <v>901.13940000000002</v>
      </c>
      <c r="M193" s="39"/>
      <c r="P193" s="38">
        <v>7</v>
      </c>
      <c r="Q193">
        <v>9</v>
      </c>
      <c r="R193" s="40">
        <v>45482</v>
      </c>
      <c r="S193" s="41">
        <f t="shared" si="26"/>
        <v>50.380736363636359</v>
      </c>
      <c r="T193" s="42">
        <f t="shared" si="26"/>
        <v>65.064718181818179</v>
      </c>
      <c r="U193" s="42">
        <f t="shared" si="26"/>
        <v>55.190481818181816</v>
      </c>
      <c r="V193" s="42">
        <f t="shared" si="26"/>
        <v>53.032281818181815</v>
      </c>
      <c r="W193" s="42">
        <f t="shared" si="26"/>
        <v>76.722218181818178</v>
      </c>
      <c r="X193" s="42">
        <f t="shared" si="25"/>
        <v>84.791145454545457</v>
      </c>
      <c r="Y193" s="42">
        <f t="shared" si="25"/>
        <v>51.280481818181812</v>
      </c>
      <c r="Z193" s="42">
        <f t="shared" si="25"/>
        <v>62.332163636363639</v>
      </c>
      <c r="AA193" s="42">
        <f t="shared" si="25"/>
        <v>81.921763636363636</v>
      </c>
      <c r="AB193" s="43">
        <f t="shared" si="24"/>
        <v>0</v>
      </c>
      <c r="AD193" s="51">
        <f t="shared" si="22"/>
        <v>45482</v>
      </c>
      <c r="AE193" s="41">
        <f t="shared" si="19"/>
        <v>71.40955454545454</v>
      </c>
      <c r="AF193" s="42">
        <f t="shared" si="20"/>
        <v>84.791145454545457</v>
      </c>
      <c r="AG193" s="42">
        <f t="shared" si="21"/>
        <v>51.280481818181812</v>
      </c>
      <c r="AH193" s="42">
        <f t="shared" si="23"/>
        <v>33.510663636363645</v>
      </c>
      <c r="AK193" s="39"/>
    </row>
    <row r="194" spans="1:37" x14ac:dyDescent="0.3">
      <c r="A194" s="38">
        <v>7</v>
      </c>
      <c r="B194">
        <v>10</v>
      </c>
      <c r="C194" s="39">
        <v>45483</v>
      </c>
      <c r="D194" s="38">
        <v>558.47249999999997</v>
      </c>
      <c r="E194">
        <v>721.48220000000003</v>
      </c>
      <c r="F194">
        <v>610.96500000000003</v>
      </c>
      <c r="G194">
        <v>586.11450000000002</v>
      </c>
      <c r="H194">
        <v>847.18320000000006</v>
      </c>
      <c r="I194">
        <v>934.83029999999997</v>
      </c>
      <c r="J194">
        <v>568.6395</v>
      </c>
      <c r="K194">
        <v>690.89689999999996</v>
      </c>
      <c r="L194">
        <v>903.60720000000003</v>
      </c>
      <c r="M194" s="39"/>
      <c r="P194" s="38">
        <v>7</v>
      </c>
      <c r="Q194">
        <v>10</v>
      </c>
      <c r="R194" s="40">
        <v>45483</v>
      </c>
      <c r="S194" s="41">
        <f t="shared" si="26"/>
        <v>50.770227272727269</v>
      </c>
      <c r="T194" s="42">
        <f t="shared" si="26"/>
        <v>65.589290909090906</v>
      </c>
      <c r="U194" s="42">
        <f t="shared" si="26"/>
        <v>55.542272727272731</v>
      </c>
      <c r="V194" s="42">
        <f t="shared" si="26"/>
        <v>53.283136363636366</v>
      </c>
      <c r="W194" s="42">
        <f t="shared" si="26"/>
        <v>77.016654545454557</v>
      </c>
      <c r="X194" s="42">
        <f t="shared" si="25"/>
        <v>84.98457272727272</v>
      </c>
      <c r="Y194" s="42">
        <f t="shared" si="25"/>
        <v>51.694499999999998</v>
      </c>
      <c r="Z194" s="42">
        <f t="shared" si="25"/>
        <v>62.808809090909087</v>
      </c>
      <c r="AA194" s="42">
        <f t="shared" si="25"/>
        <v>82.146109090909093</v>
      </c>
      <c r="AB194" s="43">
        <f t="shared" si="24"/>
        <v>0</v>
      </c>
      <c r="AD194" s="51">
        <f t="shared" si="22"/>
        <v>45483</v>
      </c>
      <c r="AE194" s="41">
        <f t="shared" si="19"/>
        <v>71.730129090909088</v>
      </c>
      <c r="AF194" s="42">
        <f t="shared" si="20"/>
        <v>84.98457272727272</v>
      </c>
      <c r="AG194" s="42">
        <f t="shared" si="21"/>
        <v>51.694499999999998</v>
      </c>
      <c r="AH194" s="42">
        <f t="shared" si="23"/>
        <v>33.290072727272722</v>
      </c>
      <c r="AK194" s="39"/>
    </row>
    <row r="195" spans="1:37" x14ac:dyDescent="0.3">
      <c r="A195" s="38">
        <v>7</v>
      </c>
      <c r="B195">
        <v>11</v>
      </c>
      <c r="C195" s="39">
        <v>45484</v>
      </c>
      <c r="D195" s="38">
        <v>563.33150000000001</v>
      </c>
      <c r="E195">
        <v>725.13660000000004</v>
      </c>
      <c r="F195">
        <v>614.31830000000002</v>
      </c>
      <c r="G195">
        <v>589.83910000000003</v>
      </c>
      <c r="H195">
        <v>850.57510000000002</v>
      </c>
      <c r="I195">
        <v>938.41719999999998</v>
      </c>
      <c r="J195">
        <v>573.29570000000001</v>
      </c>
      <c r="K195">
        <v>693.55190000000005</v>
      </c>
      <c r="L195">
        <v>906.15830000000005</v>
      </c>
      <c r="M195" s="39"/>
      <c r="P195" s="38">
        <v>7</v>
      </c>
      <c r="Q195">
        <v>11</v>
      </c>
      <c r="R195" s="40">
        <v>45484</v>
      </c>
      <c r="S195" s="41">
        <f t="shared" si="26"/>
        <v>51.211954545454546</v>
      </c>
      <c r="T195" s="42">
        <f t="shared" si="26"/>
        <v>65.921509090909097</v>
      </c>
      <c r="U195" s="42">
        <f t="shared" si="26"/>
        <v>55.847118181818182</v>
      </c>
      <c r="V195" s="42">
        <f t="shared" si="26"/>
        <v>53.621736363636366</v>
      </c>
      <c r="W195" s="42">
        <f t="shared" si="26"/>
        <v>77.325009090909091</v>
      </c>
      <c r="X195" s="42">
        <f t="shared" si="25"/>
        <v>85.31065454545454</v>
      </c>
      <c r="Y195" s="42">
        <f t="shared" si="25"/>
        <v>52.117790909090907</v>
      </c>
      <c r="Z195" s="42">
        <f t="shared" si="25"/>
        <v>63.050172727272731</v>
      </c>
      <c r="AA195" s="42">
        <f t="shared" si="25"/>
        <v>82.37802727272728</v>
      </c>
      <c r="AB195" s="43">
        <f t="shared" si="24"/>
        <v>0</v>
      </c>
      <c r="AD195" s="51">
        <f t="shared" si="22"/>
        <v>45484</v>
      </c>
      <c r="AE195" s="41">
        <f t="shared" ref="AE195:AE258" si="27">AVERAGE(W195:AA195)</f>
        <v>72.036330909090907</v>
      </c>
      <c r="AF195" s="42">
        <f t="shared" ref="AF195:AF258" si="28">MAX(W195:AA195)</f>
        <v>85.31065454545454</v>
      </c>
      <c r="AG195" s="42">
        <f t="shared" ref="AG195:AG258" si="29">MIN(W195:AA195)</f>
        <v>52.117790909090907</v>
      </c>
      <c r="AH195" s="42">
        <f t="shared" si="23"/>
        <v>33.192863636363633</v>
      </c>
      <c r="AK195" s="39"/>
    </row>
    <row r="196" spans="1:37" x14ac:dyDescent="0.3">
      <c r="A196" s="38">
        <v>7</v>
      </c>
      <c r="B196">
        <v>12</v>
      </c>
      <c r="C196" s="39">
        <v>45485</v>
      </c>
      <c r="D196" s="38">
        <v>568.20150000000001</v>
      </c>
      <c r="E196">
        <v>729.20460000000003</v>
      </c>
      <c r="F196">
        <v>616.36500000000001</v>
      </c>
      <c r="G196">
        <v>593.41959999999995</v>
      </c>
      <c r="H196">
        <v>854.49040000000002</v>
      </c>
      <c r="I196">
        <v>942.60599999999999</v>
      </c>
      <c r="J196">
        <v>576.55579999999998</v>
      </c>
      <c r="K196">
        <v>696.43299999999999</v>
      </c>
      <c r="L196">
        <v>908.9085</v>
      </c>
      <c r="M196" s="39"/>
      <c r="P196" s="38">
        <v>7</v>
      </c>
      <c r="Q196">
        <v>12</v>
      </c>
      <c r="R196" s="40">
        <v>45485</v>
      </c>
      <c r="S196" s="41">
        <f t="shared" si="26"/>
        <v>51.654681818181821</v>
      </c>
      <c r="T196" s="42">
        <f t="shared" si="26"/>
        <v>66.291327272727273</v>
      </c>
      <c r="U196" s="42">
        <f t="shared" si="26"/>
        <v>56.033181818181816</v>
      </c>
      <c r="V196" s="42">
        <f t="shared" si="26"/>
        <v>53.947236363636357</v>
      </c>
      <c r="W196" s="42">
        <f t="shared" si="26"/>
        <v>77.680945454545451</v>
      </c>
      <c r="X196" s="42">
        <f t="shared" si="25"/>
        <v>85.691454545454548</v>
      </c>
      <c r="Y196" s="42">
        <f t="shared" si="25"/>
        <v>52.414163636363632</v>
      </c>
      <c r="Z196" s="42">
        <f t="shared" si="25"/>
        <v>63.312090909090905</v>
      </c>
      <c r="AA196" s="42">
        <f t="shared" si="25"/>
        <v>82.628045454545457</v>
      </c>
      <c r="AB196" s="43">
        <f t="shared" si="24"/>
        <v>0</v>
      </c>
      <c r="AD196" s="51">
        <f t="shared" ref="AD196:AD259" si="30">R196</f>
        <v>45485</v>
      </c>
      <c r="AE196" s="41">
        <f t="shared" si="27"/>
        <v>72.345340000000007</v>
      </c>
      <c r="AF196" s="42">
        <f t="shared" si="28"/>
        <v>85.691454545454548</v>
      </c>
      <c r="AG196" s="42">
        <f t="shared" si="29"/>
        <v>52.414163636363632</v>
      </c>
      <c r="AH196" s="42">
        <f t="shared" ref="AH196:AH259" si="31">AF196-AG196</f>
        <v>33.277290909090915</v>
      </c>
      <c r="AK196" s="39"/>
    </row>
    <row r="197" spans="1:37" x14ac:dyDescent="0.3">
      <c r="A197" s="38">
        <v>7</v>
      </c>
      <c r="B197">
        <v>13</v>
      </c>
      <c r="C197" s="39">
        <v>45486</v>
      </c>
      <c r="D197" s="38">
        <v>572.43759999999997</v>
      </c>
      <c r="E197">
        <v>733.48159999999996</v>
      </c>
      <c r="F197">
        <v>619.97199999999998</v>
      </c>
      <c r="G197">
        <v>597.25509999999997</v>
      </c>
      <c r="H197">
        <v>859.12609999999995</v>
      </c>
      <c r="I197">
        <v>945.54290000000003</v>
      </c>
      <c r="J197">
        <v>578.3723</v>
      </c>
      <c r="K197">
        <v>699.56280000000004</v>
      </c>
      <c r="L197">
        <v>911.57989999999995</v>
      </c>
      <c r="M197" s="39"/>
      <c r="P197" s="38">
        <v>7</v>
      </c>
      <c r="Q197">
        <v>13</v>
      </c>
      <c r="R197" s="40">
        <v>45486</v>
      </c>
      <c r="S197" s="41">
        <f t="shared" si="26"/>
        <v>52.039781818181815</v>
      </c>
      <c r="T197" s="42">
        <f t="shared" si="26"/>
        <v>66.680145454545453</v>
      </c>
      <c r="U197" s="42">
        <f t="shared" si="26"/>
        <v>56.361090909090905</v>
      </c>
      <c r="V197" s="42">
        <f t="shared" si="26"/>
        <v>54.29591818181818</v>
      </c>
      <c r="W197" s="42">
        <f t="shared" si="26"/>
        <v>78.102372727272723</v>
      </c>
      <c r="X197" s="42">
        <f t="shared" si="25"/>
        <v>85.958445454545455</v>
      </c>
      <c r="Y197" s="42">
        <f t="shared" si="25"/>
        <v>52.579299999999996</v>
      </c>
      <c r="Z197" s="42">
        <f t="shared" si="25"/>
        <v>63.596618181818187</v>
      </c>
      <c r="AA197" s="42">
        <f t="shared" si="25"/>
        <v>82.870899999999992</v>
      </c>
      <c r="AB197" s="43">
        <f t="shared" si="24"/>
        <v>0</v>
      </c>
      <c r="AD197" s="51">
        <f t="shared" si="30"/>
        <v>45486</v>
      </c>
      <c r="AE197" s="41">
        <f t="shared" si="27"/>
        <v>72.621527272727263</v>
      </c>
      <c r="AF197" s="42">
        <f t="shared" si="28"/>
        <v>85.958445454545455</v>
      </c>
      <c r="AG197" s="42">
        <f t="shared" si="29"/>
        <v>52.579299999999996</v>
      </c>
      <c r="AH197" s="42">
        <f t="shared" si="31"/>
        <v>33.379145454545458</v>
      </c>
      <c r="AK197" s="39"/>
    </row>
    <row r="198" spans="1:37" x14ac:dyDescent="0.3">
      <c r="A198" s="38">
        <v>7</v>
      </c>
      <c r="B198">
        <v>14</v>
      </c>
      <c r="C198" s="39">
        <v>45487</v>
      </c>
      <c r="D198" s="38">
        <v>576.60509999999999</v>
      </c>
      <c r="E198">
        <v>737.98820000000001</v>
      </c>
      <c r="F198">
        <v>625.05190000000005</v>
      </c>
      <c r="G198">
        <v>602.72609999999997</v>
      </c>
      <c r="H198">
        <v>863.94719999999995</v>
      </c>
      <c r="I198">
        <v>946.4348</v>
      </c>
      <c r="J198">
        <v>580.30870000000004</v>
      </c>
      <c r="K198">
        <v>703.05420000000004</v>
      </c>
      <c r="L198">
        <v>914.83839999999998</v>
      </c>
      <c r="M198" s="39"/>
      <c r="P198" s="38">
        <v>7</v>
      </c>
      <c r="Q198">
        <v>14</v>
      </c>
      <c r="R198" s="40">
        <v>45487</v>
      </c>
      <c r="S198" s="41">
        <f t="shared" si="26"/>
        <v>52.418645454545455</v>
      </c>
      <c r="T198" s="42">
        <f t="shared" si="26"/>
        <v>67.089836363636365</v>
      </c>
      <c r="U198" s="42">
        <f t="shared" si="26"/>
        <v>56.822900000000004</v>
      </c>
      <c r="V198" s="42">
        <f t="shared" si="26"/>
        <v>54.793281818181818</v>
      </c>
      <c r="W198" s="42">
        <f t="shared" si="26"/>
        <v>78.540654545454544</v>
      </c>
      <c r="X198" s="42">
        <f t="shared" si="25"/>
        <v>86.03952727272727</v>
      </c>
      <c r="Y198" s="42">
        <f t="shared" si="25"/>
        <v>52.755336363636367</v>
      </c>
      <c r="Z198" s="42">
        <f t="shared" si="25"/>
        <v>63.914018181818186</v>
      </c>
      <c r="AA198" s="42">
        <f t="shared" si="25"/>
        <v>83.167127272727271</v>
      </c>
      <c r="AB198" s="43">
        <f t="shared" si="24"/>
        <v>0</v>
      </c>
      <c r="AD198" s="51">
        <f t="shared" si="30"/>
        <v>45487</v>
      </c>
      <c r="AE198" s="41">
        <f t="shared" si="27"/>
        <v>72.88333272727273</v>
      </c>
      <c r="AF198" s="42">
        <f t="shared" si="28"/>
        <v>86.03952727272727</v>
      </c>
      <c r="AG198" s="42">
        <f t="shared" si="29"/>
        <v>52.755336363636367</v>
      </c>
      <c r="AH198" s="42">
        <f t="shared" si="31"/>
        <v>33.284190909090903</v>
      </c>
      <c r="AK198" s="39"/>
    </row>
    <row r="199" spans="1:37" x14ac:dyDescent="0.3">
      <c r="A199" s="38">
        <v>7</v>
      </c>
      <c r="B199">
        <v>15</v>
      </c>
      <c r="C199" s="39">
        <v>45488</v>
      </c>
      <c r="D199" s="38">
        <v>580.40800000000002</v>
      </c>
      <c r="E199">
        <v>743.0222</v>
      </c>
      <c r="F199">
        <v>629.87720000000002</v>
      </c>
      <c r="G199">
        <v>608.25319999999999</v>
      </c>
      <c r="H199">
        <v>867.52679999999998</v>
      </c>
      <c r="I199">
        <v>946.10320000000002</v>
      </c>
      <c r="J199">
        <v>582.07889999999998</v>
      </c>
      <c r="K199">
        <v>706.76679999999999</v>
      </c>
      <c r="L199">
        <v>919.13940000000002</v>
      </c>
      <c r="M199" s="39"/>
      <c r="P199" s="38">
        <v>7</v>
      </c>
      <c r="Q199">
        <v>15</v>
      </c>
      <c r="R199" s="40">
        <v>45488</v>
      </c>
      <c r="S199" s="41">
        <f t="shared" si="26"/>
        <v>52.76436363636364</v>
      </c>
      <c r="T199" s="42">
        <f t="shared" si="26"/>
        <v>67.547472727272734</v>
      </c>
      <c r="U199" s="42">
        <f t="shared" si="26"/>
        <v>57.26156363636364</v>
      </c>
      <c r="V199" s="42">
        <f t="shared" si="26"/>
        <v>55.295745454545454</v>
      </c>
      <c r="W199" s="42">
        <f t="shared" si="26"/>
        <v>78.866072727272723</v>
      </c>
      <c r="X199" s="42">
        <f t="shared" si="25"/>
        <v>86.009381818181822</v>
      </c>
      <c r="Y199" s="42">
        <f t="shared" si="25"/>
        <v>52.916263636363631</v>
      </c>
      <c r="Z199" s="42">
        <f t="shared" si="25"/>
        <v>64.251527272727273</v>
      </c>
      <c r="AA199" s="42">
        <f t="shared" si="25"/>
        <v>83.558127272727276</v>
      </c>
      <c r="AB199" s="43">
        <f t="shared" si="24"/>
        <v>0</v>
      </c>
      <c r="AD199" s="51">
        <f t="shared" si="30"/>
        <v>45488</v>
      </c>
      <c r="AE199" s="41">
        <f t="shared" si="27"/>
        <v>73.120274545454549</v>
      </c>
      <c r="AF199" s="42">
        <f t="shared" si="28"/>
        <v>86.009381818181822</v>
      </c>
      <c r="AG199" s="42">
        <f t="shared" si="29"/>
        <v>52.916263636363631</v>
      </c>
      <c r="AH199" s="42">
        <f t="shared" si="31"/>
        <v>33.093118181818191</v>
      </c>
      <c r="AK199" s="39"/>
    </row>
    <row r="200" spans="1:37" x14ac:dyDescent="0.3">
      <c r="A200" s="38">
        <v>7</v>
      </c>
      <c r="B200">
        <v>16</v>
      </c>
      <c r="C200" s="39">
        <v>45489</v>
      </c>
      <c r="D200" s="38">
        <v>584.3193</v>
      </c>
      <c r="E200">
        <v>748.54459999999995</v>
      </c>
      <c r="F200">
        <v>635.15020000000004</v>
      </c>
      <c r="G200">
        <v>612.48019999999997</v>
      </c>
      <c r="H200">
        <v>870.18119999999999</v>
      </c>
      <c r="I200">
        <v>946.86950000000002</v>
      </c>
      <c r="J200">
        <v>584.74760000000003</v>
      </c>
      <c r="K200">
        <v>711.51829999999995</v>
      </c>
      <c r="L200">
        <v>923.43640000000005</v>
      </c>
      <c r="M200" s="39"/>
      <c r="P200" s="38">
        <v>7</v>
      </c>
      <c r="Q200">
        <v>16</v>
      </c>
      <c r="R200" s="40">
        <v>45489</v>
      </c>
      <c r="S200" s="41">
        <f t="shared" si="26"/>
        <v>53.119936363636363</v>
      </c>
      <c r="T200" s="42">
        <f t="shared" si="26"/>
        <v>68.049509090909083</v>
      </c>
      <c r="U200" s="42">
        <f t="shared" si="26"/>
        <v>57.740927272727276</v>
      </c>
      <c r="V200" s="42">
        <f t="shared" si="26"/>
        <v>55.680018181818177</v>
      </c>
      <c r="W200" s="42">
        <f t="shared" si="26"/>
        <v>79.107381818181821</v>
      </c>
      <c r="X200" s="42">
        <f t="shared" si="25"/>
        <v>86.079045454545451</v>
      </c>
      <c r="Y200" s="42">
        <f t="shared" si="25"/>
        <v>53.15887272727273</v>
      </c>
      <c r="Z200" s="42">
        <f t="shared" si="25"/>
        <v>64.683481818181818</v>
      </c>
      <c r="AA200" s="42">
        <f t="shared" si="25"/>
        <v>83.948763636363637</v>
      </c>
      <c r="AB200" s="43">
        <f t="shared" si="24"/>
        <v>0</v>
      </c>
      <c r="AD200" s="51">
        <f t="shared" si="30"/>
        <v>45489</v>
      </c>
      <c r="AE200" s="41">
        <f t="shared" si="27"/>
        <v>73.395509090909087</v>
      </c>
      <c r="AF200" s="42">
        <f t="shared" si="28"/>
        <v>86.079045454545451</v>
      </c>
      <c r="AG200" s="42">
        <f t="shared" si="29"/>
        <v>53.15887272727273</v>
      </c>
      <c r="AH200" s="42">
        <f t="shared" si="31"/>
        <v>32.920172727272721</v>
      </c>
      <c r="AK200" s="39"/>
    </row>
    <row r="201" spans="1:37" x14ac:dyDescent="0.3">
      <c r="A201" s="38">
        <v>7</v>
      </c>
      <c r="B201">
        <v>17</v>
      </c>
      <c r="C201" s="39">
        <v>45490</v>
      </c>
      <c r="D201" s="38">
        <v>588.67139999999995</v>
      </c>
      <c r="E201">
        <v>754.30809999999997</v>
      </c>
      <c r="F201">
        <v>638.1703</v>
      </c>
      <c r="G201">
        <v>615.24220000000003</v>
      </c>
      <c r="H201">
        <v>872.76400000000001</v>
      </c>
      <c r="I201">
        <v>947.73239999999998</v>
      </c>
      <c r="J201">
        <v>588.0643</v>
      </c>
      <c r="K201">
        <v>716.02449999999999</v>
      </c>
      <c r="L201">
        <v>926.62509999999997</v>
      </c>
      <c r="M201" s="39"/>
      <c r="P201" s="38">
        <v>7</v>
      </c>
      <c r="Q201">
        <v>17</v>
      </c>
      <c r="R201" s="40">
        <v>45490</v>
      </c>
      <c r="S201" s="41">
        <f t="shared" si="26"/>
        <v>53.515581818181815</v>
      </c>
      <c r="T201" s="42">
        <f t="shared" si="26"/>
        <v>68.573463636363627</v>
      </c>
      <c r="U201" s="42">
        <f t="shared" si="26"/>
        <v>58.015481818181819</v>
      </c>
      <c r="V201" s="42">
        <f t="shared" si="26"/>
        <v>55.931109090909096</v>
      </c>
      <c r="W201" s="42">
        <f t="shared" si="26"/>
        <v>79.342181818181814</v>
      </c>
      <c r="X201" s="42">
        <f t="shared" si="25"/>
        <v>86.15749090909091</v>
      </c>
      <c r="Y201" s="42">
        <f t="shared" si="25"/>
        <v>53.460390909090911</v>
      </c>
      <c r="Z201" s="42">
        <f t="shared" si="25"/>
        <v>65.093136363636361</v>
      </c>
      <c r="AA201" s="42">
        <f t="shared" si="25"/>
        <v>84.238645454545448</v>
      </c>
      <c r="AB201" s="43">
        <f t="shared" si="24"/>
        <v>0</v>
      </c>
      <c r="AD201" s="51">
        <f t="shared" si="30"/>
        <v>45490</v>
      </c>
      <c r="AE201" s="41">
        <f t="shared" si="27"/>
        <v>73.65836909090909</v>
      </c>
      <c r="AF201" s="42">
        <f t="shared" si="28"/>
        <v>86.15749090909091</v>
      </c>
      <c r="AG201" s="42">
        <f t="shared" si="29"/>
        <v>53.460390909090911</v>
      </c>
      <c r="AH201" s="42">
        <f t="shared" si="31"/>
        <v>32.697099999999999</v>
      </c>
      <c r="AK201" s="39"/>
    </row>
    <row r="202" spans="1:37" x14ac:dyDescent="0.3">
      <c r="A202" s="38">
        <v>7</v>
      </c>
      <c r="B202">
        <v>18</v>
      </c>
      <c r="C202" s="39">
        <v>45491</v>
      </c>
      <c r="D202" s="38">
        <v>593.71479999999997</v>
      </c>
      <c r="E202">
        <v>758.94860000000006</v>
      </c>
      <c r="F202">
        <v>641.45860000000005</v>
      </c>
      <c r="G202">
        <v>618.99310000000003</v>
      </c>
      <c r="H202">
        <v>875.62760000000003</v>
      </c>
      <c r="I202">
        <v>949.17510000000004</v>
      </c>
      <c r="J202">
        <v>591.49710000000005</v>
      </c>
      <c r="K202">
        <v>719.36170000000004</v>
      </c>
      <c r="L202">
        <v>929.27739999999994</v>
      </c>
      <c r="M202" s="39"/>
      <c r="P202" s="38">
        <v>7</v>
      </c>
      <c r="Q202">
        <v>18</v>
      </c>
      <c r="R202" s="40">
        <v>45491</v>
      </c>
      <c r="S202" s="41">
        <f t="shared" si="26"/>
        <v>53.974072727272727</v>
      </c>
      <c r="T202" s="42">
        <f t="shared" si="26"/>
        <v>68.99532727272728</v>
      </c>
      <c r="U202" s="42">
        <f t="shared" si="26"/>
        <v>58.314418181818183</v>
      </c>
      <c r="V202" s="42">
        <f t="shared" si="26"/>
        <v>56.272100000000002</v>
      </c>
      <c r="W202" s="42">
        <f t="shared" si="26"/>
        <v>79.602509090909095</v>
      </c>
      <c r="X202" s="42">
        <f t="shared" si="25"/>
        <v>86.28864545454546</v>
      </c>
      <c r="Y202" s="42">
        <f t="shared" si="25"/>
        <v>53.772463636363639</v>
      </c>
      <c r="Z202" s="42">
        <f t="shared" si="25"/>
        <v>65.39651818181818</v>
      </c>
      <c r="AA202" s="42">
        <f t="shared" si="25"/>
        <v>84.479763636363629</v>
      </c>
      <c r="AB202" s="43">
        <f t="shared" si="24"/>
        <v>0</v>
      </c>
      <c r="AD202" s="51">
        <f t="shared" si="30"/>
        <v>45491</v>
      </c>
      <c r="AE202" s="41">
        <f t="shared" si="27"/>
        <v>73.907979999999995</v>
      </c>
      <c r="AF202" s="42">
        <f t="shared" si="28"/>
        <v>86.28864545454546</v>
      </c>
      <c r="AG202" s="42">
        <f t="shared" si="29"/>
        <v>53.772463636363639</v>
      </c>
      <c r="AH202" s="42">
        <f t="shared" si="31"/>
        <v>32.516181818181821</v>
      </c>
      <c r="AK202" s="39"/>
    </row>
    <row r="203" spans="1:37" x14ac:dyDescent="0.3">
      <c r="A203" s="38">
        <v>7</v>
      </c>
      <c r="B203">
        <v>19</v>
      </c>
      <c r="C203" s="39">
        <v>45492</v>
      </c>
      <c r="D203" s="38">
        <v>598.77139999999997</v>
      </c>
      <c r="E203">
        <v>763.64750000000004</v>
      </c>
      <c r="F203">
        <v>645.29150000000004</v>
      </c>
      <c r="G203">
        <v>622.1662</v>
      </c>
      <c r="H203">
        <v>878.52560000000005</v>
      </c>
      <c r="I203">
        <v>951.10820000000001</v>
      </c>
      <c r="J203">
        <v>593.95699999999999</v>
      </c>
      <c r="K203">
        <v>722.11419999999998</v>
      </c>
      <c r="L203">
        <v>931.76329999999996</v>
      </c>
      <c r="M203" s="39"/>
      <c r="P203" s="38">
        <v>7</v>
      </c>
      <c r="Q203">
        <v>19</v>
      </c>
      <c r="R203" s="40">
        <v>45492</v>
      </c>
      <c r="S203" s="41">
        <f t="shared" si="26"/>
        <v>54.433763636363636</v>
      </c>
      <c r="T203" s="42">
        <f t="shared" si="26"/>
        <v>69.422499999999999</v>
      </c>
      <c r="U203" s="42">
        <f t="shared" si="26"/>
        <v>58.662863636363639</v>
      </c>
      <c r="V203" s="42">
        <f t="shared" si="26"/>
        <v>56.560563636363639</v>
      </c>
      <c r="W203" s="42">
        <f t="shared" si="26"/>
        <v>79.865963636363645</v>
      </c>
      <c r="X203" s="42">
        <f t="shared" si="25"/>
        <v>86.46438181818182</v>
      </c>
      <c r="Y203" s="42">
        <f t="shared" si="25"/>
        <v>53.99609090909091</v>
      </c>
      <c r="Z203" s="42">
        <f t="shared" si="25"/>
        <v>65.646745454545453</v>
      </c>
      <c r="AA203" s="42">
        <f t="shared" si="25"/>
        <v>84.705754545454539</v>
      </c>
      <c r="AB203" s="43">
        <f t="shared" si="24"/>
        <v>0</v>
      </c>
      <c r="AD203" s="51">
        <f t="shared" si="30"/>
        <v>45492</v>
      </c>
      <c r="AE203" s="41">
        <f t="shared" si="27"/>
        <v>74.135787272727271</v>
      </c>
      <c r="AF203" s="42">
        <f t="shared" si="28"/>
        <v>86.46438181818182</v>
      </c>
      <c r="AG203" s="42">
        <f t="shared" si="29"/>
        <v>53.99609090909091</v>
      </c>
      <c r="AH203" s="42">
        <f t="shared" si="31"/>
        <v>32.468290909090911</v>
      </c>
      <c r="AK203" s="39"/>
    </row>
    <row r="204" spans="1:37" x14ac:dyDescent="0.3">
      <c r="A204" s="38">
        <v>7</v>
      </c>
      <c r="B204">
        <v>20</v>
      </c>
      <c r="C204" s="39">
        <v>45493</v>
      </c>
      <c r="D204" s="38">
        <v>602.98969999999997</v>
      </c>
      <c r="E204">
        <v>768.12350000000004</v>
      </c>
      <c r="F204">
        <v>650.1386</v>
      </c>
      <c r="G204">
        <v>625.66210000000001</v>
      </c>
      <c r="H204">
        <v>882.56380000000001</v>
      </c>
      <c r="I204">
        <v>952.05399999999997</v>
      </c>
      <c r="J204">
        <v>596.01620000000003</v>
      </c>
      <c r="K204">
        <v>724.89589999999998</v>
      </c>
      <c r="L204">
        <v>934.28150000000005</v>
      </c>
      <c r="M204" s="39"/>
      <c r="P204" s="38">
        <v>7</v>
      </c>
      <c r="Q204">
        <v>20</v>
      </c>
      <c r="R204" s="40">
        <v>45493</v>
      </c>
      <c r="S204" s="41">
        <f t="shared" si="26"/>
        <v>54.81724545454545</v>
      </c>
      <c r="T204" s="42">
        <f t="shared" si="26"/>
        <v>69.829409090909095</v>
      </c>
      <c r="U204" s="42">
        <f t="shared" si="26"/>
        <v>59.103509090909093</v>
      </c>
      <c r="V204" s="42">
        <f t="shared" si="26"/>
        <v>56.878372727272726</v>
      </c>
      <c r="W204" s="42">
        <f t="shared" si="26"/>
        <v>80.233072727272727</v>
      </c>
      <c r="X204" s="42">
        <f t="shared" si="25"/>
        <v>86.550363636363628</v>
      </c>
      <c r="Y204" s="42">
        <f t="shared" si="25"/>
        <v>54.183290909090914</v>
      </c>
      <c r="Z204" s="42">
        <f t="shared" si="25"/>
        <v>65.899627272727272</v>
      </c>
      <c r="AA204" s="42">
        <f t="shared" si="25"/>
        <v>84.934681818181829</v>
      </c>
      <c r="AB204" s="43">
        <f t="shared" si="24"/>
        <v>0</v>
      </c>
      <c r="AD204" s="51">
        <f t="shared" si="30"/>
        <v>45493</v>
      </c>
      <c r="AE204" s="41">
        <f t="shared" si="27"/>
        <v>74.36020727272728</v>
      </c>
      <c r="AF204" s="42">
        <f t="shared" si="28"/>
        <v>86.550363636363628</v>
      </c>
      <c r="AG204" s="42">
        <f t="shared" si="29"/>
        <v>54.183290909090914</v>
      </c>
      <c r="AH204" s="42">
        <f t="shared" si="31"/>
        <v>32.367072727272713</v>
      </c>
      <c r="AK204" s="39"/>
    </row>
    <row r="205" spans="1:37" x14ac:dyDescent="0.3">
      <c r="A205" s="38">
        <v>7</v>
      </c>
      <c r="B205">
        <v>21</v>
      </c>
      <c r="C205" s="39">
        <v>45494</v>
      </c>
      <c r="D205" s="38">
        <v>606.86469999999997</v>
      </c>
      <c r="E205">
        <v>772.34289999999999</v>
      </c>
      <c r="F205">
        <v>654.34630000000004</v>
      </c>
      <c r="G205">
        <v>630.39980000000003</v>
      </c>
      <c r="H205">
        <v>886.80909999999994</v>
      </c>
      <c r="I205">
        <v>952.38080000000002</v>
      </c>
      <c r="J205">
        <v>597.95429999999999</v>
      </c>
      <c r="K205">
        <v>727.9941</v>
      </c>
      <c r="L205">
        <v>937.22090000000003</v>
      </c>
      <c r="M205" s="39"/>
      <c r="P205" s="38">
        <v>7</v>
      </c>
      <c r="Q205">
        <v>21</v>
      </c>
      <c r="R205" s="40">
        <v>45494</v>
      </c>
      <c r="S205" s="41">
        <f t="shared" si="26"/>
        <v>55.169518181818177</v>
      </c>
      <c r="T205" s="42">
        <f t="shared" si="26"/>
        <v>70.212990909090905</v>
      </c>
      <c r="U205" s="42">
        <f t="shared" si="26"/>
        <v>59.486027272727277</v>
      </c>
      <c r="V205" s="42">
        <f t="shared" si="26"/>
        <v>57.309072727272728</v>
      </c>
      <c r="W205" s="42">
        <f t="shared" si="26"/>
        <v>80.619009090909088</v>
      </c>
      <c r="X205" s="42">
        <f t="shared" si="25"/>
        <v>86.580072727272736</v>
      </c>
      <c r="Y205" s="42">
        <f t="shared" si="25"/>
        <v>54.35948181818182</v>
      </c>
      <c r="Z205" s="42">
        <f t="shared" si="25"/>
        <v>66.181281818181816</v>
      </c>
      <c r="AA205" s="42">
        <f t="shared" si="25"/>
        <v>85.201900000000009</v>
      </c>
      <c r="AB205" s="43">
        <f t="shared" si="24"/>
        <v>0</v>
      </c>
      <c r="AD205" s="51">
        <f t="shared" si="30"/>
        <v>45494</v>
      </c>
      <c r="AE205" s="41">
        <f t="shared" si="27"/>
        <v>74.588349090909091</v>
      </c>
      <c r="AF205" s="42">
        <f t="shared" si="28"/>
        <v>86.580072727272736</v>
      </c>
      <c r="AG205" s="42">
        <f t="shared" si="29"/>
        <v>54.35948181818182</v>
      </c>
      <c r="AH205" s="42">
        <f t="shared" si="31"/>
        <v>32.220590909090916</v>
      </c>
      <c r="AK205" s="39"/>
    </row>
    <row r="206" spans="1:37" x14ac:dyDescent="0.3">
      <c r="A206" s="38">
        <v>7</v>
      </c>
      <c r="B206">
        <v>22</v>
      </c>
      <c r="C206" s="39">
        <v>45495</v>
      </c>
      <c r="D206" s="38">
        <v>610.41309999999999</v>
      </c>
      <c r="E206">
        <v>776.99040000000002</v>
      </c>
      <c r="F206">
        <v>659.90269999999998</v>
      </c>
      <c r="G206">
        <v>635.27930000000003</v>
      </c>
      <c r="H206">
        <v>889.97630000000004</v>
      </c>
      <c r="I206">
        <v>952.87419999999997</v>
      </c>
      <c r="J206">
        <v>599.90099999999995</v>
      </c>
      <c r="K206">
        <v>731.80930000000001</v>
      </c>
      <c r="L206">
        <v>941.09630000000004</v>
      </c>
      <c r="M206" s="39"/>
      <c r="P206" s="38">
        <v>7</v>
      </c>
      <c r="Q206">
        <v>22</v>
      </c>
      <c r="R206" s="40">
        <v>45495</v>
      </c>
      <c r="S206" s="41">
        <f t="shared" si="26"/>
        <v>55.492100000000001</v>
      </c>
      <c r="T206" s="42">
        <f t="shared" si="26"/>
        <v>70.635490909090905</v>
      </c>
      <c r="U206" s="42">
        <f t="shared" si="26"/>
        <v>59.991154545454542</v>
      </c>
      <c r="V206" s="42">
        <f t="shared" si="26"/>
        <v>57.752663636363643</v>
      </c>
      <c r="W206" s="42">
        <f t="shared" si="26"/>
        <v>80.906936363636362</v>
      </c>
      <c r="X206" s="42">
        <f t="shared" si="25"/>
        <v>86.624927272727277</v>
      </c>
      <c r="Y206" s="42">
        <f t="shared" si="25"/>
        <v>54.536454545454539</v>
      </c>
      <c r="Z206" s="42">
        <f t="shared" si="25"/>
        <v>66.528118181818186</v>
      </c>
      <c r="AA206" s="42">
        <f t="shared" si="25"/>
        <v>85.554209090909097</v>
      </c>
      <c r="AB206" s="43">
        <f t="shared" si="24"/>
        <v>0</v>
      </c>
      <c r="AD206" s="51">
        <f t="shared" si="30"/>
        <v>45495</v>
      </c>
      <c r="AE206" s="41">
        <f t="shared" si="27"/>
        <v>74.830129090909097</v>
      </c>
      <c r="AF206" s="42">
        <f t="shared" si="28"/>
        <v>86.624927272727277</v>
      </c>
      <c r="AG206" s="42">
        <f t="shared" si="29"/>
        <v>54.536454545454539</v>
      </c>
      <c r="AH206" s="42">
        <f t="shared" si="31"/>
        <v>32.088472727272737</v>
      </c>
      <c r="AK206" s="39"/>
    </row>
    <row r="207" spans="1:37" x14ac:dyDescent="0.3">
      <c r="A207" s="38">
        <v>7</v>
      </c>
      <c r="B207">
        <v>23</v>
      </c>
      <c r="C207" s="39">
        <v>45496</v>
      </c>
      <c r="D207" s="38">
        <v>614.14670000000001</v>
      </c>
      <c r="E207">
        <v>782.67750000000001</v>
      </c>
      <c r="F207">
        <v>665.41340000000002</v>
      </c>
      <c r="G207">
        <v>638.98940000000005</v>
      </c>
      <c r="H207">
        <v>893.26260000000002</v>
      </c>
      <c r="I207">
        <v>953.37289999999996</v>
      </c>
      <c r="J207">
        <v>603.64139999999998</v>
      </c>
      <c r="K207">
        <v>736.58569999999997</v>
      </c>
      <c r="L207">
        <v>945.2491</v>
      </c>
      <c r="M207" s="39"/>
      <c r="P207" s="38">
        <v>7</v>
      </c>
      <c r="Q207">
        <v>23</v>
      </c>
      <c r="R207" s="40">
        <v>45496</v>
      </c>
      <c r="S207" s="41">
        <f t="shared" si="26"/>
        <v>55.831518181818183</v>
      </c>
      <c r="T207" s="42">
        <f t="shared" si="26"/>
        <v>71.152500000000003</v>
      </c>
      <c r="U207" s="42">
        <f t="shared" si="26"/>
        <v>60.492127272727274</v>
      </c>
      <c r="V207" s="42">
        <f t="shared" si="26"/>
        <v>58.089945454545457</v>
      </c>
      <c r="W207" s="42">
        <f t="shared" si="26"/>
        <v>81.205690909090904</v>
      </c>
      <c r="X207" s="42">
        <f t="shared" si="25"/>
        <v>86.670263636363629</v>
      </c>
      <c r="Y207" s="42">
        <f t="shared" si="25"/>
        <v>54.876490909090904</v>
      </c>
      <c r="Z207" s="42">
        <f t="shared" si="25"/>
        <v>66.962336363636368</v>
      </c>
      <c r="AA207" s="42">
        <f t="shared" si="25"/>
        <v>85.931736363636361</v>
      </c>
      <c r="AB207" s="43">
        <f t="shared" si="24"/>
        <v>0</v>
      </c>
      <c r="AD207" s="51">
        <f t="shared" si="30"/>
        <v>45496</v>
      </c>
      <c r="AE207" s="41">
        <f t="shared" si="27"/>
        <v>75.12930363636363</v>
      </c>
      <c r="AF207" s="42">
        <f t="shared" si="28"/>
        <v>86.670263636363629</v>
      </c>
      <c r="AG207" s="42">
        <f t="shared" si="29"/>
        <v>54.876490909090904</v>
      </c>
      <c r="AH207" s="42">
        <f t="shared" si="31"/>
        <v>31.793772727272724</v>
      </c>
      <c r="AK207" s="39"/>
    </row>
    <row r="208" spans="1:37" x14ac:dyDescent="0.3">
      <c r="A208" s="38">
        <v>7</v>
      </c>
      <c r="B208">
        <v>24</v>
      </c>
      <c r="C208" s="39">
        <v>45497</v>
      </c>
      <c r="D208" s="38">
        <v>618.29579999999999</v>
      </c>
      <c r="E208">
        <v>788.1884</v>
      </c>
      <c r="F208">
        <v>669.54420000000005</v>
      </c>
      <c r="G208">
        <v>642.26670000000001</v>
      </c>
      <c r="H208">
        <v>896.20659999999998</v>
      </c>
      <c r="I208">
        <v>954.18489999999997</v>
      </c>
      <c r="J208">
        <v>608.31849999999997</v>
      </c>
      <c r="K208">
        <v>741.70960000000002</v>
      </c>
      <c r="L208">
        <v>948.19780000000003</v>
      </c>
      <c r="M208" s="39"/>
      <c r="P208" s="38">
        <v>7</v>
      </c>
      <c r="Q208">
        <v>24</v>
      </c>
      <c r="R208" s="40">
        <v>45497</v>
      </c>
      <c r="S208" s="41">
        <f t="shared" si="26"/>
        <v>56.208709090909089</v>
      </c>
      <c r="T208" s="42">
        <f t="shared" si="26"/>
        <v>71.653490909090905</v>
      </c>
      <c r="U208" s="42">
        <f t="shared" si="26"/>
        <v>60.867654545454549</v>
      </c>
      <c r="V208" s="42">
        <f t="shared" si="26"/>
        <v>58.387881818181818</v>
      </c>
      <c r="W208" s="42">
        <f t="shared" si="26"/>
        <v>81.473327272727275</v>
      </c>
      <c r="X208" s="42">
        <f t="shared" si="25"/>
        <v>86.744081818181812</v>
      </c>
      <c r="Y208" s="42">
        <f t="shared" si="25"/>
        <v>55.301681818181812</v>
      </c>
      <c r="Z208" s="42">
        <f t="shared" si="25"/>
        <v>67.428145454545458</v>
      </c>
      <c r="AA208" s="42">
        <f t="shared" si="25"/>
        <v>86.199799999999996</v>
      </c>
      <c r="AB208" s="43">
        <f t="shared" si="24"/>
        <v>0</v>
      </c>
      <c r="AD208" s="51">
        <f t="shared" si="30"/>
        <v>45497</v>
      </c>
      <c r="AE208" s="41">
        <f t="shared" si="27"/>
        <v>75.429407272727275</v>
      </c>
      <c r="AF208" s="42">
        <f t="shared" si="28"/>
        <v>86.744081818181812</v>
      </c>
      <c r="AG208" s="42">
        <f t="shared" si="29"/>
        <v>55.301681818181812</v>
      </c>
      <c r="AH208" s="42">
        <f t="shared" si="31"/>
        <v>31.442399999999999</v>
      </c>
      <c r="AK208" s="39"/>
    </row>
    <row r="209" spans="1:37" x14ac:dyDescent="0.3">
      <c r="A209" s="38">
        <v>7</v>
      </c>
      <c r="B209">
        <v>25</v>
      </c>
      <c r="C209" s="39">
        <v>45498</v>
      </c>
      <c r="D209" s="38">
        <v>623.19709999999998</v>
      </c>
      <c r="E209">
        <v>792.50649999999996</v>
      </c>
      <c r="F209">
        <v>673.9502</v>
      </c>
      <c r="G209">
        <v>645.67610000000002</v>
      </c>
      <c r="H209">
        <v>899.27729999999997</v>
      </c>
      <c r="I209">
        <v>954.77279999999996</v>
      </c>
      <c r="J209">
        <v>612.93550000000005</v>
      </c>
      <c r="K209">
        <v>746.03279999999995</v>
      </c>
      <c r="L209">
        <v>951.0385</v>
      </c>
      <c r="M209" s="39"/>
      <c r="P209" s="38">
        <v>7</v>
      </c>
      <c r="Q209">
        <v>25</v>
      </c>
      <c r="R209" s="40">
        <v>45498</v>
      </c>
      <c r="S209" s="41">
        <f t="shared" si="26"/>
        <v>56.654281818181815</v>
      </c>
      <c r="T209" s="42">
        <f t="shared" si="26"/>
        <v>72.04604545454545</v>
      </c>
      <c r="U209" s="42">
        <f t="shared" si="26"/>
        <v>61.2682</v>
      </c>
      <c r="V209" s="42">
        <f t="shared" si="26"/>
        <v>58.697827272727274</v>
      </c>
      <c r="W209" s="42">
        <f t="shared" si="26"/>
        <v>81.75248181818182</v>
      </c>
      <c r="X209" s="42">
        <f t="shared" si="25"/>
        <v>86.797527272727265</v>
      </c>
      <c r="Y209" s="42">
        <f t="shared" si="25"/>
        <v>55.721409090909098</v>
      </c>
      <c r="Z209" s="42">
        <f t="shared" si="25"/>
        <v>67.821163636363636</v>
      </c>
      <c r="AA209" s="42">
        <f t="shared" si="25"/>
        <v>86.458045454545456</v>
      </c>
      <c r="AB209" s="43">
        <f t="shared" si="24"/>
        <v>0</v>
      </c>
      <c r="AD209" s="51">
        <f t="shared" si="30"/>
        <v>45498</v>
      </c>
      <c r="AE209" s="41">
        <f t="shared" si="27"/>
        <v>75.710125454545462</v>
      </c>
      <c r="AF209" s="42">
        <f t="shared" si="28"/>
        <v>86.797527272727265</v>
      </c>
      <c r="AG209" s="42">
        <f t="shared" si="29"/>
        <v>55.721409090909098</v>
      </c>
      <c r="AH209" s="42">
        <f t="shared" si="31"/>
        <v>31.076118181818167</v>
      </c>
      <c r="AK209" s="39"/>
    </row>
    <row r="210" spans="1:37" x14ac:dyDescent="0.3">
      <c r="A210" s="38">
        <v>7</v>
      </c>
      <c r="B210">
        <v>26</v>
      </c>
      <c r="C210" s="39">
        <v>45499</v>
      </c>
      <c r="D210" s="38">
        <v>628.09820000000002</v>
      </c>
      <c r="E210">
        <v>796.56799999999998</v>
      </c>
      <c r="F210">
        <v>678.43420000000003</v>
      </c>
      <c r="G210">
        <v>649.16160000000002</v>
      </c>
      <c r="H210">
        <v>902.09490000000005</v>
      </c>
      <c r="I210">
        <v>958.21119999999996</v>
      </c>
      <c r="J210">
        <v>616.59220000000005</v>
      </c>
      <c r="K210">
        <v>750.05780000000004</v>
      </c>
      <c r="L210">
        <v>954.03920000000005</v>
      </c>
      <c r="M210" s="39"/>
      <c r="P210" s="38">
        <v>7</v>
      </c>
      <c r="Q210">
        <v>26</v>
      </c>
      <c r="R210" s="40">
        <v>45499</v>
      </c>
      <c r="S210" s="41">
        <f t="shared" si="26"/>
        <v>57.099836363636364</v>
      </c>
      <c r="T210" s="42">
        <f t="shared" si="26"/>
        <v>72.415272727272722</v>
      </c>
      <c r="U210" s="42">
        <f t="shared" si="26"/>
        <v>61.675836363636364</v>
      </c>
      <c r="V210" s="42">
        <f t="shared" si="26"/>
        <v>59.014690909090909</v>
      </c>
      <c r="W210" s="42">
        <f t="shared" si="26"/>
        <v>82.008627272727281</v>
      </c>
      <c r="X210" s="42">
        <f t="shared" si="25"/>
        <v>87.110109090909091</v>
      </c>
      <c r="Y210" s="42">
        <f t="shared" si="25"/>
        <v>56.053836363636371</v>
      </c>
      <c r="Z210" s="42">
        <f t="shared" si="25"/>
        <v>68.187072727272735</v>
      </c>
      <c r="AA210" s="42">
        <f t="shared" si="25"/>
        <v>86.730836363636371</v>
      </c>
      <c r="AB210" s="43">
        <f t="shared" si="24"/>
        <v>0</v>
      </c>
      <c r="AD210" s="51">
        <f t="shared" si="30"/>
        <v>45499</v>
      </c>
      <c r="AE210" s="41">
        <f t="shared" si="27"/>
        <v>76.018096363636374</v>
      </c>
      <c r="AF210" s="42">
        <f t="shared" si="28"/>
        <v>87.110109090909091</v>
      </c>
      <c r="AG210" s="42">
        <f t="shared" si="29"/>
        <v>56.053836363636371</v>
      </c>
      <c r="AH210" s="42">
        <f t="shared" si="31"/>
        <v>31.05627272727272</v>
      </c>
      <c r="AK210" s="39"/>
    </row>
    <row r="211" spans="1:37" x14ac:dyDescent="0.3">
      <c r="A211" s="38">
        <v>7</v>
      </c>
      <c r="B211">
        <v>27</v>
      </c>
      <c r="C211" s="39">
        <v>45500</v>
      </c>
      <c r="D211" s="38">
        <v>632.62959999999998</v>
      </c>
      <c r="E211">
        <v>800.48400000000004</v>
      </c>
      <c r="F211">
        <v>682.95550000000003</v>
      </c>
      <c r="G211">
        <v>652.88019999999995</v>
      </c>
      <c r="H211">
        <v>906.02409999999998</v>
      </c>
      <c r="I211">
        <v>960.55610000000001</v>
      </c>
      <c r="J211">
        <v>620.2595</v>
      </c>
      <c r="K211">
        <v>753.92489999999998</v>
      </c>
      <c r="L211">
        <v>956.99530000000004</v>
      </c>
      <c r="M211" s="39"/>
      <c r="P211" s="38">
        <v>7</v>
      </c>
      <c r="Q211">
        <v>27</v>
      </c>
      <c r="R211" s="40">
        <v>45500</v>
      </c>
      <c r="S211" s="41">
        <f t="shared" si="26"/>
        <v>57.511781818181817</v>
      </c>
      <c r="T211" s="42">
        <f t="shared" si="26"/>
        <v>72.771272727272731</v>
      </c>
      <c r="U211" s="42">
        <f t="shared" si="26"/>
        <v>62.086863636363638</v>
      </c>
      <c r="V211" s="42">
        <f t="shared" si="26"/>
        <v>59.352745454545449</v>
      </c>
      <c r="W211" s="42">
        <f t="shared" si="26"/>
        <v>82.365827272727273</v>
      </c>
      <c r="X211" s="42">
        <f t="shared" si="25"/>
        <v>87.323281818181826</v>
      </c>
      <c r="Y211" s="42">
        <f t="shared" si="25"/>
        <v>56.387227272727273</v>
      </c>
      <c r="Z211" s="42">
        <f t="shared" si="25"/>
        <v>68.538627272727268</v>
      </c>
      <c r="AA211" s="42">
        <f t="shared" si="25"/>
        <v>86.999572727272735</v>
      </c>
      <c r="AB211" s="43">
        <f t="shared" si="24"/>
        <v>0</v>
      </c>
      <c r="AD211" s="51">
        <f t="shared" si="30"/>
        <v>45500</v>
      </c>
      <c r="AE211" s="41">
        <f t="shared" si="27"/>
        <v>76.322907272727278</v>
      </c>
      <c r="AF211" s="42">
        <f t="shared" si="28"/>
        <v>87.323281818181826</v>
      </c>
      <c r="AG211" s="42">
        <f t="shared" si="29"/>
        <v>56.387227272727273</v>
      </c>
      <c r="AH211" s="42">
        <f t="shared" si="31"/>
        <v>30.936054545454553</v>
      </c>
      <c r="AK211" s="39"/>
    </row>
    <row r="212" spans="1:37" x14ac:dyDescent="0.3">
      <c r="A212" s="38">
        <v>7</v>
      </c>
      <c r="B212">
        <v>28</v>
      </c>
      <c r="C212" s="39">
        <v>45501</v>
      </c>
      <c r="D212" s="38">
        <v>636.88800000000003</v>
      </c>
      <c r="E212">
        <v>804.43370000000004</v>
      </c>
      <c r="F212">
        <v>687.99630000000002</v>
      </c>
      <c r="G212">
        <v>657.75909999999999</v>
      </c>
      <c r="H212">
        <v>910.38570000000004</v>
      </c>
      <c r="I212">
        <v>963.62149999999997</v>
      </c>
      <c r="J212">
        <v>624.14790000000005</v>
      </c>
      <c r="K212">
        <v>757.76549999999997</v>
      </c>
      <c r="L212">
        <v>959.87720000000002</v>
      </c>
      <c r="M212" s="39"/>
      <c r="P212" s="38">
        <v>7</v>
      </c>
      <c r="Q212">
        <v>28</v>
      </c>
      <c r="R212" s="40">
        <v>45501</v>
      </c>
      <c r="S212" s="41">
        <f t="shared" si="26"/>
        <v>57.898909090909093</v>
      </c>
      <c r="T212" s="42">
        <f t="shared" si="26"/>
        <v>73.130336363636374</v>
      </c>
      <c r="U212" s="42">
        <f t="shared" si="26"/>
        <v>62.545118181818182</v>
      </c>
      <c r="V212" s="42">
        <f t="shared" si="26"/>
        <v>59.796281818181818</v>
      </c>
      <c r="W212" s="42">
        <f t="shared" si="26"/>
        <v>82.762336363636365</v>
      </c>
      <c r="X212" s="42">
        <f t="shared" si="25"/>
        <v>87.601954545454547</v>
      </c>
      <c r="Y212" s="42">
        <f t="shared" si="25"/>
        <v>56.740718181818188</v>
      </c>
      <c r="Z212" s="42">
        <f t="shared" si="25"/>
        <v>68.887772727272718</v>
      </c>
      <c r="AA212" s="42">
        <f t="shared" si="25"/>
        <v>87.261563636363633</v>
      </c>
      <c r="AB212" s="43">
        <f t="shared" si="24"/>
        <v>0</v>
      </c>
      <c r="AD212" s="51">
        <f t="shared" si="30"/>
        <v>45501</v>
      </c>
      <c r="AE212" s="41">
        <f t="shared" si="27"/>
        <v>76.650869090909083</v>
      </c>
      <c r="AF212" s="42">
        <f t="shared" si="28"/>
        <v>87.601954545454547</v>
      </c>
      <c r="AG212" s="42">
        <f t="shared" si="29"/>
        <v>56.740718181818188</v>
      </c>
      <c r="AH212" s="42">
        <f t="shared" si="31"/>
        <v>30.861236363636358</v>
      </c>
      <c r="AK212" s="39"/>
    </row>
    <row r="213" spans="1:37" x14ac:dyDescent="0.3">
      <c r="A213" s="38">
        <v>7</v>
      </c>
      <c r="B213">
        <v>29</v>
      </c>
      <c r="C213" s="39">
        <v>45502</v>
      </c>
      <c r="D213" s="38">
        <v>641.0136</v>
      </c>
      <c r="E213">
        <v>808.84690000000001</v>
      </c>
      <c r="F213">
        <v>693.64790000000005</v>
      </c>
      <c r="G213">
        <v>662.84379999999999</v>
      </c>
      <c r="H213">
        <v>913.74829999999997</v>
      </c>
      <c r="I213">
        <v>965.67200000000003</v>
      </c>
      <c r="J213">
        <v>628.07399999999996</v>
      </c>
      <c r="K213">
        <v>761.49130000000002</v>
      </c>
      <c r="L213">
        <v>964.07839999999999</v>
      </c>
      <c r="M213" s="39"/>
      <c r="P213" s="38">
        <v>7</v>
      </c>
      <c r="Q213">
        <v>29</v>
      </c>
      <c r="R213" s="40">
        <v>45502</v>
      </c>
      <c r="S213" s="41">
        <f t="shared" si="26"/>
        <v>58.273963636363639</v>
      </c>
      <c r="T213" s="42">
        <f t="shared" si="26"/>
        <v>73.531536363636363</v>
      </c>
      <c r="U213" s="42">
        <f t="shared" si="26"/>
        <v>63.058900000000001</v>
      </c>
      <c r="V213" s="42">
        <f t="shared" si="26"/>
        <v>60.258527272727271</v>
      </c>
      <c r="W213" s="42">
        <f t="shared" si="26"/>
        <v>83.068027272727264</v>
      </c>
      <c r="X213" s="42">
        <f t="shared" si="25"/>
        <v>87.788363636363641</v>
      </c>
      <c r="Y213" s="42">
        <f t="shared" si="25"/>
        <v>57.097636363636362</v>
      </c>
      <c r="Z213" s="42">
        <f t="shared" si="25"/>
        <v>69.226481818181824</v>
      </c>
      <c r="AA213" s="42">
        <f t="shared" si="25"/>
        <v>87.643490909090914</v>
      </c>
      <c r="AB213" s="43">
        <f t="shared" si="24"/>
        <v>0</v>
      </c>
      <c r="AD213" s="51">
        <f t="shared" si="30"/>
        <v>45502</v>
      </c>
      <c r="AE213" s="41">
        <f t="shared" si="27"/>
        <v>76.964799999999997</v>
      </c>
      <c r="AF213" s="42">
        <f t="shared" si="28"/>
        <v>87.788363636363641</v>
      </c>
      <c r="AG213" s="42">
        <f t="shared" si="29"/>
        <v>57.097636363636362</v>
      </c>
      <c r="AH213" s="42">
        <f t="shared" si="31"/>
        <v>30.69072727272728</v>
      </c>
      <c r="AK213" s="39"/>
    </row>
    <row r="214" spans="1:37" x14ac:dyDescent="0.3">
      <c r="A214" s="38">
        <v>7</v>
      </c>
      <c r="B214">
        <v>30</v>
      </c>
      <c r="C214" s="39">
        <v>45503</v>
      </c>
      <c r="D214" s="38">
        <v>644.8999</v>
      </c>
      <c r="E214">
        <v>813.83010000000002</v>
      </c>
      <c r="F214">
        <v>699.64739999999995</v>
      </c>
      <c r="G214">
        <v>667.30100000000004</v>
      </c>
      <c r="H214">
        <v>917.35180000000003</v>
      </c>
      <c r="I214">
        <v>967.4</v>
      </c>
      <c r="J214">
        <v>631.92219999999998</v>
      </c>
      <c r="K214">
        <v>766.12339999999995</v>
      </c>
      <c r="L214">
        <v>968.42960000000005</v>
      </c>
      <c r="M214" s="39"/>
      <c r="P214" s="38">
        <v>7</v>
      </c>
      <c r="Q214">
        <v>30</v>
      </c>
      <c r="R214" s="40">
        <v>45503</v>
      </c>
      <c r="S214" s="41">
        <f t="shared" si="26"/>
        <v>58.627263636363637</v>
      </c>
      <c r="T214" s="42">
        <f t="shared" si="26"/>
        <v>73.984554545454543</v>
      </c>
      <c r="U214" s="42">
        <f t="shared" si="26"/>
        <v>63.604309090909084</v>
      </c>
      <c r="V214" s="42">
        <f t="shared" si="26"/>
        <v>60.663727272727279</v>
      </c>
      <c r="W214" s="42">
        <f t="shared" si="26"/>
        <v>83.395618181818179</v>
      </c>
      <c r="X214" s="42">
        <f t="shared" si="25"/>
        <v>87.945454545454538</v>
      </c>
      <c r="Y214" s="42">
        <f t="shared" si="25"/>
        <v>57.447472727272725</v>
      </c>
      <c r="Z214" s="42">
        <f t="shared" si="25"/>
        <v>69.64758181818182</v>
      </c>
      <c r="AA214" s="42">
        <f t="shared" si="25"/>
        <v>88.039054545454547</v>
      </c>
      <c r="AB214" s="43">
        <f t="shared" si="24"/>
        <v>0</v>
      </c>
      <c r="AD214" s="51">
        <f t="shared" si="30"/>
        <v>45503</v>
      </c>
      <c r="AE214" s="41">
        <f t="shared" si="27"/>
        <v>77.295036363636356</v>
      </c>
      <c r="AF214" s="42">
        <f t="shared" si="28"/>
        <v>88.039054545454547</v>
      </c>
      <c r="AG214" s="42">
        <f t="shared" si="29"/>
        <v>57.447472727272725</v>
      </c>
      <c r="AH214" s="42">
        <f t="shared" si="31"/>
        <v>30.591581818181822</v>
      </c>
      <c r="AK214" s="39"/>
    </row>
    <row r="215" spans="1:37" x14ac:dyDescent="0.3">
      <c r="A215" s="38">
        <v>7</v>
      </c>
      <c r="B215">
        <v>31</v>
      </c>
      <c r="C215" s="39">
        <v>45504</v>
      </c>
      <c r="D215" s="38">
        <v>649.15880000000004</v>
      </c>
      <c r="E215">
        <v>819.26670000000001</v>
      </c>
      <c r="F215">
        <v>705.31529999999998</v>
      </c>
      <c r="G215">
        <v>671.96230000000003</v>
      </c>
      <c r="H215">
        <v>921.23450000000003</v>
      </c>
      <c r="I215">
        <v>965.73889999999994</v>
      </c>
      <c r="J215">
        <v>636.26549999999997</v>
      </c>
      <c r="K215">
        <v>770.32830000000001</v>
      </c>
      <c r="L215">
        <v>971.875</v>
      </c>
      <c r="M215" s="39"/>
      <c r="P215" s="38">
        <v>7</v>
      </c>
      <c r="Q215">
        <v>31</v>
      </c>
      <c r="R215" s="40">
        <v>45504</v>
      </c>
      <c r="S215" s="41">
        <f t="shared" si="26"/>
        <v>59.014436363636371</v>
      </c>
      <c r="T215" s="42">
        <f t="shared" si="26"/>
        <v>74.478790909090904</v>
      </c>
      <c r="U215" s="42">
        <f t="shared" si="26"/>
        <v>64.119572727272725</v>
      </c>
      <c r="V215" s="42">
        <f t="shared" si="26"/>
        <v>61.087481818181821</v>
      </c>
      <c r="W215" s="42">
        <f t="shared" si="26"/>
        <v>83.748590909090908</v>
      </c>
      <c r="X215" s="42">
        <f t="shared" si="25"/>
        <v>87.794445454545453</v>
      </c>
      <c r="Y215" s="42">
        <f t="shared" si="25"/>
        <v>57.842318181818179</v>
      </c>
      <c r="Z215" s="42">
        <f t="shared" si="25"/>
        <v>70.029845454545452</v>
      </c>
      <c r="AA215" s="42">
        <f t="shared" si="25"/>
        <v>88.352272727272734</v>
      </c>
      <c r="AB215" s="43">
        <f t="shared" si="24"/>
        <v>0</v>
      </c>
      <c r="AD215" s="51">
        <f t="shared" si="30"/>
        <v>45504</v>
      </c>
      <c r="AE215" s="41">
        <f t="shared" si="27"/>
        <v>77.553494545454541</v>
      </c>
      <c r="AF215" s="42">
        <f t="shared" si="28"/>
        <v>88.352272727272734</v>
      </c>
      <c r="AG215" s="42">
        <f t="shared" si="29"/>
        <v>57.842318181818179</v>
      </c>
      <c r="AH215" s="42">
        <f t="shared" si="31"/>
        <v>30.509954545454555</v>
      </c>
      <c r="AK215" s="39"/>
    </row>
    <row r="216" spans="1:37" x14ac:dyDescent="0.3">
      <c r="A216" s="38">
        <v>8</v>
      </c>
      <c r="B216">
        <v>1</v>
      </c>
      <c r="C216" s="39">
        <v>45505</v>
      </c>
      <c r="D216" s="38">
        <v>653.94389999999999</v>
      </c>
      <c r="E216">
        <v>823.52869999999996</v>
      </c>
      <c r="F216">
        <v>708.5566</v>
      </c>
      <c r="G216">
        <v>676.29160000000002</v>
      </c>
      <c r="H216">
        <v>923.41920000000005</v>
      </c>
      <c r="I216">
        <v>971.91480000000001</v>
      </c>
      <c r="J216">
        <v>639.97289999999998</v>
      </c>
      <c r="K216">
        <v>774.78290000000004</v>
      </c>
      <c r="L216">
        <v>973.79660000000001</v>
      </c>
      <c r="M216" s="39"/>
      <c r="P216" s="38">
        <v>8</v>
      </c>
      <c r="Q216">
        <v>1</v>
      </c>
      <c r="R216" s="40">
        <v>45505</v>
      </c>
      <c r="S216" s="41">
        <f t="shared" si="26"/>
        <v>59.449445454545454</v>
      </c>
      <c r="T216" s="42">
        <f t="shared" si="26"/>
        <v>74.866245454545449</v>
      </c>
      <c r="U216" s="42">
        <f t="shared" si="26"/>
        <v>64.414236363636363</v>
      </c>
      <c r="V216" s="42">
        <f t="shared" si="26"/>
        <v>61.481054545454548</v>
      </c>
      <c r="W216" s="42">
        <f t="shared" si="26"/>
        <v>83.947200000000009</v>
      </c>
      <c r="X216" s="42">
        <f t="shared" si="25"/>
        <v>88.355890909090917</v>
      </c>
      <c r="Y216" s="42">
        <f t="shared" si="25"/>
        <v>58.179354545454544</v>
      </c>
      <c r="Z216" s="42">
        <f t="shared" si="25"/>
        <v>70.434809090909098</v>
      </c>
      <c r="AA216" s="42">
        <f t="shared" si="25"/>
        <v>88.526963636363632</v>
      </c>
      <c r="AB216" s="43">
        <f t="shared" si="24"/>
        <v>0</v>
      </c>
      <c r="AD216" s="51">
        <f t="shared" si="30"/>
        <v>45505</v>
      </c>
      <c r="AE216" s="41">
        <f t="shared" si="27"/>
        <v>77.888843636363646</v>
      </c>
      <c r="AF216" s="42">
        <f t="shared" si="28"/>
        <v>88.526963636363632</v>
      </c>
      <c r="AG216" s="42">
        <f t="shared" si="29"/>
        <v>58.179354545454544</v>
      </c>
      <c r="AH216" s="42">
        <f t="shared" si="31"/>
        <v>30.347609090909089</v>
      </c>
      <c r="AK216" s="39"/>
    </row>
    <row r="217" spans="1:37" x14ac:dyDescent="0.3">
      <c r="A217" s="38">
        <v>8</v>
      </c>
      <c r="B217">
        <v>2</v>
      </c>
      <c r="C217" s="39">
        <v>45506</v>
      </c>
      <c r="D217" s="38">
        <v>659.06830000000002</v>
      </c>
      <c r="E217">
        <v>827.5258</v>
      </c>
      <c r="F217">
        <v>712.36109999999996</v>
      </c>
      <c r="G217">
        <v>680.31669999999997</v>
      </c>
      <c r="H217">
        <v>926.70939999999996</v>
      </c>
      <c r="I217">
        <v>975.14549999999997</v>
      </c>
      <c r="J217">
        <v>643.96230000000003</v>
      </c>
      <c r="K217">
        <v>779.05089999999996</v>
      </c>
      <c r="L217">
        <v>977.10590000000002</v>
      </c>
      <c r="M217" s="39"/>
      <c r="P217" s="38">
        <v>8</v>
      </c>
      <c r="Q217">
        <v>2</v>
      </c>
      <c r="R217" s="40">
        <v>45506</v>
      </c>
      <c r="S217" s="41">
        <f t="shared" si="26"/>
        <v>59.915300000000002</v>
      </c>
      <c r="T217" s="42">
        <f t="shared" si="26"/>
        <v>75.229618181818182</v>
      </c>
      <c r="U217" s="42">
        <f t="shared" si="26"/>
        <v>64.760099999999994</v>
      </c>
      <c r="V217" s="42">
        <f t="shared" si="26"/>
        <v>61.846972727272721</v>
      </c>
      <c r="W217" s="42">
        <f t="shared" si="26"/>
        <v>84.246309090909094</v>
      </c>
      <c r="X217" s="42">
        <f t="shared" si="25"/>
        <v>88.649590909090904</v>
      </c>
      <c r="Y217" s="42">
        <f t="shared" si="25"/>
        <v>58.542027272727275</v>
      </c>
      <c r="Z217" s="42">
        <f t="shared" si="25"/>
        <v>70.822809090909089</v>
      </c>
      <c r="AA217" s="42">
        <f t="shared" si="25"/>
        <v>88.827809090909099</v>
      </c>
      <c r="AB217" s="43">
        <f t="shared" si="24"/>
        <v>0</v>
      </c>
      <c r="AD217" s="51">
        <f t="shared" si="30"/>
        <v>45506</v>
      </c>
      <c r="AE217" s="41">
        <f t="shared" si="27"/>
        <v>78.217709090909096</v>
      </c>
      <c r="AF217" s="42">
        <f t="shared" si="28"/>
        <v>88.827809090909099</v>
      </c>
      <c r="AG217" s="42">
        <f t="shared" si="29"/>
        <v>58.542027272727275</v>
      </c>
      <c r="AH217" s="42">
        <f t="shared" si="31"/>
        <v>30.285781818181825</v>
      </c>
      <c r="AK217" s="39"/>
    </row>
    <row r="218" spans="1:37" x14ac:dyDescent="0.3">
      <c r="A218" s="38">
        <v>8</v>
      </c>
      <c r="B218">
        <v>3</v>
      </c>
      <c r="C218" s="39">
        <v>45507</v>
      </c>
      <c r="D218" s="38">
        <v>663.83159999999998</v>
      </c>
      <c r="E218">
        <v>831.96389999999997</v>
      </c>
      <c r="F218">
        <v>716.82240000000002</v>
      </c>
      <c r="G218">
        <v>684.48940000000005</v>
      </c>
      <c r="H218">
        <v>930.57079999999996</v>
      </c>
      <c r="I218">
        <v>977.29300000000001</v>
      </c>
      <c r="J218">
        <v>647.33910000000003</v>
      </c>
      <c r="K218">
        <v>783.04790000000003</v>
      </c>
      <c r="L218">
        <v>980.10389999999995</v>
      </c>
      <c r="M218" s="39"/>
      <c r="P218" s="38">
        <v>8</v>
      </c>
      <c r="Q218">
        <v>3</v>
      </c>
      <c r="R218" s="40">
        <v>45507</v>
      </c>
      <c r="S218" s="41">
        <f t="shared" si="26"/>
        <v>60.348327272727268</v>
      </c>
      <c r="T218" s="42">
        <f t="shared" si="26"/>
        <v>75.633081818181822</v>
      </c>
      <c r="U218" s="42">
        <f t="shared" si="26"/>
        <v>65.165672727272735</v>
      </c>
      <c r="V218" s="42">
        <f t="shared" si="26"/>
        <v>62.226309090909098</v>
      </c>
      <c r="W218" s="42">
        <f t="shared" si="26"/>
        <v>84.597345454545447</v>
      </c>
      <c r="X218" s="42">
        <f t="shared" si="25"/>
        <v>88.844818181818184</v>
      </c>
      <c r="Y218" s="42">
        <f t="shared" si="25"/>
        <v>58.849009090909092</v>
      </c>
      <c r="Z218" s="42">
        <f t="shared" si="25"/>
        <v>71.186172727272734</v>
      </c>
      <c r="AA218" s="42">
        <f t="shared" si="25"/>
        <v>89.100354545454536</v>
      </c>
      <c r="AB218" s="43">
        <f t="shared" si="24"/>
        <v>0</v>
      </c>
      <c r="AD218" s="51">
        <f t="shared" si="30"/>
        <v>45507</v>
      </c>
      <c r="AE218" s="41">
        <f t="shared" si="27"/>
        <v>78.515540000000001</v>
      </c>
      <c r="AF218" s="42">
        <f t="shared" si="28"/>
        <v>89.100354545454536</v>
      </c>
      <c r="AG218" s="42">
        <f t="shared" si="29"/>
        <v>58.849009090909092</v>
      </c>
      <c r="AH218" s="42">
        <f t="shared" si="31"/>
        <v>30.251345454545444</v>
      </c>
      <c r="AK218" s="39"/>
    </row>
    <row r="219" spans="1:37" x14ac:dyDescent="0.3">
      <c r="A219" s="38">
        <v>8</v>
      </c>
      <c r="B219">
        <v>4</v>
      </c>
      <c r="C219" s="39">
        <v>45508</v>
      </c>
      <c r="D219" s="38">
        <v>668.05880000000002</v>
      </c>
      <c r="E219">
        <v>836.21519999999998</v>
      </c>
      <c r="F219">
        <v>721.71849999999995</v>
      </c>
      <c r="G219">
        <v>689.73130000000003</v>
      </c>
      <c r="H219">
        <v>934.62860000000001</v>
      </c>
      <c r="I219">
        <v>979.36410000000001</v>
      </c>
      <c r="J219">
        <v>650.59699999999998</v>
      </c>
      <c r="K219">
        <v>786.16309999999999</v>
      </c>
      <c r="L219">
        <v>982.67049999999995</v>
      </c>
      <c r="M219" s="39"/>
      <c r="P219" s="38">
        <v>8</v>
      </c>
      <c r="Q219">
        <v>4</v>
      </c>
      <c r="R219" s="40">
        <v>45508</v>
      </c>
      <c r="S219" s="41">
        <f t="shared" si="26"/>
        <v>60.732618181818182</v>
      </c>
      <c r="T219" s="42">
        <f t="shared" si="26"/>
        <v>76.019563636363628</v>
      </c>
      <c r="U219" s="42">
        <f t="shared" si="26"/>
        <v>65.610772727272717</v>
      </c>
      <c r="V219" s="42">
        <f t="shared" si="26"/>
        <v>62.702845454545461</v>
      </c>
      <c r="W219" s="42">
        <f t="shared" si="26"/>
        <v>84.966236363636369</v>
      </c>
      <c r="X219" s="42">
        <f t="shared" si="25"/>
        <v>89.033100000000005</v>
      </c>
      <c r="Y219" s="42">
        <f t="shared" si="25"/>
        <v>59.145181818181818</v>
      </c>
      <c r="Z219" s="42">
        <f t="shared" si="25"/>
        <v>71.469372727272727</v>
      </c>
      <c r="AA219" s="42">
        <f t="shared" si="25"/>
        <v>89.333681818181816</v>
      </c>
      <c r="AB219" s="43">
        <f t="shared" si="24"/>
        <v>0</v>
      </c>
      <c r="AD219" s="51">
        <f t="shared" si="30"/>
        <v>45508</v>
      </c>
      <c r="AE219" s="41">
        <f t="shared" si="27"/>
        <v>78.789514545454537</v>
      </c>
      <c r="AF219" s="42">
        <f t="shared" si="28"/>
        <v>89.333681818181816</v>
      </c>
      <c r="AG219" s="42">
        <f t="shared" si="29"/>
        <v>59.145181818181818</v>
      </c>
      <c r="AH219" s="42">
        <f t="shared" si="31"/>
        <v>30.188499999999998</v>
      </c>
      <c r="AK219" s="39"/>
    </row>
    <row r="220" spans="1:37" x14ac:dyDescent="0.3">
      <c r="A220" s="38">
        <v>8</v>
      </c>
      <c r="B220">
        <v>5</v>
      </c>
      <c r="C220" s="39">
        <v>45509</v>
      </c>
      <c r="D220" s="38">
        <v>672.26469999999995</v>
      </c>
      <c r="E220">
        <v>840.40020000000004</v>
      </c>
      <c r="F220">
        <v>727.2328</v>
      </c>
      <c r="G220">
        <v>695.06780000000003</v>
      </c>
      <c r="H220">
        <v>938.03099999999995</v>
      </c>
      <c r="I220">
        <v>981.15549999999996</v>
      </c>
      <c r="J220">
        <v>654.00930000000005</v>
      </c>
      <c r="K220">
        <v>790.24379999999996</v>
      </c>
      <c r="L220">
        <v>986.12919999999997</v>
      </c>
      <c r="M220" s="39"/>
      <c r="P220" s="38">
        <v>8</v>
      </c>
      <c r="Q220">
        <v>5</v>
      </c>
      <c r="R220" s="40">
        <v>45509</v>
      </c>
      <c r="S220" s="41">
        <f t="shared" si="26"/>
        <v>61.114972727272722</v>
      </c>
      <c r="T220" s="42">
        <f t="shared" si="26"/>
        <v>76.400018181818183</v>
      </c>
      <c r="U220" s="42">
        <f t="shared" si="26"/>
        <v>66.112072727272732</v>
      </c>
      <c r="V220" s="42">
        <f t="shared" si="26"/>
        <v>63.187981818181818</v>
      </c>
      <c r="W220" s="42">
        <f t="shared" si="26"/>
        <v>85.275545454545451</v>
      </c>
      <c r="X220" s="42">
        <f t="shared" si="25"/>
        <v>89.195954545454541</v>
      </c>
      <c r="Y220" s="42">
        <f t="shared" si="25"/>
        <v>59.455390909090916</v>
      </c>
      <c r="Z220" s="42">
        <f t="shared" si="25"/>
        <v>71.840345454545457</v>
      </c>
      <c r="AA220" s="42">
        <f t="shared" si="25"/>
        <v>89.648109090909088</v>
      </c>
      <c r="AB220" s="43">
        <f t="shared" si="24"/>
        <v>0</v>
      </c>
      <c r="AD220" s="51">
        <f t="shared" si="30"/>
        <v>45509</v>
      </c>
      <c r="AE220" s="41">
        <f t="shared" si="27"/>
        <v>79.083069090909092</v>
      </c>
      <c r="AF220" s="42">
        <f t="shared" si="28"/>
        <v>89.648109090909088</v>
      </c>
      <c r="AG220" s="42">
        <f t="shared" si="29"/>
        <v>59.455390909090916</v>
      </c>
      <c r="AH220" s="42">
        <f t="shared" si="31"/>
        <v>30.192718181818172</v>
      </c>
      <c r="AK220" s="39"/>
    </row>
    <row r="221" spans="1:37" x14ac:dyDescent="0.3">
      <c r="A221" s="38">
        <v>8</v>
      </c>
      <c r="B221">
        <v>6</v>
      </c>
      <c r="C221" s="39">
        <v>45510</v>
      </c>
      <c r="D221" s="38">
        <v>676.56349999999998</v>
      </c>
      <c r="E221">
        <v>845.47019999999998</v>
      </c>
      <c r="F221">
        <v>732.8886</v>
      </c>
      <c r="G221">
        <v>699.08839999999998</v>
      </c>
      <c r="H221">
        <v>941.34879999999998</v>
      </c>
      <c r="I221">
        <v>983.24950000000001</v>
      </c>
      <c r="J221">
        <v>658.20169999999996</v>
      </c>
      <c r="K221">
        <v>795.26700000000005</v>
      </c>
      <c r="L221">
        <v>989.77409999999998</v>
      </c>
      <c r="M221" s="39"/>
      <c r="P221" s="38">
        <v>8</v>
      </c>
      <c r="Q221">
        <v>6</v>
      </c>
      <c r="R221" s="40">
        <v>45510</v>
      </c>
      <c r="S221" s="41">
        <f t="shared" si="26"/>
        <v>61.505772727272728</v>
      </c>
      <c r="T221" s="42">
        <f t="shared" si="26"/>
        <v>76.860927272727267</v>
      </c>
      <c r="U221" s="42">
        <f t="shared" si="26"/>
        <v>66.626236363636366</v>
      </c>
      <c r="V221" s="42">
        <f t="shared" si="26"/>
        <v>63.553490909090904</v>
      </c>
      <c r="W221" s="42">
        <f t="shared" si="26"/>
        <v>85.577163636363636</v>
      </c>
      <c r="X221" s="42">
        <f t="shared" ref="X221:AA271" si="32">I221/11</f>
        <v>89.386318181818183</v>
      </c>
      <c r="Y221" s="42">
        <f t="shared" si="32"/>
        <v>59.836518181818178</v>
      </c>
      <c r="Z221" s="42">
        <f t="shared" si="32"/>
        <v>72.297000000000011</v>
      </c>
      <c r="AA221" s="42">
        <f t="shared" si="32"/>
        <v>89.979463636363633</v>
      </c>
      <c r="AB221" s="43">
        <f t="shared" si="24"/>
        <v>0</v>
      </c>
      <c r="AD221" s="51">
        <f t="shared" si="30"/>
        <v>45510</v>
      </c>
      <c r="AE221" s="41">
        <f t="shared" si="27"/>
        <v>79.415292727272728</v>
      </c>
      <c r="AF221" s="42">
        <f t="shared" si="28"/>
        <v>89.979463636363633</v>
      </c>
      <c r="AG221" s="42">
        <f t="shared" si="29"/>
        <v>59.836518181818178</v>
      </c>
      <c r="AH221" s="42">
        <f t="shared" si="31"/>
        <v>30.142945454545455</v>
      </c>
      <c r="AK221" s="39"/>
    </row>
    <row r="222" spans="1:37" x14ac:dyDescent="0.3">
      <c r="A222" s="38">
        <v>8</v>
      </c>
      <c r="B222">
        <v>7</v>
      </c>
      <c r="C222" s="39">
        <v>45511</v>
      </c>
      <c r="D222" s="38">
        <v>680.29579999999999</v>
      </c>
      <c r="E222">
        <v>850.80150000000003</v>
      </c>
      <c r="F222">
        <v>737.80290000000002</v>
      </c>
      <c r="G222">
        <v>703.71529999999996</v>
      </c>
      <c r="H222">
        <v>944.99009999999998</v>
      </c>
      <c r="I222">
        <v>985.70920000000001</v>
      </c>
      <c r="J222">
        <v>662.57709999999997</v>
      </c>
      <c r="K222">
        <v>800.46079999999995</v>
      </c>
      <c r="L222">
        <v>993.16010000000006</v>
      </c>
      <c r="M222" s="39"/>
      <c r="P222" s="38">
        <v>8</v>
      </c>
      <c r="Q222">
        <v>7</v>
      </c>
      <c r="R222" s="40">
        <v>45511</v>
      </c>
      <c r="S222" s="41">
        <f t="shared" ref="S222:W272" si="33">D222/11</f>
        <v>61.845072727272729</v>
      </c>
      <c r="T222" s="42">
        <f t="shared" si="33"/>
        <v>77.345590909090916</v>
      </c>
      <c r="U222" s="42">
        <f t="shared" si="33"/>
        <v>67.072990909090905</v>
      </c>
      <c r="V222" s="42">
        <f t="shared" si="33"/>
        <v>63.974118181818177</v>
      </c>
      <c r="W222" s="42">
        <f t="shared" si="33"/>
        <v>85.908190909090905</v>
      </c>
      <c r="X222" s="42">
        <f t="shared" si="32"/>
        <v>89.609927272727276</v>
      </c>
      <c r="Y222" s="42">
        <f t="shared" si="32"/>
        <v>60.234281818181813</v>
      </c>
      <c r="Z222" s="42">
        <f t="shared" si="32"/>
        <v>72.769163636363629</v>
      </c>
      <c r="AA222" s="42">
        <f t="shared" si="32"/>
        <v>90.287281818181825</v>
      </c>
      <c r="AB222" s="43">
        <f t="shared" si="24"/>
        <v>0</v>
      </c>
      <c r="AD222" s="51">
        <f t="shared" si="30"/>
        <v>45511</v>
      </c>
      <c r="AE222" s="41">
        <f t="shared" si="27"/>
        <v>79.761769090909098</v>
      </c>
      <c r="AF222" s="42">
        <f t="shared" si="28"/>
        <v>90.287281818181825</v>
      </c>
      <c r="AG222" s="42">
        <f t="shared" si="29"/>
        <v>60.234281818181813</v>
      </c>
      <c r="AH222" s="42">
        <f t="shared" si="31"/>
        <v>30.053000000000011</v>
      </c>
      <c r="AK222" s="39"/>
    </row>
    <row r="223" spans="1:37" x14ac:dyDescent="0.3">
      <c r="A223" s="38">
        <v>8</v>
      </c>
      <c r="B223">
        <v>8</v>
      </c>
      <c r="C223" s="39">
        <v>45512</v>
      </c>
      <c r="D223" s="38">
        <v>684.95529999999997</v>
      </c>
      <c r="E223">
        <v>855.32680000000005</v>
      </c>
      <c r="F223">
        <v>741.8614</v>
      </c>
      <c r="G223">
        <v>707.96789999999999</v>
      </c>
      <c r="H223">
        <v>948.43309999999997</v>
      </c>
      <c r="I223">
        <v>989.03219999999999</v>
      </c>
      <c r="J223">
        <v>666.93190000000004</v>
      </c>
      <c r="K223">
        <v>804.69150000000002</v>
      </c>
      <c r="L223">
        <v>996.56420000000003</v>
      </c>
      <c r="M223" s="39"/>
      <c r="P223" s="38">
        <v>8</v>
      </c>
      <c r="Q223">
        <v>8</v>
      </c>
      <c r="R223" s="40">
        <v>45512</v>
      </c>
      <c r="S223" s="41">
        <f t="shared" si="33"/>
        <v>62.268663636363634</v>
      </c>
      <c r="T223" s="42">
        <f t="shared" si="33"/>
        <v>77.756981818181828</v>
      </c>
      <c r="U223" s="42">
        <f t="shared" si="33"/>
        <v>67.441945454545461</v>
      </c>
      <c r="V223" s="42">
        <f t="shared" si="33"/>
        <v>64.360718181818186</v>
      </c>
      <c r="W223" s="42">
        <f t="shared" si="33"/>
        <v>86.221190909090907</v>
      </c>
      <c r="X223" s="42">
        <f t="shared" si="32"/>
        <v>89.912018181818183</v>
      </c>
      <c r="Y223" s="42">
        <f t="shared" si="32"/>
        <v>60.630172727272729</v>
      </c>
      <c r="Z223" s="42">
        <f t="shared" si="32"/>
        <v>73.153772727272724</v>
      </c>
      <c r="AA223" s="42">
        <f t="shared" si="32"/>
        <v>90.596745454545456</v>
      </c>
      <c r="AB223" s="43">
        <f t="shared" si="24"/>
        <v>0</v>
      </c>
      <c r="AD223" s="51">
        <f t="shared" si="30"/>
        <v>45512</v>
      </c>
      <c r="AE223" s="41">
        <f t="shared" si="27"/>
        <v>80.102779999999996</v>
      </c>
      <c r="AF223" s="42">
        <f t="shared" si="28"/>
        <v>90.596745454545456</v>
      </c>
      <c r="AG223" s="42">
        <f t="shared" si="29"/>
        <v>60.630172727272729</v>
      </c>
      <c r="AH223" s="42">
        <f t="shared" si="31"/>
        <v>29.966572727272727</v>
      </c>
      <c r="AK223" s="39"/>
    </row>
    <row r="224" spans="1:37" x14ac:dyDescent="0.3">
      <c r="A224" s="38">
        <v>8</v>
      </c>
      <c r="B224">
        <v>9</v>
      </c>
      <c r="C224" s="39">
        <v>45513</v>
      </c>
      <c r="D224" s="38">
        <v>689.59259999999995</v>
      </c>
      <c r="E224">
        <v>858.65229999999997</v>
      </c>
      <c r="F224">
        <v>746.01440000000002</v>
      </c>
      <c r="G224">
        <v>712.44510000000002</v>
      </c>
      <c r="H224">
        <v>952.65520000000004</v>
      </c>
      <c r="I224">
        <v>992.66970000000003</v>
      </c>
      <c r="J224">
        <v>670.34649999999999</v>
      </c>
      <c r="K224">
        <v>809.02639999999997</v>
      </c>
      <c r="L224">
        <v>999.678</v>
      </c>
      <c r="M224" s="39"/>
      <c r="P224" s="38">
        <v>8</v>
      </c>
      <c r="Q224">
        <v>9</v>
      </c>
      <c r="R224" s="40">
        <v>45513</v>
      </c>
      <c r="S224" s="41">
        <f t="shared" si="33"/>
        <v>62.690236363636359</v>
      </c>
      <c r="T224" s="42">
        <f t="shared" si="33"/>
        <v>78.059299999999993</v>
      </c>
      <c r="U224" s="42">
        <f t="shared" si="33"/>
        <v>67.819490909090916</v>
      </c>
      <c r="V224" s="42">
        <f t="shared" si="33"/>
        <v>64.767736363636359</v>
      </c>
      <c r="W224" s="42">
        <f t="shared" si="33"/>
        <v>86.605018181818181</v>
      </c>
      <c r="X224" s="42">
        <f t="shared" si="32"/>
        <v>90.242699999999999</v>
      </c>
      <c r="Y224" s="42">
        <f t="shared" si="32"/>
        <v>60.940590909090908</v>
      </c>
      <c r="Z224" s="42">
        <f t="shared" si="32"/>
        <v>73.547854545454541</v>
      </c>
      <c r="AA224" s="42">
        <f t="shared" si="32"/>
        <v>90.87981818181818</v>
      </c>
      <c r="AB224" s="43">
        <f t="shared" si="24"/>
        <v>0</v>
      </c>
      <c r="AD224" s="51">
        <f t="shared" si="30"/>
        <v>45513</v>
      </c>
      <c r="AE224" s="41">
        <f t="shared" si="27"/>
        <v>80.443196363636361</v>
      </c>
      <c r="AF224" s="42">
        <f t="shared" si="28"/>
        <v>90.87981818181818</v>
      </c>
      <c r="AG224" s="42">
        <f t="shared" si="29"/>
        <v>60.940590909090908</v>
      </c>
      <c r="AH224" s="42">
        <f t="shared" si="31"/>
        <v>29.939227272727273</v>
      </c>
      <c r="AK224" s="39"/>
    </row>
    <row r="225" spans="1:37" x14ac:dyDescent="0.3">
      <c r="A225" s="38">
        <v>8</v>
      </c>
      <c r="B225">
        <v>10</v>
      </c>
      <c r="C225" s="39">
        <v>45514</v>
      </c>
      <c r="D225" s="38">
        <v>694.00639999999999</v>
      </c>
      <c r="E225">
        <v>861.94420000000002</v>
      </c>
      <c r="F225">
        <v>750.34670000000006</v>
      </c>
      <c r="G225">
        <v>717.48019999999997</v>
      </c>
      <c r="H225">
        <v>956.83690000000001</v>
      </c>
      <c r="I225">
        <v>994.20169999999996</v>
      </c>
      <c r="J225">
        <v>673.98869999999999</v>
      </c>
      <c r="K225">
        <v>813.52059999999994</v>
      </c>
      <c r="L225">
        <v>1002.7145</v>
      </c>
      <c r="M225" s="39"/>
      <c r="P225" s="38">
        <v>8</v>
      </c>
      <c r="Q225">
        <v>10</v>
      </c>
      <c r="R225" s="40">
        <v>45514</v>
      </c>
      <c r="S225" s="41">
        <f t="shared" si="33"/>
        <v>63.091490909090908</v>
      </c>
      <c r="T225" s="42">
        <f t="shared" si="33"/>
        <v>78.358563636363641</v>
      </c>
      <c r="U225" s="42">
        <f t="shared" si="33"/>
        <v>68.213336363636373</v>
      </c>
      <c r="V225" s="42">
        <f t="shared" si="33"/>
        <v>65.225472727272731</v>
      </c>
      <c r="W225" s="42">
        <f t="shared" si="33"/>
        <v>86.985172727272726</v>
      </c>
      <c r="X225" s="42">
        <f t="shared" si="32"/>
        <v>90.381972727272725</v>
      </c>
      <c r="Y225" s="42">
        <f t="shared" si="32"/>
        <v>61.271700000000003</v>
      </c>
      <c r="Z225" s="42">
        <f t="shared" si="32"/>
        <v>73.956418181818179</v>
      </c>
      <c r="AA225" s="42">
        <f t="shared" si="32"/>
        <v>91.155863636363634</v>
      </c>
      <c r="AB225" s="43">
        <f t="shared" si="24"/>
        <v>0</v>
      </c>
      <c r="AD225" s="51">
        <f t="shared" si="30"/>
        <v>45514</v>
      </c>
      <c r="AE225" s="41">
        <f t="shared" si="27"/>
        <v>80.750225454545443</v>
      </c>
      <c r="AF225" s="42">
        <f t="shared" si="28"/>
        <v>91.155863636363634</v>
      </c>
      <c r="AG225" s="42">
        <f t="shared" si="29"/>
        <v>61.271700000000003</v>
      </c>
      <c r="AH225" s="42">
        <f t="shared" si="31"/>
        <v>29.884163636363631</v>
      </c>
      <c r="AK225" s="39"/>
    </row>
    <row r="226" spans="1:37" x14ac:dyDescent="0.3">
      <c r="A226" s="38">
        <v>8</v>
      </c>
      <c r="B226">
        <v>11</v>
      </c>
      <c r="C226" s="39">
        <v>45515</v>
      </c>
      <c r="D226" s="38">
        <v>697.47040000000004</v>
      </c>
      <c r="E226">
        <v>865.36329999999998</v>
      </c>
      <c r="F226">
        <v>755.3057</v>
      </c>
      <c r="G226">
        <v>723.10299999999995</v>
      </c>
      <c r="H226">
        <v>961.22379999999998</v>
      </c>
      <c r="I226">
        <v>996.66589999999997</v>
      </c>
      <c r="J226">
        <v>677.13310000000001</v>
      </c>
      <c r="K226">
        <v>817.63750000000005</v>
      </c>
      <c r="L226">
        <v>1006.2206</v>
      </c>
      <c r="M226" s="39"/>
      <c r="P226" s="38">
        <v>8</v>
      </c>
      <c r="Q226">
        <v>11</v>
      </c>
      <c r="R226" s="40">
        <v>45515</v>
      </c>
      <c r="S226" s="41">
        <f t="shared" si="33"/>
        <v>63.406400000000005</v>
      </c>
      <c r="T226" s="42">
        <f t="shared" si="33"/>
        <v>78.669390909090907</v>
      </c>
      <c r="U226" s="42">
        <f t="shared" si="33"/>
        <v>68.664154545454551</v>
      </c>
      <c r="V226" s="42">
        <f t="shared" si="33"/>
        <v>65.736636363636364</v>
      </c>
      <c r="W226" s="42">
        <f t="shared" si="33"/>
        <v>87.383981818181823</v>
      </c>
      <c r="X226" s="42">
        <f t="shared" si="32"/>
        <v>90.605990909090906</v>
      </c>
      <c r="Y226" s="42">
        <f t="shared" si="32"/>
        <v>61.557554545454543</v>
      </c>
      <c r="Z226" s="42">
        <f t="shared" si="32"/>
        <v>74.330681818181816</v>
      </c>
      <c r="AA226" s="42">
        <f t="shared" si="32"/>
        <v>91.474599999999995</v>
      </c>
      <c r="AB226" s="43">
        <f t="shared" ref="AB226:AB289" si="34">M226/11</f>
        <v>0</v>
      </c>
      <c r="AD226" s="51">
        <f t="shared" si="30"/>
        <v>45515</v>
      </c>
      <c r="AE226" s="41">
        <f t="shared" si="27"/>
        <v>81.070561818181815</v>
      </c>
      <c r="AF226" s="42">
        <f t="shared" si="28"/>
        <v>91.474599999999995</v>
      </c>
      <c r="AG226" s="42">
        <f t="shared" si="29"/>
        <v>61.557554545454543</v>
      </c>
      <c r="AH226" s="42">
        <f t="shared" si="31"/>
        <v>29.917045454545452</v>
      </c>
      <c r="AK226" s="39"/>
    </row>
    <row r="227" spans="1:37" x14ac:dyDescent="0.3">
      <c r="A227" s="38">
        <v>8</v>
      </c>
      <c r="B227">
        <v>12</v>
      </c>
      <c r="C227" s="39">
        <v>45516</v>
      </c>
      <c r="D227" s="38">
        <v>701.16390000000001</v>
      </c>
      <c r="E227">
        <v>869.30709999999999</v>
      </c>
      <c r="F227">
        <v>761.22220000000004</v>
      </c>
      <c r="G227">
        <v>728.59280000000001</v>
      </c>
      <c r="H227">
        <v>964.51689999999996</v>
      </c>
      <c r="I227">
        <v>998.80060000000003</v>
      </c>
      <c r="J227">
        <v>680.53099999999995</v>
      </c>
      <c r="K227">
        <v>821.95749999999998</v>
      </c>
      <c r="L227">
        <v>1010.434</v>
      </c>
      <c r="M227" s="39"/>
      <c r="P227" s="38">
        <v>8</v>
      </c>
      <c r="Q227">
        <v>12</v>
      </c>
      <c r="R227" s="40">
        <v>45516</v>
      </c>
      <c r="S227" s="41">
        <f t="shared" si="33"/>
        <v>63.742172727272731</v>
      </c>
      <c r="T227" s="42">
        <f t="shared" si="33"/>
        <v>79.02791818181818</v>
      </c>
      <c r="U227" s="42">
        <f t="shared" si="33"/>
        <v>69.20201818181819</v>
      </c>
      <c r="V227" s="42">
        <f t="shared" si="33"/>
        <v>66.235709090909097</v>
      </c>
      <c r="W227" s="42">
        <f t="shared" si="33"/>
        <v>87.683354545454549</v>
      </c>
      <c r="X227" s="42">
        <f t="shared" si="32"/>
        <v>90.800054545454543</v>
      </c>
      <c r="Y227" s="42">
        <f t="shared" si="32"/>
        <v>61.866454545454538</v>
      </c>
      <c r="Z227" s="42">
        <f t="shared" si="32"/>
        <v>74.723409090909087</v>
      </c>
      <c r="AA227" s="42">
        <f t="shared" si="32"/>
        <v>91.85763636363636</v>
      </c>
      <c r="AB227" s="43">
        <f t="shared" si="34"/>
        <v>0</v>
      </c>
      <c r="AD227" s="51">
        <f t="shared" si="30"/>
        <v>45516</v>
      </c>
      <c r="AE227" s="41">
        <f t="shared" si="27"/>
        <v>81.386181818181825</v>
      </c>
      <c r="AF227" s="42">
        <f t="shared" si="28"/>
        <v>91.85763636363636</v>
      </c>
      <c r="AG227" s="42">
        <f t="shared" si="29"/>
        <v>61.866454545454538</v>
      </c>
      <c r="AH227" s="42">
        <f t="shared" si="31"/>
        <v>29.991181818181822</v>
      </c>
      <c r="AK227" s="39"/>
    </row>
    <row r="228" spans="1:37" x14ac:dyDescent="0.3">
      <c r="A228" s="38">
        <v>8</v>
      </c>
      <c r="B228">
        <v>13</v>
      </c>
      <c r="C228" s="39">
        <v>45517</v>
      </c>
      <c r="D228" s="38">
        <v>704.76199999999994</v>
      </c>
      <c r="E228">
        <v>873.8374</v>
      </c>
      <c r="F228">
        <v>765.51700000000005</v>
      </c>
      <c r="G228">
        <v>733.06629999999996</v>
      </c>
      <c r="H228">
        <v>967.55709999999999</v>
      </c>
      <c r="I228">
        <v>1000.8885</v>
      </c>
      <c r="J228">
        <v>684.28099999999995</v>
      </c>
      <c r="K228">
        <v>826.88229999999999</v>
      </c>
      <c r="L228">
        <v>1014.5336</v>
      </c>
      <c r="M228" s="39"/>
      <c r="P228" s="38">
        <v>8</v>
      </c>
      <c r="Q228">
        <v>13</v>
      </c>
      <c r="R228" s="40">
        <v>45517</v>
      </c>
      <c r="S228" s="41">
        <f t="shared" si="33"/>
        <v>64.069272727272718</v>
      </c>
      <c r="T228" s="42">
        <f t="shared" si="33"/>
        <v>79.439763636363637</v>
      </c>
      <c r="U228" s="42">
        <f t="shared" si="33"/>
        <v>69.592454545454544</v>
      </c>
      <c r="V228" s="42">
        <f t="shared" si="33"/>
        <v>66.642390909090906</v>
      </c>
      <c r="W228" s="42">
        <f t="shared" si="33"/>
        <v>87.959736363636367</v>
      </c>
      <c r="X228" s="42">
        <f t="shared" si="32"/>
        <v>90.989863636363637</v>
      </c>
      <c r="Y228" s="42">
        <f t="shared" si="32"/>
        <v>62.207363636363631</v>
      </c>
      <c r="Z228" s="42">
        <f t="shared" si="32"/>
        <v>75.171118181818187</v>
      </c>
      <c r="AA228" s="42">
        <f t="shared" si="32"/>
        <v>92.230327272727266</v>
      </c>
      <c r="AB228" s="43">
        <f t="shared" si="34"/>
        <v>0</v>
      </c>
      <c r="AD228" s="51">
        <f t="shared" si="30"/>
        <v>45517</v>
      </c>
      <c r="AE228" s="41">
        <f t="shared" si="27"/>
        <v>81.711681818181816</v>
      </c>
      <c r="AF228" s="42">
        <f t="shared" si="28"/>
        <v>92.230327272727266</v>
      </c>
      <c r="AG228" s="42">
        <f t="shared" si="29"/>
        <v>62.207363636363631</v>
      </c>
      <c r="AH228" s="42">
        <f t="shared" si="31"/>
        <v>30.022963636363635</v>
      </c>
      <c r="AK228" s="39"/>
    </row>
    <row r="229" spans="1:37" x14ac:dyDescent="0.3">
      <c r="A229" s="38">
        <v>8</v>
      </c>
      <c r="B229">
        <v>14</v>
      </c>
      <c r="C229" s="39">
        <v>45518</v>
      </c>
      <c r="D229" s="38">
        <v>708.62699999999995</v>
      </c>
      <c r="E229">
        <v>878.20270000000005</v>
      </c>
      <c r="F229">
        <v>772.58019999999999</v>
      </c>
      <c r="G229">
        <v>737.6979</v>
      </c>
      <c r="H229">
        <v>970.80539999999996</v>
      </c>
      <c r="I229">
        <v>1003.4272</v>
      </c>
      <c r="J229">
        <v>688.78949999999998</v>
      </c>
      <c r="K229">
        <v>831.77919999999995</v>
      </c>
      <c r="L229">
        <v>1018.0447</v>
      </c>
      <c r="M229" s="39"/>
      <c r="P229" s="38">
        <v>8</v>
      </c>
      <c r="Q229">
        <v>14</v>
      </c>
      <c r="R229" s="40">
        <v>45518</v>
      </c>
      <c r="S229" s="41">
        <f t="shared" si="33"/>
        <v>64.420636363636362</v>
      </c>
      <c r="T229" s="42">
        <f t="shared" si="33"/>
        <v>79.836609090909093</v>
      </c>
      <c r="U229" s="42">
        <f t="shared" si="33"/>
        <v>70.234563636363632</v>
      </c>
      <c r="V229" s="42">
        <f t="shared" si="33"/>
        <v>67.063445454545459</v>
      </c>
      <c r="W229" s="42">
        <f t="shared" si="33"/>
        <v>88.255036363636364</v>
      </c>
      <c r="X229" s="42">
        <f t="shared" si="32"/>
        <v>91.220654545454536</v>
      </c>
      <c r="Y229" s="42">
        <f t="shared" si="32"/>
        <v>62.61722727272727</v>
      </c>
      <c r="Z229" s="42">
        <f t="shared" si="32"/>
        <v>75.616290909090907</v>
      </c>
      <c r="AA229" s="42">
        <f t="shared" si="32"/>
        <v>92.549518181818186</v>
      </c>
      <c r="AB229" s="43">
        <f t="shared" si="34"/>
        <v>0</v>
      </c>
      <c r="AD229" s="51">
        <f t="shared" si="30"/>
        <v>45518</v>
      </c>
      <c r="AE229" s="41">
        <f t="shared" si="27"/>
        <v>82.051745454545454</v>
      </c>
      <c r="AF229" s="42">
        <f t="shared" si="28"/>
        <v>92.549518181818186</v>
      </c>
      <c r="AG229" s="42">
        <f t="shared" si="29"/>
        <v>62.61722727272727</v>
      </c>
      <c r="AH229" s="42">
        <f t="shared" si="31"/>
        <v>29.932290909090916</v>
      </c>
      <c r="AK229" s="39"/>
    </row>
    <row r="230" spans="1:37" x14ac:dyDescent="0.3">
      <c r="A230" s="38">
        <v>8</v>
      </c>
      <c r="B230">
        <v>15</v>
      </c>
      <c r="C230" s="39">
        <v>45519</v>
      </c>
      <c r="D230" s="38">
        <v>712.86289999999997</v>
      </c>
      <c r="E230">
        <v>881.98239999999998</v>
      </c>
      <c r="F230">
        <v>777.58339999999998</v>
      </c>
      <c r="G230">
        <v>742.95579999999995</v>
      </c>
      <c r="H230">
        <v>974.63819999999998</v>
      </c>
      <c r="I230">
        <v>1006.5076</v>
      </c>
      <c r="J230">
        <v>693.19029999999998</v>
      </c>
      <c r="K230">
        <v>836.2396</v>
      </c>
      <c r="L230">
        <v>1021.2714</v>
      </c>
      <c r="M230" s="39"/>
      <c r="P230" s="38">
        <v>8</v>
      </c>
      <c r="Q230">
        <v>15</v>
      </c>
      <c r="R230" s="40">
        <v>45519</v>
      </c>
      <c r="S230" s="41">
        <f t="shared" si="33"/>
        <v>64.805718181818179</v>
      </c>
      <c r="T230" s="42">
        <f t="shared" si="33"/>
        <v>80.180218181818177</v>
      </c>
      <c r="U230" s="42">
        <f t="shared" si="33"/>
        <v>70.689399999999992</v>
      </c>
      <c r="V230" s="42">
        <f t="shared" si="33"/>
        <v>67.541436363636365</v>
      </c>
      <c r="W230" s="42">
        <f t="shared" si="33"/>
        <v>88.603472727272731</v>
      </c>
      <c r="X230" s="42">
        <f t="shared" si="32"/>
        <v>91.500690909090906</v>
      </c>
      <c r="Y230" s="42">
        <f t="shared" si="32"/>
        <v>63.017299999999999</v>
      </c>
      <c r="Z230" s="42">
        <f t="shared" si="32"/>
        <v>76.021781818181822</v>
      </c>
      <c r="AA230" s="42">
        <f t="shared" si="32"/>
        <v>92.842854545454543</v>
      </c>
      <c r="AB230" s="43">
        <f t="shared" si="34"/>
        <v>0</v>
      </c>
      <c r="AD230" s="51">
        <f t="shared" si="30"/>
        <v>45519</v>
      </c>
      <c r="AE230" s="41">
        <f t="shared" si="27"/>
        <v>82.397220000000004</v>
      </c>
      <c r="AF230" s="42">
        <f t="shared" si="28"/>
        <v>92.842854545454543</v>
      </c>
      <c r="AG230" s="42">
        <f t="shared" si="29"/>
        <v>63.017299999999999</v>
      </c>
      <c r="AH230" s="42">
        <f t="shared" si="31"/>
        <v>29.825554545454544</v>
      </c>
      <c r="AK230" s="39"/>
    </row>
    <row r="231" spans="1:37" x14ac:dyDescent="0.3">
      <c r="A231" s="38">
        <v>8</v>
      </c>
      <c r="B231">
        <v>16</v>
      </c>
      <c r="C231" s="39">
        <v>45520</v>
      </c>
      <c r="D231" s="38">
        <v>717.08550000000002</v>
      </c>
      <c r="E231">
        <v>885.16380000000004</v>
      </c>
      <c r="F231">
        <v>783.29150000000004</v>
      </c>
      <c r="G231">
        <v>747.82659999999998</v>
      </c>
      <c r="H231">
        <v>978.39909999999998</v>
      </c>
      <c r="I231">
        <v>1009.8049</v>
      </c>
      <c r="J231">
        <v>696.99950000000001</v>
      </c>
      <c r="K231">
        <v>840.22619999999995</v>
      </c>
      <c r="L231">
        <v>1024.3404</v>
      </c>
      <c r="M231" s="39"/>
      <c r="P231" s="38">
        <v>8</v>
      </c>
      <c r="Q231">
        <v>16</v>
      </c>
      <c r="R231" s="40">
        <v>45520</v>
      </c>
      <c r="S231" s="41">
        <f t="shared" si="33"/>
        <v>65.18959090909091</v>
      </c>
      <c r="T231" s="42">
        <f t="shared" si="33"/>
        <v>80.469436363636362</v>
      </c>
      <c r="U231" s="42">
        <f t="shared" si="33"/>
        <v>71.208318181818186</v>
      </c>
      <c r="V231" s="42">
        <f t="shared" si="33"/>
        <v>67.984236363636356</v>
      </c>
      <c r="W231" s="42">
        <f t="shared" si="33"/>
        <v>88.945372727272726</v>
      </c>
      <c r="X231" s="42">
        <f t="shared" si="32"/>
        <v>91.800445454545454</v>
      </c>
      <c r="Y231" s="42">
        <f t="shared" si="32"/>
        <v>63.36359090909091</v>
      </c>
      <c r="Z231" s="42">
        <f t="shared" si="32"/>
        <v>76.384199999999993</v>
      </c>
      <c r="AA231" s="42">
        <f t="shared" si="32"/>
        <v>93.121854545454553</v>
      </c>
      <c r="AB231" s="43">
        <f t="shared" si="34"/>
        <v>0</v>
      </c>
      <c r="AD231" s="51">
        <f t="shared" si="30"/>
        <v>45520</v>
      </c>
      <c r="AE231" s="41">
        <f t="shared" si="27"/>
        <v>82.723092727272729</v>
      </c>
      <c r="AF231" s="42">
        <f t="shared" si="28"/>
        <v>93.121854545454553</v>
      </c>
      <c r="AG231" s="42">
        <f t="shared" si="29"/>
        <v>63.36359090909091</v>
      </c>
      <c r="AH231" s="42">
        <f t="shared" si="31"/>
        <v>29.758263636363644</v>
      </c>
      <c r="AK231" s="39"/>
    </row>
    <row r="232" spans="1:37" x14ac:dyDescent="0.3">
      <c r="A232" s="38">
        <v>8</v>
      </c>
      <c r="B232">
        <v>17</v>
      </c>
      <c r="C232" s="39">
        <v>45521</v>
      </c>
      <c r="D232" s="38">
        <v>720.50070000000005</v>
      </c>
      <c r="E232">
        <v>888.26409999999998</v>
      </c>
      <c r="F232">
        <v>788.54750000000001</v>
      </c>
      <c r="G232">
        <v>753.02949999999998</v>
      </c>
      <c r="H232">
        <v>982.6961</v>
      </c>
      <c r="I232">
        <v>1012.1867999999999</v>
      </c>
      <c r="J232">
        <v>700.25130000000001</v>
      </c>
      <c r="K232">
        <v>843.82380000000001</v>
      </c>
      <c r="L232">
        <v>1027.6466</v>
      </c>
      <c r="M232" s="39"/>
      <c r="P232" s="38">
        <v>8</v>
      </c>
      <c r="Q232">
        <v>17</v>
      </c>
      <c r="R232" s="40">
        <v>45521</v>
      </c>
      <c r="S232" s="41">
        <f t="shared" si="33"/>
        <v>65.500063636363635</v>
      </c>
      <c r="T232" s="42">
        <f t="shared" si="33"/>
        <v>80.751281818181823</v>
      </c>
      <c r="U232" s="42">
        <f t="shared" si="33"/>
        <v>71.686136363636365</v>
      </c>
      <c r="V232" s="42">
        <f t="shared" si="33"/>
        <v>68.457227272727266</v>
      </c>
      <c r="W232" s="42">
        <f t="shared" si="33"/>
        <v>89.336009090909087</v>
      </c>
      <c r="X232" s="42">
        <f t="shared" si="32"/>
        <v>92.016981818181819</v>
      </c>
      <c r="Y232" s="42">
        <f t="shared" si="32"/>
        <v>63.659209090909094</v>
      </c>
      <c r="Z232" s="42">
        <f t="shared" si="32"/>
        <v>76.711254545454551</v>
      </c>
      <c r="AA232" s="42">
        <f t="shared" si="32"/>
        <v>93.422418181818188</v>
      </c>
      <c r="AB232" s="43">
        <f t="shared" si="34"/>
        <v>0</v>
      </c>
      <c r="AD232" s="51">
        <f t="shared" si="30"/>
        <v>45521</v>
      </c>
      <c r="AE232" s="41">
        <f t="shared" si="27"/>
        <v>83.029174545454538</v>
      </c>
      <c r="AF232" s="42">
        <f t="shared" si="28"/>
        <v>93.422418181818188</v>
      </c>
      <c r="AG232" s="42">
        <f t="shared" si="29"/>
        <v>63.659209090909094</v>
      </c>
      <c r="AH232" s="42">
        <f t="shared" si="31"/>
        <v>29.763209090909093</v>
      </c>
      <c r="AK232" s="39"/>
    </row>
    <row r="233" spans="1:37" x14ac:dyDescent="0.3">
      <c r="A233" s="38">
        <v>8</v>
      </c>
      <c r="B233">
        <v>18</v>
      </c>
      <c r="C233" s="39">
        <v>45522</v>
      </c>
      <c r="D233" s="38">
        <v>723.68010000000004</v>
      </c>
      <c r="E233">
        <v>891.53520000000003</v>
      </c>
      <c r="F233">
        <v>793.86339999999996</v>
      </c>
      <c r="G233">
        <v>758.61350000000004</v>
      </c>
      <c r="H233">
        <v>987.5027</v>
      </c>
      <c r="I233">
        <v>1014.3075</v>
      </c>
      <c r="J233">
        <v>703.65909999999997</v>
      </c>
      <c r="K233">
        <v>847.69320000000005</v>
      </c>
      <c r="L233">
        <v>1031.0826999999999</v>
      </c>
      <c r="M233" s="39"/>
      <c r="P233" s="38">
        <v>8</v>
      </c>
      <c r="Q233">
        <v>18</v>
      </c>
      <c r="R233" s="40">
        <v>45522</v>
      </c>
      <c r="S233" s="41">
        <f t="shared" si="33"/>
        <v>65.789100000000005</v>
      </c>
      <c r="T233" s="42">
        <f t="shared" si="33"/>
        <v>81.048654545454553</v>
      </c>
      <c r="U233" s="42">
        <f t="shared" si="33"/>
        <v>72.169399999999996</v>
      </c>
      <c r="V233" s="42">
        <f t="shared" si="33"/>
        <v>68.964863636363646</v>
      </c>
      <c r="W233" s="42">
        <f t="shared" si="33"/>
        <v>89.77297272727273</v>
      </c>
      <c r="X233" s="42">
        <f t="shared" si="32"/>
        <v>92.209772727272721</v>
      </c>
      <c r="Y233" s="42">
        <f t="shared" si="32"/>
        <v>63.96900909090909</v>
      </c>
      <c r="Z233" s="42">
        <f t="shared" si="32"/>
        <v>77.06301818181818</v>
      </c>
      <c r="AA233" s="42">
        <f t="shared" si="32"/>
        <v>93.734790909090904</v>
      </c>
      <c r="AB233" s="43">
        <f t="shared" si="34"/>
        <v>0</v>
      </c>
      <c r="AD233" s="51">
        <f t="shared" si="30"/>
        <v>45522</v>
      </c>
      <c r="AE233" s="41">
        <f t="shared" si="27"/>
        <v>83.349912727272724</v>
      </c>
      <c r="AF233" s="42">
        <f t="shared" si="28"/>
        <v>93.734790909090904</v>
      </c>
      <c r="AG233" s="42">
        <f t="shared" si="29"/>
        <v>63.96900909090909</v>
      </c>
      <c r="AH233" s="42">
        <f t="shared" si="31"/>
        <v>29.765781818181814</v>
      </c>
      <c r="AK233" s="39"/>
    </row>
    <row r="234" spans="1:37" x14ac:dyDescent="0.3">
      <c r="A234" s="38">
        <v>8</v>
      </c>
      <c r="B234">
        <v>19</v>
      </c>
      <c r="C234" s="39">
        <v>45523</v>
      </c>
      <c r="D234" s="38">
        <v>727.00509999999997</v>
      </c>
      <c r="E234">
        <v>895.76969999999994</v>
      </c>
      <c r="F234">
        <v>799.32569999999998</v>
      </c>
      <c r="G234">
        <v>764.16909999999996</v>
      </c>
      <c r="H234">
        <v>991.63900000000001</v>
      </c>
      <c r="I234">
        <v>1016.3567</v>
      </c>
      <c r="J234">
        <v>707.12540000000001</v>
      </c>
      <c r="K234">
        <v>851.86109999999996</v>
      </c>
      <c r="L234">
        <v>1034.6538</v>
      </c>
      <c r="M234" s="39"/>
      <c r="P234" s="38">
        <v>8</v>
      </c>
      <c r="Q234">
        <v>19</v>
      </c>
      <c r="R234" s="40">
        <v>45523</v>
      </c>
      <c r="S234" s="41">
        <f t="shared" si="33"/>
        <v>66.091372727272727</v>
      </c>
      <c r="T234" s="42">
        <f t="shared" si="33"/>
        <v>81.433609090909087</v>
      </c>
      <c r="U234" s="42">
        <f t="shared" si="33"/>
        <v>72.665972727272731</v>
      </c>
      <c r="V234" s="42">
        <f t="shared" si="33"/>
        <v>69.469918181818173</v>
      </c>
      <c r="W234" s="42">
        <f t="shared" si="33"/>
        <v>90.149000000000001</v>
      </c>
      <c r="X234" s="42">
        <f t="shared" si="32"/>
        <v>92.396063636363635</v>
      </c>
      <c r="Y234" s="42">
        <f t="shared" si="32"/>
        <v>64.284127272727275</v>
      </c>
      <c r="Z234" s="42">
        <f t="shared" si="32"/>
        <v>77.441918181818181</v>
      </c>
      <c r="AA234" s="42">
        <f t="shared" si="32"/>
        <v>94.059436363636365</v>
      </c>
      <c r="AB234" s="43">
        <f t="shared" si="34"/>
        <v>0</v>
      </c>
      <c r="AD234" s="51">
        <f t="shared" si="30"/>
        <v>45523</v>
      </c>
      <c r="AE234" s="41">
        <f t="shared" si="27"/>
        <v>83.666109090909089</v>
      </c>
      <c r="AF234" s="42">
        <f t="shared" si="28"/>
        <v>94.059436363636365</v>
      </c>
      <c r="AG234" s="42">
        <f t="shared" si="29"/>
        <v>64.284127272727275</v>
      </c>
      <c r="AH234" s="42">
        <f t="shared" si="31"/>
        <v>29.77530909090909</v>
      </c>
      <c r="AK234" s="39"/>
    </row>
    <row r="235" spans="1:37" x14ac:dyDescent="0.3">
      <c r="A235" s="38">
        <v>8</v>
      </c>
      <c r="B235">
        <v>20</v>
      </c>
      <c r="C235" s="39">
        <v>45524</v>
      </c>
      <c r="D235" s="38">
        <v>731.0933</v>
      </c>
      <c r="E235">
        <v>900.37279999999998</v>
      </c>
      <c r="F235">
        <v>804.59180000000003</v>
      </c>
      <c r="G235">
        <v>768.18340000000001</v>
      </c>
      <c r="H235">
        <v>994.87239999999997</v>
      </c>
      <c r="I235">
        <v>1018.3252</v>
      </c>
      <c r="J235">
        <v>710.971</v>
      </c>
      <c r="K235">
        <v>856.726</v>
      </c>
      <c r="L235">
        <v>1037.9694999999999</v>
      </c>
      <c r="M235" s="39"/>
      <c r="P235" s="38">
        <v>8</v>
      </c>
      <c r="Q235">
        <v>20</v>
      </c>
      <c r="R235" s="40">
        <v>45524</v>
      </c>
      <c r="S235" s="41">
        <f t="shared" si="33"/>
        <v>66.463027272727274</v>
      </c>
      <c r="T235" s="42">
        <f t="shared" si="33"/>
        <v>81.852072727272727</v>
      </c>
      <c r="U235" s="42">
        <f t="shared" si="33"/>
        <v>73.144709090909089</v>
      </c>
      <c r="V235" s="42">
        <f t="shared" si="33"/>
        <v>69.834854545454547</v>
      </c>
      <c r="W235" s="42">
        <f t="shared" si="33"/>
        <v>90.442945454545452</v>
      </c>
      <c r="X235" s="42">
        <f t="shared" si="32"/>
        <v>92.57501818181818</v>
      </c>
      <c r="Y235" s="42">
        <f t="shared" si="32"/>
        <v>64.63372727272727</v>
      </c>
      <c r="Z235" s="42">
        <f t="shared" si="32"/>
        <v>77.884181818181816</v>
      </c>
      <c r="AA235" s="42">
        <f t="shared" si="32"/>
        <v>94.360863636363632</v>
      </c>
      <c r="AB235" s="43">
        <f t="shared" si="34"/>
        <v>0</v>
      </c>
      <c r="AD235" s="51">
        <f t="shared" si="30"/>
        <v>45524</v>
      </c>
      <c r="AE235" s="41">
        <f t="shared" si="27"/>
        <v>83.979347272727267</v>
      </c>
      <c r="AF235" s="42">
        <f t="shared" si="28"/>
        <v>94.360863636363632</v>
      </c>
      <c r="AG235" s="42">
        <f t="shared" si="29"/>
        <v>64.63372727272727</v>
      </c>
      <c r="AH235" s="42">
        <f t="shared" si="31"/>
        <v>29.727136363636362</v>
      </c>
      <c r="AK235" s="39"/>
    </row>
    <row r="236" spans="1:37" x14ac:dyDescent="0.3">
      <c r="A236" s="38">
        <v>8</v>
      </c>
      <c r="B236">
        <v>21</v>
      </c>
      <c r="C236" s="39">
        <v>45525</v>
      </c>
      <c r="D236" s="38">
        <v>735.57439999999997</v>
      </c>
      <c r="E236">
        <v>904.5086</v>
      </c>
      <c r="F236">
        <v>808.70820000000003</v>
      </c>
      <c r="G236">
        <v>772.24289999999996</v>
      </c>
      <c r="H236">
        <v>998.28120000000001</v>
      </c>
      <c r="I236">
        <v>1021.0022</v>
      </c>
      <c r="J236">
        <v>715.0806</v>
      </c>
      <c r="K236">
        <v>861.51199999999994</v>
      </c>
      <c r="L236">
        <v>1040.413</v>
      </c>
      <c r="M236" s="39"/>
      <c r="P236" s="38">
        <v>8</v>
      </c>
      <c r="Q236">
        <v>21</v>
      </c>
      <c r="R236" s="40">
        <v>45525</v>
      </c>
      <c r="S236" s="41">
        <f t="shared" si="33"/>
        <v>66.870400000000004</v>
      </c>
      <c r="T236" s="42">
        <f t="shared" si="33"/>
        <v>82.22805454545454</v>
      </c>
      <c r="U236" s="42">
        <f t="shared" si="33"/>
        <v>73.518927272727282</v>
      </c>
      <c r="V236" s="42">
        <f t="shared" si="33"/>
        <v>70.20389999999999</v>
      </c>
      <c r="W236" s="42">
        <f t="shared" si="33"/>
        <v>90.752836363636362</v>
      </c>
      <c r="X236" s="42">
        <f t="shared" si="32"/>
        <v>92.81838181818182</v>
      </c>
      <c r="Y236" s="42">
        <f t="shared" si="32"/>
        <v>65.007327272727267</v>
      </c>
      <c r="Z236" s="42">
        <f t="shared" si="32"/>
        <v>78.319272727272718</v>
      </c>
      <c r="AA236" s="42">
        <f t="shared" si="32"/>
        <v>94.582999999999998</v>
      </c>
      <c r="AB236" s="43">
        <f t="shared" si="34"/>
        <v>0</v>
      </c>
      <c r="AD236" s="51">
        <f t="shared" si="30"/>
        <v>45525</v>
      </c>
      <c r="AE236" s="41">
        <f t="shared" si="27"/>
        <v>84.296163636363644</v>
      </c>
      <c r="AF236" s="42">
        <f t="shared" si="28"/>
        <v>94.582999999999998</v>
      </c>
      <c r="AG236" s="42">
        <f t="shared" si="29"/>
        <v>65.007327272727267</v>
      </c>
      <c r="AH236" s="42">
        <f t="shared" si="31"/>
        <v>29.575672727272732</v>
      </c>
      <c r="AK236" s="39"/>
    </row>
    <row r="237" spans="1:37" x14ac:dyDescent="0.3">
      <c r="A237" s="38">
        <v>8</v>
      </c>
      <c r="B237">
        <v>22</v>
      </c>
      <c r="C237" s="39">
        <v>45526</v>
      </c>
      <c r="D237" s="38">
        <v>740.17470000000003</v>
      </c>
      <c r="E237">
        <v>907.56219999999996</v>
      </c>
      <c r="F237">
        <v>813.07050000000004</v>
      </c>
      <c r="G237">
        <v>776.22209999999995</v>
      </c>
      <c r="H237">
        <v>1001.6182</v>
      </c>
      <c r="I237">
        <v>1024.3856000000001</v>
      </c>
      <c r="J237">
        <v>719.26440000000002</v>
      </c>
      <c r="K237">
        <v>865.1155</v>
      </c>
      <c r="L237">
        <v>1041.1627000000001</v>
      </c>
      <c r="M237" s="39"/>
      <c r="P237" s="38">
        <v>8</v>
      </c>
      <c r="Q237">
        <v>22</v>
      </c>
      <c r="R237" s="40">
        <v>45526</v>
      </c>
      <c r="S237" s="41">
        <f t="shared" si="33"/>
        <v>67.288609090909091</v>
      </c>
      <c r="T237" s="42">
        <f t="shared" si="33"/>
        <v>82.505654545454547</v>
      </c>
      <c r="U237" s="42">
        <f t="shared" si="33"/>
        <v>73.915500000000009</v>
      </c>
      <c r="V237" s="42">
        <f t="shared" si="33"/>
        <v>70.565645454545447</v>
      </c>
      <c r="W237" s="42">
        <f t="shared" si="33"/>
        <v>91.056200000000004</v>
      </c>
      <c r="X237" s="42">
        <f t="shared" si="32"/>
        <v>93.125963636363636</v>
      </c>
      <c r="Y237" s="42">
        <f t="shared" si="32"/>
        <v>65.387672727272729</v>
      </c>
      <c r="Z237" s="42">
        <f t="shared" si="32"/>
        <v>78.646863636363634</v>
      </c>
      <c r="AA237" s="42">
        <f t="shared" si="32"/>
        <v>94.65115454545456</v>
      </c>
      <c r="AB237" s="43">
        <f t="shared" si="34"/>
        <v>0</v>
      </c>
      <c r="AD237" s="51">
        <f t="shared" si="30"/>
        <v>45526</v>
      </c>
      <c r="AE237" s="41">
        <f t="shared" si="27"/>
        <v>84.573570909090918</v>
      </c>
      <c r="AF237" s="42">
        <f t="shared" si="28"/>
        <v>94.65115454545456</v>
      </c>
      <c r="AG237" s="42">
        <f t="shared" si="29"/>
        <v>65.387672727272729</v>
      </c>
      <c r="AH237" s="42">
        <f t="shared" si="31"/>
        <v>29.26348181818183</v>
      </c>
      <c r="AK237" s="39"/>
    </row>
    <row r="238" spans="1:37" x14ac:dyDescent="0.3">
      <c r="A238" s="38">
        <v>8</v>
      </c>
      <c r="B238">
        <v>23</v>
      </c>
      <c r="C238" s="39">
        <v>45527</v>
      </c>
      <c r="D238" s="38">
        <v>744.70640000000003</v>
      </c>
      <c r="E238">
        <v>910.31960000000004</v>
      </c>
      <c r="F238">
        <v>817.46939999999995</v>
      </c>
      <c r="G238">
        <v>780.07899999999995</v>
      </c>
      <c r="H238">
        <v>1003.4499</v>
      </c>
      <c r="I238">
        <v>1027.6550999999999</v>
      </c>
      <c r="J238">
        <v>722.97659999999996</v>
      </c>
      <c r="K238">
        <v>868.63210000000004</v>
      </c>
      <c r="L238">
        <v>1043.8584000000001</v>
      </c>
      <c r="M238" s="39"/>
      <c r="P238" s="38">
        <v>8</v>
      </c>
      <c r="Q238">
        <v>23</v>
      </c>
      <c r="R238" s="40">
        <v>45527</v>
      </c>
      <c r="S238" s="41">
        <f t="shared" si="33"/>
        <v>67.700581818181817</v>
      </c>
      <c r="T238" s="42">
        <f t="shared" si="33"/>
        <v>82.756327272727276</v>
      </c>
      <c r="U238" s="42">
        <f t="shared" si="33"/>
        <v>74.315399999999997</v>
      </c>
      <c r="V238" s="42">
        <f t="shared" si="33"/>
        <v>70.916272727272727</v>
      </c>
      <c r="W238" s="42">
        <f t="shared" si="33"/>
        <v>91.22271818181818</v>
      </c>
      <c r="X238" s="42">
        <f t="shared" si="32"/>
        <v>93.423190909090906</v>
      </c>
      <c r="Y238" s="42">
        <f t="shared" si="32"/>
        <v>65.725145454545455</v>
      </c>
      <c r="Z238" s="42">
        <f t="shared" si="32"/>
        <v>78.966554545454542</v>
      </c>
      <c r="AA238" s="42">
        <f t="shared" si="32"/>
        <v>94.896218181818185</v>
      </c>
      <c r="AB238" s="43">
        <f t="shared" si="34"/>
        <v>0</v>
      </c>
      <c r="AD238" s="51">
        <f t="shared" si="30"/>
        <v>45527</v>
      </c>
      <c r="AE238" s="41">
        <f t="shared" si="27"/>
        <v>84.846765454545448</v>
      </c>
      <c r="AF238" s="42">
        <f t="shared" si="28"/>
        <v>94.896218181818185</v>
      </c>
      <c r="AG238" s="42">
        <f t="shared" si="29"/>
        <v>65.725145454545455</v>
      </c>
      <c r="AH238" s="42">
        <f t="shared" si="31"/>
        <v>29.17107272727273</v>
      </c>
      <c r="AK238" s="39"/>
    </row>
    <row r="239" spans="1:37" x14ac:dyDescent="0.3">
      <c r="A239" s="38">
        <v>8</v>
      </c>
      <c r="B239">
        <v>24</v>
      </c>
      <c r="C239" s="39">
        <v>45528</v>
      </c>
      <c r="D239" s="38">
        <v>748.19770000000005</v>
      </c>
      <c r="E239">
        <v>912.97149999999999</v>
      </c>
      <c r="F239">
        <v>821.73839999999996</v>
      </c>
      <c r="G239">
        <v>783.67790000000002</v>
      </c>
      <c r="H239">
        <v>1006.7743</v>
      </c>
      <c r="I239">
        <v>1028.9930999999999</v>
      </c>
      <c r="J239">
        <v>726.70950000000005</v>
      </c>
      <c r="K239">
        <v>872.35810000000004</v>
      </c>
      <c r="L239">
        <v>1045.3703</v>
      </c>
      <c r="M239" s="39"/>
      <c r="P239" s="38">
        <v>8</v>
      </c>
      <c r="Q239">
        <v>24</v>
      </c>
      <c r="R239" s="40">
        <v>45528</v>
      </c>
      <c r="S239" s="41">
        <f t="shared" si="33"/>
        <v>68.017972727272735</v>
      </c>
      <c r="T239" s="42">
        <f t="shared" si="33"/>
        <v>82.997409090909088</v>
      </c>
      <c r="U239" s="42">
        <f t="shared" si="33"/>
        <v>74.703490909090903</v>
      </c>
      <c r="V239" s="42">
        <f t="shared" si="33"/>
        <v>71.243445454545451</v>
      </c>
      <c r="W239" s="42">
        <f t="shared" si="33"/>
        <v>91.524936363636371</v>
      </c>
      <c r="X239" s="42">
        <f t="shared" si="32"/>
        <v>93.544827272727261</v>
      </c>
      <c r="Y239" s="42">
        <f t="shared" si="32"/>
        <v>66.06450000000001</v>
      </c>
      <c r="Z239" s="42">
        <f t="shared" si="32"/>
        <v>79.305281818181825</v>
      </c>
      <c r="AA239" s="42">
        <f t="shared" si="32"/>
        <v>95.033663636363642</v>
      </c>
      <c r="AB239" s="43">
        <f t="shared" si="34"/>
        <v>0</v>
      </c>
      <c r="AD239" s="51">
        <f t="shared" si="30"/>
        <v>45528</v>
      </c>
      <c r="AE239" s="41">
        <f t="shared" si="27"/>
        <v>85.094641818181827</v>
      </c>
      <c r="AF239" s="42">
        <f t="shared" si="28"/>
        <v>95.033663636363642</v>
      </c>
      <c r="AG239" s="42">
        <f t="shared" si="29"/>
        <v>66.06450000000001</v>
      </c>
      <c r="AH239" s="42">
        <f t="shared" si="31"/>
        <v>28.969163636363632</v>
      </c>
      <c r="AK239" s="39"/>
    </row>
    <row r="240" spans="1:37" x14ac:dyDescent="0.3">
      <c r="A240" s="38">
        <v>8</v>
      </c>
      <c r="B240">
        <v>25</v>
      </c>
      <c r="C240" s="39">
        <v>45529</v>
      </c>
      <c r="D240" s="38">
        <v>751.20989999999995</v>
      </c>
      <c r="E240">
        <v>915.29679999999996</v>
      </c>
      <c r="F240">
        <v>826.39599999999996</v>
      </c>
      <c r="G240">
        <v>788.95640000000003</v>
      </c>
      <c r="H240">
        <v>1010.2894</v>
      </c>
      <c r="I240">
        <v>1030.5693000000001</v>
      </c>
      <c r="J240">
        <v>730.25639999999999</v>
      </c>
      <c r="K240">
        <v>876.12159999999994</v>
      </c>
      <c r="L240">
        <v>1047.1321</v>
      </c>
      <c r="M240" s="39"/>
      <c r="P240" s="38">
        <v>8</v>
      </c>
      <c r="Q240">
        <v>25</v>
      </c>
      <c r="R240" s="40">
        <v>45529</v>
      </c>
      <c r="S240" s="41">
        <f t="shared" si="33"/>
        <v>68.291809090909084</v>
      </c>
      <c r="T240" s="42">
        <f t="shared" si="33"/>
        <v>83.208799999999997</v>
      </c>
      <c r="U240" s="42">
        <f t="shared" si="33"/>
        <v>75.126909090909081</v>
      </c>
      <c r="V240" s="42">
        <f t="shared" si="33"/>
        <v>71.723309090909098</v>
      </c>
      <c r="W240" s="42">
        <f t="shared" si="33"/>
        <v>91.844490909090908</v>
      </c>
      <c r="X240" s="42">
        <f t="shared" si="32"/>
        <v>93.688118181818197</v>
      </c>
      <c r="Y240" s="42">
        <f t="shared" si="32"/>
        <v>66.386945454545454</v>
      </c>
      <c r="Z240" s="42">
        <f t="shared" si="32"/>
        <v>79.647418181818182</v>
      </c>
      <c r="AA240" s="42">
        <f t="shared" si="32"/>
        <v>95.193827272727276</v>
      </c>
      <c r="AB240" s="43">
        <f t="shared" si="34"/>
        <v>0</v>
      </c>
      <c r="AD240" s="51">
        <f t="shared" si="30"/>
        <v>45529</v>
      </c>
      <c r="AE240" s="41">
        <f t="shared" si="27"/>
        <v>85.352159999999998</v>
      </c>
      <c r="AF240" s="42">
        <f t="shared" si="28"/>
        <v>95.193827272727276</v>
      </c>
      <c r="AG240" s="42">
        <f t="shared" si="29"/>
        <v>66.386945454545454</v>
      </c>
      <c r="AH240" s="42">
        <f t="shared" si="31"/>
        <v>28.806881818181822</v>
      </c>
      <c r="AK240" s="39"/>
    </row>
    <row r="241" spans="1:37" x14ac:dyDescent="0.3">
      <c r="A241" s="38">
        <v>8</v>
      </c>
      <c r="B241">
        <v>26</v>
      </c>
      <c r="C241" s="39">
        <v>45530</v>
      </c>
      <c r="D241" s="38">
        <v>754.22320000000002</v>
      </c>
      <c r="E241">
        <v>918.24829999999997</v>
      </c>
      <c r="F241">
        <v>832.03200000000004</v>
      </c>
      <c r="G241">
        <v>793.94870000000003</v>
      </c>
      <c r="H241">
        <v>1012.7806</v>
      </c>
      <c r="I241">
        <v>1031.9188999999999</v>
      </c>
      <c r="J241">
        <v>733.77909999999997</v>
      </c>
      <c r="K241">
        <v>879.66240000000005</v>
      </c>
      <c r="L241">
        <v>1049.3045999999999</v>
      </c>
      <c r="M241" s="39"/>
      <c r="P241" s="38">
        <v>8</v>
      </c>
      <c r="Q241">
        <v>26</v>
      </c>
      <c r="R241" s="40">
        <v>45530</v>
      </c>
      <c r="S241" s="41">
        <f t="shared" si="33"/>
        <v>68.56574545454545</v>
      </c>
      <c r="T241" s="42">
        <f t="shared" si="33"/>
        <v>83.477118181818184</v>
      </c>
      <c r="U241" s="42">
        <f t="shared" si="33"/>
        <v>75.639272727272726</v>
      </c>
      <c r="V241" s="42">
        <f t="shared" si="33"/>
        <v>72.177154545454542</v>
      </c>
      <c r="W241" s="42">
        <f t="shared" si="33"/>
        <v>92.070963636363643</v>
      </c>
      <c r="X241" s="42">
        <f t="shared" si="32"/>
        <v>93.810809090909075</v>
      </c>
      <c r="Y241" s="42">
        <f t="shared" si="32"/>
        <v>66.707190909090912</v>
      </c>
      <c r="Z241" s="42">
        <f t="shared" si="32"/>
        <v>79.969309090909093</v>
      </c>
      <c r="AA241" s="42">
        <f t="shared" si="32"/>
        <v>95.391327272727267</v>
      </c>
      <c r="AB241" s="43">
        <f t="shared" si="34"/>
        <v>0</v>
      </c>
      <c r="AD241" s="51">
        <f t="shared" si="30"/>
        <v>45530</v>
      </c>
      <c r="AE241" s="41">
        <f t="shared" si="27"/>
        <v>85.589920000000006</v>
      </c>
      <c r="AF241" s="42">
        <f t="shared" si="28"/>
        <v>95.391327272727267</v>
      </c>
      <c r="AG241" s="42">
        <f t="shared" si="29"/>
        <v>66.707190909090912</v>
      </c>
      <c r="AH241" s="42">
        <f t="shared" si="31"/>
        <v>28.684136363636355</v>
      </c>
      <c r="AK241" s="39"/>
    </row>
    <row r="242" spans="1:37" x14ac:dyDescent="0.3">
      <c r="A242" s="38">
        <v>8</v>
      </c>
      <c r="B242">
        <v>27</v>
      </c>
      <c r="C242" s="39">
        <v>45531</v>
      </c>
      <c r="D242" s="38">
        <v>757.44970000000001</v>
      </c>
      <c r="E242">
        <v>921.44579999999996</v>
      </c>
      <c r="F242">
        <v>837.64499999999998</v>
      </c>
      <c r="G242">
        <v>798.23789999999997</v>
      </c>
      <c r="H242">
        <v>1014.5748</v>
      </c>
      <c r="I242">
        <v>1032.6027999999999</v>
      </c>
      <c r="J242">
        <v>737.68340000000001</v>
      </c>
      <c r="K242">
        <v>883.93650000000002</v>
      </c>
      <c r="L242">
        <v>1051.7847999999999</v>
      </c>
      <c r="M242" s="39"/>
      <c r="P242" s="38">
        <v>8</v>
      </c>
      <c r="Q242">
        <v>27</v>
      </c>
      <c r="R242" s="40">
        <v>45531</v>
      </c>
      <c r="S242" s="41">
        <f t="shared" si="33"/>
        <v>68.859063636363643</v>
      </c>
      <c r="T242" s="42">
        <f t="shared" si="33"/>
        <v>83.767799999999994</v>
      </c>
      <c r="U242" s="42">
        <f t="shared" si="33"/>
        <v>76.149545454545446</v>
      </c>
      <c r="V242" s="42">
        <f t="shared" si="33"/>
        <v>72.567081818181819</v>
      </c>
      <c r="W242" s="42">
        <f t="shared" si="33"/>
        <v>92.234072727272732</v>
      </c>
      <c r="X242" s="42">
        <f t="shared" si="32"/>
        <v>93.872981818181813</v>
      </c>
      <c r="Y242" s="42">
        <f t="shared" si="32"/>
        <v>67.062127272727267</v>
      </c>
      <c r="Z242" s="42">
        <f t="shared" si="32"/>
        <v>80.357863636363632</v>
      </c>
      <c r="AA242" s="42">
        <f t="shared" si="32"/>
        <v>95.616799999999998</v>
      </c>
      <c r="AB242" s="43">
        <f t="shared" si="34"/>
        <v>0</v>
      </c>
      <c r="AD242" s="51">
        <f t="shared" si="30"/>
        <v>45531</v>
      </c>
      <c r="AE242" s="41">
        <f t="shared" si="27"/>
        <v>85.828769090909091</v>
      </c>
      <c r="AF242" s="42">
        <f t="shared" si="28"/>
        <v>95.616799999999998</v>
      </c>
      <c r="AG242" s="42">
        <f t="shared" si="29"/>
        <v>67.062127272727267</v>
      </c>
      <c r="AH242" s="42">
        <f t="shared" si="31"/>
        <v>28.554672727272731</v>
      </c>
      <c r="AK242" s="39"/>
    </row>
    <row r="243" spans="1:37" x14ac:dyDescent="0.3">
      <c r="A243" s="38">
        <v>8</v>
      </c>
      <c r="B243">
        <v>28</v>
      </c>
      <c r="C243" s="39">
        <v>45532</v>
      </c>
      <c r="D243" s="38">
        <v>760.83640000000003</v>
      </c>
      <c r="E243">
        <v>925.21979999999996</v>
      </c>
      <c r="F243">
        <v>842.32740000000001</v>
      </c>
      <c r="G243">
        <v>801.80529999999999</v>
      </c>
      <c r="H243">
        <v>1016.3896</v>
      </c>
      <c r="I243">
        <v>1032.1477</v>
      </c>
      <c r="J243">
        <v>741.92449999999997</v>
      </c>
      <c r="K243">
        <v>888.36670000000004</v>
      </c>
      <c r="L243">
        <v>1053.1458</v>
      </c>
      <c r="M243" s="39"/>
      <c r="P243" s="38">
        <v>8</v>
      </c>
      <c r="Q243">
        <v>28</v>
      </c>
      <c r="R243" s="40">
        <v>45532</v>
      </c>
      <c r="S243" s="41">
        <f t="shared" si="33"/>
        <v>69.166945454545456</v>
      </c>
      <c r="T243" s="42">
        <f t="shared" si="33"/>
        <v>84.110890909090912</v>
      </c>
      <c r="U243" s="42">
        <f t="shared" si="33"/>
        <v>76.575218181818187</v>
      </c>
      <c r="V243" s="42">
        <f t="shared" si="33"/>
        <v>72.891390909090902</v>
      </c>
      <c r="W243" s="42">
        <f t="shared" si="33"/>
        <v>92.399054545454547</v>
      </c>
      <c r="X243" s="42">
        <f t="shared" si="32"/>
        <v>93.831609090909083</v>
      </c>
      <c r="Y243" s="42">
        <f t="shared" si="32"/>
        <v>67.44768181818182</v>
      </c>
      <c r="Z243" s="42">
        <f t="shared" si="32"/>
        <v>80.760609090909099</v>
      </c>
      <c r="AA243" s="42">
        <f t="shared" si="32"/>
        <v>95.740527272727277</v>
      </c>
      <c r="AB243" s="43">
        <f t="shared" si="34"/>
        <v>0</v>
      </c>
      <c r="AD243" s="51">
        <f t="shared" si="30"/>
        <v>45532</v>
      </c>
      <c r="AE243" s="41">
        <f t="shared" si="27"/>
        <v>86.035896363636354</v>
      </c>
      <c r="AF243" s="42">
        <f t="shared" si="28"/>
        <v>95.740527272727277</v>
      </c>
      <c r="AG243" s="42">
        <f t="shared" si="29"/>
        <v>67.44768181818182</v>
      </c>
      <c r="AH243" s="42">
        <f t="shared" si="31"/>
        <v>28.292845454545457</v>
      </c>
      <c r="AK243" s="39"/>
    </row>
    <row r="244" spans="1:37" x14ac:dyDescent="0.3">
      <c r="A244" s="38">
        <v>8</v>
      </c>
      <c r="B244">
        <v>29</v>
      </c>
      <c r="C244" s="39">
        <v>45533</v>
      </c>
      <c r="D244" s="38">
        <v>764.86170000000004</v>
      </c>
      <c r="E244">
        <v>927.70830000000001</v>
      </c>
      <c r="F244">
        <v>846.76</v>
      </c>
      <c r="G244">
        <v>805.22760000000005</v>
      </c>
      <c r="H244">
        <v>1018.4601</v>
      </c>
      <c r="I244">
        <v>1033.6722</v>
      </c>
      <c r="J244">
        <v>746.30100000000004</v>
      </c>
      <c r="K244">
        <v>891.47360000000003</v>
      </c>
      <c r="L244">
        <v>1053.7756999999999</v>
      </c>
      <c r="M244" s="39"/>
      <c r="P244" s="38">
        <v>8</v>
      </c>
      <c r="Q244">
        <v>29</v>
      </c>
      <c r="R244" s="40">
        <v>45533</v>
      </c>
      <c r="S244" s="41">
        <f t="shared" si="33"/>
        <v>69.532881818181821</v>
      </c>
      <c r="T244" s="42">
        <f t="shared" si="33"/>
        <v>84.337118181818184</v>
      </c>
      <c r="U244" s="42">
        <f t="shared" si="33"/>
        <v>76.978181818181824</v>
      </c>
      <c r="V244" s="42">
        <f t="shared" si="33"/>
        <v>73.202509090909089</v>
      </c>
      <c r="W244" s="42">
        <f t="shared" si="33"/>
        <v>92.587281818181822</v>
      </c>
      <c r="X244" s="42">
        <f t="shared" si="32"/>
        <v>93.970199999999991</v>
      </c>
      <c r="Y244" s="42">
        <f t="shared" si="32"/>
        <v>67.845545454545459</v>
      </c>
      <c r="Z244" s="42">
        <f t="shared" si="32"/>
        <v>81.043054545454552</v>
      </c>
      <c r="AA244" s="42">
        <f t="shared" si="32"/>
        <v>95.797790909090907</v>
      </c>
      <c r="AB244" s="43">
        <f t="shared" si="34"/>
        <v>0</v>
      </c>
      <c r="AD244" s="51">
        <f t="shared" si="30"/>
        <v>45533</v>
      </c>
      <c r="AE244" s="41">
        <f t="shared" si="27"/>
        <v>86.248774545454552</v>
      </c>
      <c r="AF244" s="42">
        <f t="shared" si="28"/>
        <v>95.797790909090907</v>
      </c>
      <c r="AG244" s="42">
        <f t="shared" si="29"/>
        <v>67.845545454545459</v>
      </c>
      <c r="AH244" s="42">
        <f t="shared" si="31"/>
        <v>27.952245454545448</v>
      </c>
      <c r="AK244" s="39"/>
    </row>
    <row r="245" spans="1:37" x14ac:dyDescent="0.3">
      <c r="A245" s="38">
        <v>8</v>
      </c>
      <c r="B245">
        <v>30</v>
      </c>
      <c r="C245" s="39">
        <v>45534</v>
      </c>
      <c r="D245" s="38">
        <v>769.04880000000003</v>
      </c>
      <c r="E245">
        <v>930.18219999999997</v>
      </c>
      <c r="F245">
        <v>850.97180000000003</v>
      </c>
      <c r="G245">
        <v>808.48900000000003</v>
      </c>
      <c r="H245">
        <v>1020.8669</v>
      </c>
      <c r="I245">
        <v>1035.3483000000001</v>
      </c>
      <c r="J245">
        <v>749.8338</v>
      </c>
      <c r="K245">
        <v>894.46969999999999</v>
      </c>
      <c r="L245">
        <v>1054.8581999999999</v>
      </c>
      <c r="M245" s="39"/>
      <c r="P245" s="38">
        <v>8</v>
      </c>
      <c r="Q245">
        <v>30</v>
      </c>
      <c r="R245" s="40">
        <v>45534</v>
      </c>
      <c r="S245" s="41">
        <f t="shared" si="33"/>
        <v>69.913527272727279</v>
      </c>
      <c r="T245" s="42">
        <f t="shared" si="33"/>
        <v>84.562018181818175</v>
      </c>
      <c r="U245" s="42">
        <f t="shared" si="33"/>
        <v>77.361072727272727</v>
      </c>
      <c r="V245" s="42">
        <f t="shared" si="33"/>
        <v>73.499000000000009</v>
      </c>
      <c r="W245" s="42">
        <f t="shared" si="33"/>
        <v>92.806081818181823</v>
      </c>
      <c r="X245" s="42">
        <f t="shared" si="32"/>
        <v>94.12257272727274</v>
      </c>
      <c r="Y245" s="42">
        <f t="shared" si="32"/>
        <v>68.166709090909094</v>
      </c>
      <c r="Z245" s="42">
        <f t="shared" si="32"/>
        <v>81.315427272727277</v>
      </c>
      <c r="AA245" s="42">
        <f t="shared" si="32"/>
        <v>95.896199999999993</v>
      </c>
      <c r="AB245" s="43">
        <f t="shared" si="34"/>
        <v>0</v>
      </c>
      <c r="AD245" s="51">
        <f t="shared" si="30"/>
        <v>45534</v>
      </c>
      <c r="AE245" s="41">
        <f t="shared" si="27"/>
        <v>86.461398181818183</v>
      </c>
      <c r="AF245" s="42">
        <f t="shared" si="28"/>
        <v>95.896199999999993</v>
      </c>
      <c r="AG245" s="42">
        <f t="shared" si="29"/>
        <v>68.166709090909094</v>
      </c>
      <c r="AH245" s="42">
        <f t="shared" si="31"/>
        <v>27.729490909090899</v>
      </c>
      <c r="AK245" s="39"/>
    </row>
    <row r="246" spans="1:37" x14ac:dyDescent="0.3">
      <c r="A246" s="38">
        <v>8</v>
      </c>
      <c r="B246">
        <v>31</v>
      </c>
      <c r="C246" s="39">
        <v>45535</v>
      </c>
      <c r="D246" s="38">
        <v>772.61900000000003</v>
      </c>
      <c r="E246">
        <v>932.10659999999996</v>
      </c>
      <c r="F246">
        <v>854.85720000000003</v>
      </c>
      <c r="G246">
        <v>811.34360000000004</v>
      </c>
      <c r="H246">
        <v>1023.198</v>
      </c>
      <c r="I246">
        <v>1032.6592000000001</v>
      </c>
      <c r="J246">
        <v>751.93899999999996</v>
      </c>
      <c r="K246">
        <v>895.77149999999995</v>
      </c>
      <c r="L246">
        <v>1055.1334999999999</v>
      </c>
      <c r="M246" s="39"/>
      <c r="P246" s="38">
        <v>8</v>
      </c>
      <c r="Q246">
        <v>31</v>
      </c>
      <c r="R246" s="40">
        <v>45535</v>
      </c>
      <c r="S246" s="41">
        <f t="shared" si="33"/>
        <v>70.238090909090914</v>
      </c>
      <c r="T246" s="42">
        <f t="shared" si="33"/>
        <v>84.736963636363626</v>
      </c>
      <c r="U246" s="42">
        <f t="shared" si="33"/>
        <v>77.714290909090906</v>
      </c>
      <c r="V246" s="42">
        <f t="shared" si="33"/>
        <v>73.758509090909101</v>
      </c>
      <c r="W246" s="42">
        <f t="shared" si="33"/>
        <v>93.018000000000001</v>
      </c>
      <c r="X246" s="42">
        <f t="shared" si="32"/>
        <v>93.878109090909092</v>
      </c>
      <c r="Y246" s="42">
        <f t="shared" si="32"/>
        <v>68.358090909090905</v>
      </c>
      <c r="Z246" s="42">
        <f t="shared" si="32"/>
        <v>81.433772727272725</v>
      </c>
      <c r="AA246" s="42">
        <f t="shared" si="32"/>
        <v>95.921227272727265</v>
      </c>
      <c r="AB246" s="43">
        <f t="shared" si="34"/>
        <v>0</v>
      </c>
      <c r="AD246" s="51">
        <f t="shared" si="30"/>
        <v>45535</v>
      </c>
      <c r="AE246" s="41">
        <f t="shared" si="27"/>
        <v>86.521839999999997</v>
      </c>
      <c r="AF246" s="42">
        <f t="shared" si="28"/>
        <v>95.921227272727265</v>
      </c>
      <c r="AG246" s="42">
        <f t="shared" si="29"/>
        <v>68.358090909090905</v>
      </c>
      <c r="AH246" s="42">
        <f t="shared" si="31"/>
        <v>27.56313636363636</v>
      </c>
      <c r="AK246" s="39"/>
    </row>
    <row r="247" spans="1:37" x14ac:dyDescent="0.3">
      <c r="A247" s="38">
        <v>9</v>
      </c>
      <c r="B247">
        <v>1</v>
      </c>
      <c r="C247" s="39">
        <v>45536</v>
      </c>
      <c r="D247" s="38">
        <v>775.82410000000004</v>
      </c>
      <c r="E247">
        <v>933.27919999999995</v>
      </c>
      <c r="F247">
        <v>858.25710000000004</v>
      </c>
      <c r="G247">
        <v>816.30589999999995</v>
      </c>
      <c r="H247">
        <v>1029.6641999999999</v>
      </c>
      <c r="I247">
        <v>1032.8612000000001</v>
      </c>
      <c r="J247">
        <v>756.95090000000005</v>
      </c>
      <c r="K247">
        <v>899.77719999999999</v>
      </c>
      <c r="L247">
        <v>1057.0346999999999</v>
      </c>
      <c r="M247" s="39"/>
      <c r="P247" s="38">
        <v>9</v>
      </c>
      <c r="Q247">
        <v>1</v>
      </c>
      <c r="R247" s="40">
        <v>45536</v>
      </c>
      <c r="S247" s="41">
        <f t="shared" si="33"/>
        <v>70.529463636363644</v>
      </c>
      <c r="T247" s="42">
        <f t="shared" si="33"/>
        <v>84.843563636363626</v>
      </c>
      <c r="U247" s="42">
        <f t="shared" si="33"/>
        <v>78.023372727272729</v>
      </c>
      <c r="V247" s="42">
        <f t="shared" si="33"/>
        <v>74.209627272727275</v>
      </c>
      <c r="W247" s="42">
        <f t="shared" si="33"/>
        <v>93.605836363636357</v>
      </c>
      <c r="X247" s="42">
        <f t="shared" si="32"/>
        <v>93.896472727272737</v>
      </c>
      <c r="Y247" s="42">
        <f t="shared" si="32"/>
        <v>68.813718181818189</v>
      </c>
      <c r="Z247" s="42">
        <f t="shared" si="32"/>
        <v>81.797927272727279</v>
      </c>
      <c r="AA247" s="42">
        <f t="shared" si="32"/>
        <v>96.094063636363629</v>
      </c>
      <c r="AB247" s="43">
        <f t="shared" si="34"/>
        <v>0</v>
      </c>
      <c r="AD247" s="51">
        <f t="shared" si="30"/>
        <v>45536</v>
      </c>
      <c r="AE247" s="41">
        <f t="shared" si="27"/>
        <v>86.841603636363644</v>
      </c>
      <c r="AF247" s="42">
        <f t="shared" si="28"/>
        <v>96.094063636363629</v>
      </c>
      <c r="AG247" s="42">
        <f t="shared" si="29"/>
        <v>68.813718181818189</v>
      </c>
      <c r="AH247" s="42">
        <f t="shared" si="31"/>
        <v>27.28034545454544</v>
      </c>
      <c r="AK247" s="39"/>
    </row>
    <row r="248" spans="1:37" x14ac:dyDescent="0.3">
      <c r="A248" s="38">
        <v>9</v>
      </c>
      <c r="B248">
        <v>2</v>
      </c>
      <c r="C248" s="39">
        <v>45537</v>
      </c>
      <c r="D248" s="38">
        <v>778.84590000000003</v>
      </c>
      <c r="E248">
        <v>935.39639999999997</v>
      </c>
      <c r="F248">
        <v>863.02620000000002</v>
      </c>
      <c r="G248">
        <v>820.68589999999995</v>
      </c>
      <c r="H248">
        <v>1032.0821000000001</v>
      </c>
      <c r="I248">
        <v>1035.8943999999999</v>
      </c>
      <c r="J248">
        <v>759.25879999999995</v>
      </c>
      <c r="K248">
        <v>903.0806</v>
      </c>
      <c r="L248">
        <v>1058.9702</v>
      </c>
      <c r="M248" s="39"/>
      <c r="P248" s="38">
        <v>9</v>
      </c>
      <c r="Q248">
        <v>2</v>
      </c>
      <c r="R248" s="40">
        <v>45537</v>
      </c>
      <c r="S248" s="41">
        <f t="shared" si="33"/>
        <v>70.804172727272729</v>
      </c>
      <c r="T248" s="42">
        <f t="shared" si="33"/>
        <v>85.036036363636356</v>
      </c>
      <c r="U248" s="42">
        <f t="shared" si="33"/>
        <v>78.45692727272727</v>
      </c>
      <c r="V248" s="42">
        <f t="shared" si="33"/>
        <v>74.607809090909086</v>
      </c>
      <c r="W248" s="42">
        <f t="shared" si="33"/>
        <v>93.825645454545466</v>
      </c>
      <c r="X248" s="42">
        <f t="shared" si="32"/>
        <v>94.172218181818167</v>
      </c>
      <c r="Y248" s="42">
        <f t="shared" si="32"/>
        <v>69.023527272727264</v>
      </c>
      <c r="Z248" s="42">
        <f t="shared" si="32"/>
        <v>82.09823636363636</v>
      </c>
      <c r="AA248" s="42">
        <f t="shared" si="32"/>
        <v>96.270018181818173</v>
      </c>
      <c r="AB248" s="43">
        <f t="shared" si="34"/>
        <v>0</v>
      </c>
      <c r="AD248" s="51">
        <f t="shared" si="30"/>
        <v>45537</v>
      </c>
      <c r="AE248" s="41">
        <f t="shared" si="27"/>
        <v>87.07792909090908</v>
      </c>
      <c r="AF248" s="42">
        <f t="shared" si="28"/>
        <v>96.270018181818173</v>
      </c>
      <c r="AG248" s="42">
        <f t="shared" si="29"/>
        <v>69.023527272727264</v>
      </c>
      <c r="AH248" s="42">
        <f t="shared" si="31"/>
        <v>27.246490909090909</v>
      </c>
      <c r="AK248" s="39"/>
    </row>
    <row r="249" spans="1:37" x14ac:dyDescent="0.3">
      <c r="A249" s="38">
        <v>9</v>
      </c>
      <c r="B249">
        <v>3</v>
      </c>
      <c r="C249" s="39">
        <v>45538</v>
      </c>
      <c r="D249" s="38">
        <v>781.46860000000004</v>
      </c>
      <c r="E249">
        <v>938.67949999999996</v>
      </c>
      <c r="F249">
        <v>868.12850000000003</v>
      </c>
      <c r="G249">
        <v>823.64419999999996</v>
      </c>
      <c r="H249">
        <v>1033.8728000000001</v>
      </c>
      <c r="I249">
        <v>1037.5781999999999</v>
      </c>
      <c r="J249">
        <v>761.79330000000004</v>
      </c>
      <c r="K249">
        <v>907.53179999999998</v>
      </c>
      <c r="L249">
        <v>1061.1745000000001</v>
      </c>
      <c r="M249" s="39"/>
      <c r="P249" s="38">
        <v>9</v>
      </c>
      <c r="Q249">
        <v>3</v>
      </c>
      <c r="R249" s="40">
        <v>45538</v>
      </c>
      <c r="S249" s="41">
        <f t="shared" si="33"/>
        <v>71.042600000000007</v>
      </c>
      <c r="T249" s="42">
        <f t="shared" si="33"/>
        <v>85.334499999999991</v>
      </c>
      <c r="U249" s="42">
        <f t="shared" si="33"/>
        <v>78.920772727272734</v>
      </c>
      <c r="V249" s="42">
        <f t="shared" si="33"/>
        <v>74.876745454545457</v>
      </c>
      <c r="W249" s="42">
        <f t="shared" si="33"/>
        <v>93.988436363636367</v>
      </c>
      <c r="X249" s="42">
        <f t="shared" si="32"/>
        <v>94.325290909090896</v>
      </c>
      <c r="Y249" s="42">
        <f t="shared" si="32"/>
        <v>69.25393636363637</v>
      </c>
      <c r="Z249" s="42">
        <f t="shared" si="32"/>
        <v>82.502890909090908</v>
      </c>
      <c r="AA249" s="42">
        <f t="shared" si="32"/>
        <v>96.470409090909101</v>
      </c>
      <c r="AB249" s="43">
        <f t="shared" si="34"/>
        <v>0</v>
      </c>
      <c r="AD249" s="51">
        <f t="shared" si="30"/>
        <v>45538</v>
      </c>
      <c r="AE249" s="41">
        <f t="shared" si="27"/>
        <v>87.308192727272711</v>
      </c>
      <c r="AF249" s="42">
        <f t="shared" si="28"/>
        <v>96.470409090909101</v>
      </c>
      <c r="AG249" s="42">
        <f t="shared" si="29"/>
        <v>69.25393636363637</v>
      </c>
      <c r="AH249" s="42">
        <f t="shared" si="31"/>
        <v>27.21647272727273</v>
      </c>
      <c r="AK249" s="39"/>
    </row>
    <row r="250" spans="1:37" x14ac:dyDescent="0.3">
      <c r="A250" s="38">
        <v>9</v>
      </c>
      <c r="B250">
        <v>4</v>
      </c>
      <c r="C250" s="39">
        <v>45539</v>
      </c>
      <c r="D250" s="38">
        <v>784.52480000000003</v>
      </c>
      <c r="E250">
        <v>942.31820000000005</v>
      </c>
      <c r="F250">
        <v>871.93709999999999</v>
      </c>
      <c r="G250">
        <v>826.52239999999995</v>
      </c>
      <c r="H250">
        <v>1035.961</v>
      </c>
      <c r="I250">
        <v>1039.3018</v>
      </c>
      <c r="J250">
        <v>765.12789999999995</v>
      </c>
      <c r="K250">
        <v>912.13300000000004</v>
      </c>
      <c r="L250">
        <v>1062.4539</v>
      </c>
      <c r="M250" s="39"/>
      <c r="P250" s="38">
        <v>9</v>
      </c>
      <c r="Q250">
        <v>4</v>
      </c>
      <c r="R250" s="40">
        <v>45539</v>
      </c>
      <c r="S250" s="41">
        <f t="shared" si="33"/>
        <v>71.320436363636361</v>
      </c>
      <c r="T250" s="42">
        <f t="shared" si="33"/>
        <v>85.665290909090913</v>
      </c>
      <c r="U250" s="42">
        <f t="shared" si="33"/>
        <v>79.267009090909085</v>
      </c>
      <c r="V250" s="42">
        <f t="shared" si="33"/>
        <v>75.13839999999999</v>
      </c>
      <c r="W250" s="42">
        <f t="shared" si="33"/>
        <v>94.178272727272727</v>
      </c>
      <c r="X250" s="42">
        <f t="shared" si="32"/>
        <v>94.481981818181808</v>
      </c>
      <c r="Y250" s="42">
        <f t="shared" si="32"/>
        <v>69.557081818181814</v>
      </c>
      <c r="Z250" s="42">
        <f t="shared" si="32"/>
        <v>82.921181818181822</v>
      </c>
      <c r="AA250" s="42">
        <f t="shared" si="32"/>
        <v>96.586718181818185</v>
      </c>
      <c r="AB250" s="43">
        <f t="shared" si="34"/>
        <v>0</v>
      </c>
      <c r="AD250" s="51">
        <f t="shared" si="30"/>
        <v>45539</v>
      </c>
      <c r="AE250" s="41">
        <f t="shared" si="27"/>
        <v>87.545047272727274</v>
      </c>
      <c r="AF250" s="42">
        <f t="shared" si="28"/>
        <v>96.586718181818185</v>
      </c>
      <c r="AG250" s="42">
        <f t="shared" si="29"/>
        <v>69.557081818181814</v>
      </c>
      <c r="AH250" s="42">
        <f t="shared" si="31"/>
        <v>27.029636363636371</v>
      </c>
      <c r="AK250" s="39"/>
    </row>
    <row r="251" spans="1:37" x14ac:dyDescent="0.3">
      <c r="A251" s="38">
        <v>9</v>
      </c>
      <c r="B251">
        <v>5</v>
      </c>
      <c r="C251" s="39">
        <v>45540</v>
      </c>
      <c r="D251" s="38">
        <v>788.54480000000001</v>
      </c>
      <c r="E251">
        <v>944.47109999999998</v>
      </c>
      <c r="F251">
        <v>875.43169999999998</v>
      </c>
      <c r="G251">
        <v>829.53120000000001</v>
      </c>
      <c r="H251">
        <v>1037.7940000000001</v>
      </c>
      <c r="I251">
        <v>1042.0305000000001</v>
      </c>
      <c r="J251">
        <v>768.91049999999996</v>
      </c>
      <c r="K251">
        <v>915.5598</v>
      </c>
      <c r="L251">
        <v>1063.4789000000001</v>
      </c>
      <c r="M251" s="39"/>
      <c r="P251" s="38">
        <v>9</v>
      </c>
      <c r="Q251">
        <v>5</v>
      </c>
      <c r="R251" s="40">
        <v>45540</v>
      </c>
      <c r="S251" s="41">
        <f t="shared" si="33"/>
        <v>71.685890909090915</v>
      </c>
      <c r="T251" s="42">
        <f t="shared" si="33"/>
        <v>85.861009090909093</v>
      </c>
      <c r="U251" s="42">
        <f t="shared" si="33"/>
        <v>79.584699999999998</v>
      </c>
      <c r="V251" s="42">
        <f t="shared" si="33"/>
        <v>75.411927272727269</v>
      </c>
      <c r="W251" s="42">
        <f t="shared" si="33"/>
        <v>94.344909090909098</v>
      </c>
      <c r="X251" s="42">
        <f t="shared" si="32"/>
        <v>94.730045454545461</v>
      </c>
      <c r="Y251" s="42">
        <f t="shared" si="32"/>
        <v>69.900954545454539</v>
      </c>
      <c r="Z251" s="42">
        <f t="shared" si="32"/>
        <v>83.232709090909097</v>
      </c>
      <c r="AA251" s="42">
        <f t="shared" si="32"/>
        <v>96.679900000000004</v>
      </c>
      <c r="AB251" s="43">
        <f t="shared" si="34"/>
        <v>0</v>
      </c>
      <c r="AD251" s="51">
        <f t="shared" si="30"/>
        <v>45540</v>
      </c>
      <c r="AE251" s="41">
        <f t="shared" si="27"/>
        <v>87.77770363636364</v>
      </c>
      <c r="AF251" s="42">
        <f t="shared" si="28"/>
        <v>96.679900000000004</v>
      </c>
      <c r="AG251" s="42">
        <f t="shared" si="29"/>
        <v>69.900954545454539</v>
      </c>
      <c r="AH251" s="42">
        <f t="shared" si="31"/>
        <v>26.778945454545465</v>
      </c>
      <c r="AK251" s="39"/>
    </row>
    <row r="252" spans="1:37" x14ac:dyDescent="0.3">
      <c r="A252" s="38">
        <v>9</v>
      </c>
      <c r="B252">
        <v>6</v>
      </c>
      <c r="C252" s="39">
        <v>45541</v>
      </c>
      <c r="D252" s="38">
        <v>792.47659999999996</v>
      </c>
      <c r="E252">
        <v>946.73760000000004</v>
      </c>
      <c r="F252">
        <v>879.23419999999999</v>
      </c>
      <c r="G252">
        <v>832.44709999999998</v>
      </c>
      <c r="H252">
        <v>1039.4457</v>
      </c>
      <c r="I252">
        <v>1044.6387999999999</v>
      </c>
      <c r="J252">
        <v>771.33050000000003</v>
      </c>
      <c r="K252">
        <v>918.82920000000001</v>
      </c>
      <c r="L252">
        <v>1064.0754999999999</v>
      </c>
      <c r="M252" s="39"/>
      <c r="P252" s="38">
        <v>9</v>
      </c>
      <c r="Q252">
        <v>6</v>
      </c>
      <c r="R252" s="40">
        <v>45541</v>
      </c>
      <c r="S252" s="41">
        <f t="shared" si="33"/>
        <v>72.043327272727268</v>
      </c>
      <c r="T252" s="42">
        <f t="shared" si="33"/>
        <v>86.067054545454553</v>
      </c>
      <c r="U252" s="42">
        <f t="shared" si="33"/>
        <v>79.930381818181814</v>
      </c>
      <c r="V252" s="42">
        <f t="shared" si="33"/>
        <v>75.677009090909095</v>
      </c>
      <c r="W252" s="42">
        <f t="shared" si="33"/>
        <v>94.495063636363639</v>
      </c>
      <c r="X252" s="42">
        <f t="shared" si="32"/>
        <v>94.967163636363637</v>
      </c>
      <c r="Y252" s="42">
        <f t="shared" si="32"/>
        <v>70.120954545454552</v>
      </c>
      <c r="Z252" s="42">
        <f t="shared" si="32"/>
        <v>83.529927272727278</v>
      </c>
      <c r="AA252" s="42">
        <f t="shared" si="32"/>
        <v>96.734136363636352</v>
      </c>
      <c r="AB252" s="43">
        <f t="shared" si="34"/>
        <v>0</v>
      </c>
      <c r="AD252" s="51">
        <f t="shared" si="30"/>
        <v>45541</v>
      </c>
      <c r="AE252" s="41">
        <f t="shared" si="27"/>
        <v>87.96944909090908</v>
      </c>
      <c r="AF252" s="42">
        <f t="shared" si="28"/>
        <v>96.734136363636352</v>
      </c>
      <c r="AG252" s="42">
        <f t="shared" si="29"/>
        <v>70.120954545454552</v>
      </c>
      <c r="AH252" s="42">
        <f t="shared" si="31"/>
        <v>26.613181818181801</v>
      </c>
      <c r="AK252" s="39"/>
    </row>
    <row r="253" spans="1:37" x14ac:dyDescent="0.3">
      <c r="A253" s="38">
        <v>9</v>
      </c>
      <c r="B253">
        <v>7</v>
      </c>
      <c r="C253" s="39">
        <v>45542</v>
      </c>
      <c r="D253" s="38">
        <v>795.27970000000005</v>
      </c>
      <c r="E253">
        <v>948.1123</v>
      </c>
      <c r="F253">
        <v>882.9787</v>
      </c>
      <c r="G253">
        <v>835.47529999999995</v>
      </c>
      <c r="H253">
        <v>1041.1463000000001</v>
      </c>
      <c r="I253">
        <v>1045.9588000000001</v>
      </c>
      <c r="J253">
        <v>773.27160000000003</v>
      </c>
      <c r="K253">
        <v>921.36500000000001</v>
      </c>
      <c r="L253">
        <v>1064.7108000000001</v>
      </c>
      <c r="M253" s="39"/>
      <c r="P253" s="38">
        <v>9</v>
      </c>
      <c r="Q253">
        <v>7</v>
      </c>
      <c r="R253" s="40">
        <v>45542</v>
      </c>
      <c r="S253" s="41">
        <f t="shared" si="33"/>
        <v>72.298154545454551</v>
      </c>
      <c r="T253" s="42">
        <f t="shared" si="33"/>
        <v>86.192027272727273</v>
      </c>
      <c r="U253" s="42">
        <f t="shared" si="33"/>
        <v>80.270790909090906</v>
      </c>
      <c r="V253" s="42">
        <f t="shared" si="33"/>
        <v>75.952299999999994</v>
      </c>
      <c r="W253" s="42">
        <f t="shared" si="33"/>
        <v>94.649663636363641</v>
      </c>
      <c r="X253" s="42">
        <f t="shared" si="32"/>
        <v>95.087163636363641</v>
      </c>
      <c r="Y253" s="42">
        <f t="shared" si="32"/>
        <v>70.297418181818188</v>
      </c>
      <c r="Z253" s="42">
        <f t="shared" si="32"/>
        <v>83.76045454545455</v>
      </c>
      <c r="AA253" s="42">
        <f t="shared" si="32"/>
        <v>96.79189090909091</v>
      </c>
      <c r="AB253" s="43">
        <f t="shared" si="34"/>
        <v>0</v>
      </c>
      <c r="AD253" s="51">
        <f t="shared" si="30"/>
        <v>45542</v>
      </c>
      <c r="AE253" s="41">
        <f t="shared" si="27"/>
        <v>88.117318181818192</v>
      </c>
      <c r="AF253" s="42">
        <f t="shared" si="28"/>
        <v>96.79189090909091</v>
      </c>
      <c r="AG253" s="42">
        <f t="shared" si="29"/>
        <v>70.297418181818188</v>
      </c>
      <c r="AH253" s="42">
        <f t="shared" si="31"/>
        <v>26.494472727272722</v>
      </c>
      <c r="AK253" s="39"/>
    </row>
    <row r="254" spans="1:37" x14ac:dyDescent="0.3">
      <c r="A254" s="38">
        <v>9</v>
      </c>
      <c r="B254">
        <v>8</v>
      </c>
      <c r="C254" s="39">
        <v>45543</v>
      </c>
      <c r="D254" s="38">
        <v>797.96730000000002</v>
      </c>
      <c r="E254">
        <v>950.53769999999997</v>
      </c>
      <c r="F254">
        <v>886.71119999999996</v>
      </c>
      <c r="G254">
        <v>839.38250000000005</v>
      </c>
      <c r="H254">
        <v>1042.9753000000001</v>
      </c>
      <c r="I254">
        <v>1047.2049</v>
      </c>
      <c r="J254">
        <v>775.6223</v>
      </c>
      <c r="K254">
        <v>924.79809999999998</v>
      </c>
      <c r="L254">
        <v>1065.4022</v>
      </c>
      <c r="M254" s="39"/>
      <c r="P254" s="38">
        <v>9</v>
      </c>
      <c r="Q254">
        <v>8</v>
      </c>
      <c r="R254" s="40">
        <v>45543</v>
      </c>
      <c r="S254" s="41">
        <f t="shared" si="33"/>
        <v>72.542481818181827</v>
      </c>
      <c r="T254" s="42">
        <f t="shared" si="33"/>
        <v>86.412518181818186</v>
      </c>
      <c r="U254" s="42">
        <f t="shared" si="33"/>
        <v>80.610109090909091</v>
      </c>
      <c r="V254" s="42">
        <f t="shared" si="33"/>
        <v>76.307500000000005</v>
      </c>
      <c r="W254" s="42">
        <f t="shared" si="33"/>
        <v>94.815936363636368</v>
      </c>
      <c r="X254" s="42">
        <f t="shared" si="32"/>
        <v>95.200445454545445</v>
      </c>
      <c r="Y254" s="42">
        <f t="shared" si="32"/>
        <v>70.511118181818176</v>
      </c>
      <c r="Z254" s="42">
        <f t="shared" si="32"/>
        <v>84.072554545454537</v>
      </c>
      <c r="AA254" s="42">
        <f t="shared" si="32"/>
        <v>96.854745454545451</v>
      </c>
      <c r="AB254" s="43">
        <f t="shared" si="34"/>
        <v>0</v>
      </c>
      <c r="AD254" s="51">
        <f t="shared" si="30"/>
        <v>45543</v>
      </c>
      <c r="AE254" s="41">
        <f t="shared" si="27"/>
        <v>88.290959999999998</v>
      </c>
      <c r="AF254" s="42">
        <f t="shared" si="28"/>
        <v>96.854745454545451</v>
      </c>
      <c r="AG254" s="42">
        <f t="shared" si="29"/>
        <v>70.511118181818176</v>
      </c>
      <c r="AH254" s="42">
        <f t="shared" si="31"/>
        <v>26.343627272727275</v>
      </c>
      <c r="AK254" s="39"/>
    </row>
    <row r="255" spans="1:37" x14ac:dyDescent="0.3">
      <c r="A255" s="38">
        <v>9</v>
      </c>
      <c r="B255">
        <v>9</v>
      </c>
      <c r="C255" s="39">
        <v>45544</v>
      </c>
      <c r="D255" s="38">
        <v>800.25580000000002</v>
      </c>
      <c r="E255">
        <v>952.73889999999994</v>
      </c>
      <c r="F255">
        <v>891.12519999999995</v>
      </c>
      <c r="G255">
        <v>843.62540000000001</v>
      </c>
      <c r="H255">
        <v>1044.1301000000001</v>
      </c>
      <c r="I255">
        <v>1048.6532999999999</v>
      </c>
      <c r="J255">
        <v>778.03679999999997</v>
      </c>
      <c r="K255">
        <v>928.04129999999998</v>
      </c>
      <c r="L255">
        <v>1066.7722000000001</v>
      </c>
      <c r="M255" s="39"/>
      <c r="P255" s="38">
        <v>9</v>
      </c>
      <c r="Q255">
        <v>9</v>
      </c>
      <c r="R255" s="40">
        <v>45544</v>
      </c>
      <c r="S255" s="41">
        <f t="shared" si="33"/>
        <v>72.750527272727268</v>
      </c>
      <c r="T255" s="42">
        <f t="shared" si="33"/>
        <v>86.612627272727266</v>
      </c>
      <c r="U255" s="42">
        <f t="shared" si="33"/>
        <v>81.011381818181817</v>
      </c>
      <c r="V255" s="42">
        <f t="shared" si="33"/>
        <v>76.693218181818182</v>
      </c>
      <c r="W255" s="42">
        <f t="shared" si="33"/>
        <v>94.920918181818195</v>
      </c>
      <c r="X255" s="42">
        <f t="shared" si="32"/>
        <v>95.332118181818174</v>
      </c>
      <c r="Y255" s="42">
        <f t="shared" si="32"/>
        <v>70.730618181818173</v>
      </c>
      <c r="Z255" s="42">
        <f t="shared" si="32"/>
        <v>84.367390909090901</v>
      </c>
      <c r="AA255" s="42">
        <f t="shared" si="32"/>
        <v>96.979290909090921</v>
      </c>
      <c r="AB255" s="43">
        <f t="shared" si="34"/>
        <v>0</v>
      </c>
      <c r="AD255" s="51">
        <f t="shared" si="30"/>
        <v>45544</v>
      </c>
      <c r="AE255" s="41">
        <f t="shared" si="27"/>
        <v>88.466067272727273</v>
      </c>
      <c r="AF255" s="42">
        <f t="shared" si="28"/>
        <v>96.979290909090921</v>
      </c>
      <c r="AG255" s="42">
        <f t="shared" si="29"/>
        <v>70.730618181818173</v>
      </c>
      <c r="AH255" s="42">
        <f t="shared" si="31"/>
        <v>26.248672727272748</v>
      </c>
      <c r="AK255" s="39"/>
    </row>
    <row r="256" spans="1:37" x14ac:dyDescent="0.3">
      <c r="A256" s="38">
        <v>9</v>
      </c>
      <c r="B256">
        <v>10</v>
      </c>
      <c r="C256" s="39">
        <v>45545</v>
      </c>
      <c r="D256" s="38">
        <v>802.82950000000005</v>
      </c>
      <c r="E256">
        <v>955.70690000000002</v>
      </c>
      <c r="F256">
        <v>895.91669999999999</v>
      </c>
      <c r="G256">
        <v>847.2826</v>
      </c>
      <c r="H256">
        <v>1045.5907</v>
      </c>
      <c r="I256">
        <v>1049.8178</v>
      </c>
      <c r="J256">
        <v>780.33550000000002</v>
      </c>
      <c r="K256">
        <v>931.92449999999997</v>
      </c>
      <c r="L256">
        <v>1068.0362</v>
      </c>
      <c r="M256" s="39"/>
      <c r="P256" s="38">
        <v>9</v>
      </c>
      <c r="Q256">
        <v>10</v>
      </c>
      <c r="R256" s="40">
        <v>45545</v>
      </c>
      <c r="S256" s="41">
        <f t="shared" si="33"/>
        <v>72.984500000000011</v>
      </c>
      <c r="T256" s="42">
        <f t="shared" si="33"/>
        <v>86.882445454545461</v>
      </c>
      <c r="U256" s="42">
        <f t="shared" si="33"/>
        <v>81.446972727272723</v>
      </c>
      <c r="V256" s="42">
        <f t="shared" si="33"/>
        <v>77.025690909090912</v>
      </c>
      <c r="W256" s="42">
        <f t="shared" si="33"/>
        <v>95.053699999999992</v>
      </c>
      <c r="X256" s="42">
        <f t="shared" si="32"/>
        <v>95.437981818181825</v>
      </c>
      <c r="Y256" s="42">
        <f t="shared" si="32"/>
        <v>70.93959090909091</v>
      </c>
      <c r="Z256" s="42">
        <f t="shared" si="32"/>
        <v>84.720409090909087</v>
      </c>
      <c r="AA256" s="42">
        <f t="shared" si="32"/>
        <v>97.094200000000001</v>
      </c>
      <c r="AB256" s="43">
        <f t="shared" si="34"/>
        <v>0</v>
      </c>
      <c r="AD256" s="51">
        <f t="shared" si="30"/>
        <v>45545</v>
      </c>
      <c r="AE256" s="41">
        <f t="shared" si="27"/>
        <v>88.649176363636357</v>
      </c>
      <c r="AF256" s="42">
        <f t="shared" si="28"/>
        <v>97.094200000000001</v>
      </c>
      <c r="AG256" s="42">
        <f t="shared" si="29"/>
        <v>70.93959090909091</v>
      </c>
      <c r="AH256" s="42">
        <f t="shared" si="31"/>
        <v>26.154609090909091</v>
      </c>
      <c r="AK256" s="39"/>
    </row>
    <row r="257" spans="1:37" x14ac:dyDescent="0.3">
      <c r="A257" s="38">
        <v>9</v>
      </c>
      <c r="B257">
        <v>11</v>
      </c>
      <c r="C257" s="39">
        <v>45546</v>
      </c>
      <c r="D257" s="38">
        <v>805.57799999999997</v>
      </c>
      <c r="E257">
        <v>958.9701</v>
      </c>
      <c r="F257">
        <v>898.70450000000005</v>
      </c>
      <c r="G257">
        <v>850.47919999999999</v>
      </c>
      <c r="H257">
        <v>1047.4056</v>
      </c>
      <c r="I257">
        <v>1051.4555</v>
      </c>
      <c r="J257">
        <v>783.54240000000004</v>
      </c>
      <c r="K257">
        <v>935.89729999999997</v>
      </c>
      <c r="L257">
        <v>1068.441</v>
      </c>
      <c r="M257" s="39"/>
      <c r="P257" s="38">
        <v>9</v>
      </c>
      <c r="Q257">
        <v>11</v>
      </c>
      <c r="R257" s="40">
        <v>45546</v>
      </c>
      <c r="S257" s="41">
        <f t="shared" si="33"/>
        <v>73.234363636363639</v>
      </c>
      <c r="T257" s="42">
        <f t="shared" si="33"/>
        <v>87.179100000000005</v>
      </c>
      <c r="U257" s="42">
        <f t="shared" si="33"/>
        <v>81.700409090909091</v>
      </c>
      <c r="V257" s="42">
        <f t="shared" si="33"/>
        <v>77.31629090909091</v>
      </c>
      <c r="W257" s="42">
        <f t="shared" si="33"/>
        <v>95.21869090909091</v>
      </c>
      <c r="X257" s="42">
        <f t="shared" si="32"/>
        <v>95.586863636363645</v>
      </c>
      <c r="Y257" s="42">
        <f t="shared" si="32"/>
        <v>71.231127272727278</v>
      </c>
      <c r="Z257" s="42">
        <f t="shared" si="32"/>
        <v>85.081572727272729</v>
      </c>
      <c r="AA257" s="42">
        <f t="shared" si="32"/>
        <v>97.131</v>
      </c>
      <c r="AB257" s="43">
        <f t="shared" si="34"/>
        <v>0</v>
      </c>
      <c r="AD257" s="51">
        <f t="shared" si="30"/>
        <v>45546</v>
      </c>
      <c r="AE257" s="41">
        <f t="shared" si="27"/>
        <v>88.849850909090904</v>
      </c>
      <c r="AF257" s="42">
        <f t="shared" si="28"/>
        <v>97.131</v>
      </c>
      <c r="AG257" s="42">
        <f t="shared" si="29"/>
        <v>71.231127272727278</v>
      </c>
      <c r="AH257" s="42">
        <f t="shared" si="31"/>
        <v>25.899872727272722</v>
      </c>
      <c r="AK257" s="39"/>
    </row>
    <row r="258" spans="1:37" x14ac:dyDescent="0.3">
      <c r="A258" s="38">
        <v>9</v>
      </c>
      <c r="B258">
        <v>12</v>
      </c>
      <c r="C258" s="39">
        <v>45547</v>
      </c>
      <c r="D258" s="38">
        <v>809.41849999999999</v>
      </c>
      <c r="E258">
        <v>961.52919999999995</v>
      </c>
      <c r="F258">
        <v>901.09519999999998</v>
      </c>
      <c r="G258">
        <v>853.31859999999995</v>
      </c>
      <c r="H258">
        <v>1049.3285000000001</v>
      </c>
      <c r="I258">
        <v>1054.4093</v>
      </c>
      <c r="J258">
        <v>786.85550000000001</v>
      </c>
      <c r="K258">
        <v>938.70699999999999</v>
      </c>
      <c r="L258">
        <v>1068.4304</v>
      </c>
      <c r="M258" s="39"/>
      <c r="P258" s="38">
        <v>9</v>
      </c>
      <c r="Q258">
        <v>12</v>
      </c>
      <c r="R258" s="40">
        <v>45547</v>
      </c>
      <c r="S258" s="41">
        <f t="shared" si="33"/>
        <v>73.583500000000001</v>
      </c>
      <c r="T258" s="42">
        <f t="shared" si="33"/>
        <v>87.411745454545454</v>
      </c>
      <c r="U258" s="42">
        <f t="shared" si="33"/>
        <v>81.917745454545454</v>
      </c>
      <c r="V258" s="42">
        <f t="shared" si="33"/>
        <v>77.574418181818174</v>
      </c>
      <c r="W258" s="42">
        <f t="shared" si="33"/>
        <v>95.393500000000003</v>
      </c>
      <c r="X258" s="42">
        <f t="shared" si="32"/>
        <v>95.855390909090914</v>
      </c>
      <c r="Y258" s="42">
        <f t="shared" si="32"/>
        <v>71.532318181818184</v>
      </c>
      <c r="Z258" s="42">
        <f t="shared" si="32"/>
        <v>85.337000000000003</v>
      </c>
      <c r="AA258" s="42">
        <f t="shared" si="32"/>
        <v>97.130036363636364</v>
      </c>
      <c r="AB258" s="43">
        <f t="shared" si="34"/>
        <v>0</v>
      </c>
      <c r="AD258" s="51">
        <f t="shared" si="30"/>
        <v>45547</v>
      </c>
      <c r="AE258" s="41">
        <f t="shared" si="27"/>
        <v>89.049649090909085</v>
      </c>
      <c r="AF258" s="42">
        <f t="shared" si="28"/>
        <v>97.130036363636364</v>
      </c>
      <c r="AG258" s="42">
        <f t="shared" si="29"/>
        <v>71.532318181818184</v>
      </c>
      <c r="AH258" s="42">
        <f t="shared" si="31"/>
        <v>25.59771818181818</v>
      </c>
      <c r="AK258" s="39"/>
    </row>
    <row r="259" spans="1:37" x14ac:dyDescent="0.3">
      <c r="A259" s="38">
        <v>9</v>
      </c>
      <c r="B259">
        <v>13</v>
      </c>
      <c r="C259" s="39">
        <v>45548</v>
      </c>
      <c r="D259" s="38">
        <v>813.87950000000001</v>
      </c>
      <c r="E259">
        <v>963.64020000000005</v>
      </c>
      <c r="F259">
        <v>903.23770000000002</v>
      </c>
      <c r="G259">
        <v>855.06629999999996</v>
      </c>
      <c r="H259">
        <v>1051.1351</v>
      </c>
      <c r="I259">
        <v>1057.4545000000001</v>
      </c>
      <c r="J259">
        <v>788.75540000000001</v>
      </c>
      <c r="K259">
        <v>941.33659999999998</v>
      </c>
      <c r="L259">
        <v>1068.5481</v>
      </c>
      <c r="M259" s="39"/>
      <c r="P259" s="38">
        <v>9</v>
      </c>
      <c r="Q259">
        <v>13</v>
      </c>
      <c r="R259" s="40">
        <v>45548</v>
      </c>
      <c r="S259" s="41">
        <f t="shared" si="33"/>
        <v>73.989045454545462</v>
      </c>
      <c r="T259" s="42">
        <f t="shared" si="33"/>
        <v>87.603654545454546</v>
      </c>
      <c r="U259" s="42">
        <f t="shared" si="33"/>
        <v>82.112518181818189</v>
      </c>
      <c r="V259" s="42">
        <f t="shared" si="33"/>
        <v>77.7333</v>
      </c>
      <c r="W259" s="42">
        <f t="shared" si="33"/>
        <v>95.557736363636366</v>
      </c>
      <c r="X259" s="42">
        <f t="shared" si="32"/>
        <v>96.132227272727278</v>
      </c>
      <c r="Y259" s="42">
        <f t="shared" si="32"/>
        <v>71.705036363636367</v>
      </c>
      <c r="Z259" s="42">
        <f t="shared" si="32"/>
        <v>85.576054545454539</v>
      </c>
      <c r="AA259" s="42">
        <f t="shared" si="32"/>
        <v>97.140736363636364</v>
      </c>
      <c r="AB259" s="43">
        <f t="shared" si="34"/>
        <v>0</v>
      </c>
      <c r="AD259" s="51">
        <f t="shared" si="30"/>
        <v>45548</v>
      </c>
      <c r="AE259" s="41">
        <f t="shared" ref="AE259:AE322" si="35">AVERAGE(W259:AA259)</f>
        <v>89.22235818181818</v>
      </c>
      <c r="AF259" s="42">
        <f t="shared" ref="AF259:AF322" si="36">MAX(W259:AA259)</f>
        <v>97.140736363636364</v>
      </c>
      <c r="AG259" s="42">
        <f t="shared" ref="AG259:AG322" si="37">MIN(W259:AA259)</f>
        <v>71.705036363636367</v>
      </c>
      <c r="AH259" s="42">
        <f t="shared" si="31"/>
        <v>25.435699999999997</v>
      </c>
      <c r="AK259" s="39"/>
    </row>
    <row r="260" spans="1:37" x14ac:dyDescent="0.3">
      <c r="A260" s="38">
        <v>9</v>
      </c>
      <c r="B260">
        <v>14</v>
      </c>
      <c r="C260" s="39">
        <v>45549</v>
      </c>
      <c r="D260" s="38">
        <v>817.38310000000001</v>
      </c>
      <c r="E260">
        <v>965.60249999999996</v>
      </c>
      <c r="F260">
        <v>905.06889999999999</v>
      </c>
      <c r="G260">
        <v>859.59460000000001</v>
      </c>
      <c r="H260">
        <v>1053.7434000000001</v>
      </c>
      <c r="I260">
        <v>1058.9927</v>
      </c>
      <c r="J260">
        <v>790.29369999999994</v>
      </c>
      <c r="K260">
        <v>943.87329999999997</v>
      </c>
      <c r="L260">
        <v>1068.6708000000001</v>
      </c>
      <c r="M260" s="39"/>
      <c r="P260" s="38">
        <v>9</v>
      </c>
      <c r="Q260">
        <v>14</v>
      </c>
      <c r="R260" s="40">
        <v>45549</v>
      </c>
      <c r="S260" s="41">
        <f t="shared" si="33"/>
        <v>74.307554545454551</v>
      </c>
      <c r="T260" s="42">
        <f t="shared" si="33"/>
        <v>87.782045454545454</v>
      </c>
      <c r="U260" s="42">
        <f t="shared" si="33"/>
        <v>82.278990909090908</v>
      </c>
      <c r="V260" s="42">
        <f t="shared" si="33"/>
        <v>78.144963636363642</v>
      </c>
      <c r="W260" s="42">
        <f t="shared" si="33"/>
        <v>95.794854545454555</v>
      </c>
      <c r="X260" s="42">
        <f t="shared" si="32"/>
        <v>96.27206363636364</v>
      </c>
      <c r="Y260" s="42">
        <f t="shared" si="32"/>
        <v>71.844881818181818</v>
      </c>
      <c r="Z260" s="42">
        <f t="shared" si="32"/>
        <v>85.806663636363638</v>
      </c>
      <c r="AA260" s="42">
        <f t="shared" si="32"/>
        <v>97.151890909090923</v>
      </c>
      <c r="AB260" s="43">
        <f t="shared" si="34"/>
        <v>0</v>
      </c>
      <c r="AD260" s="51">
        <f t="shared" ref="AD260:AD323" si="38">R260</f>
        <v>45549</v>
      </c>
      <c r="AE260" s="41">
        <f t="shared" si="35"/>
        <v>89.374070909090918</v>
      </c>
      <c r="AF260" s="42">
        <f t="shared" si="36"/>
        <v>97.151890909090923</v>
      </c>
      <c r="AG260" s="42">
        <f t="shared" si="37"/>
        <v>71.844881818181818</v>
      </c>
      <c r="AH260" s="42">
        <f t="shared" ref="AH260:AH323" si="39">AF260-AG260</f>
        <v>25.307009090909105</v>
      </c>
      <c r="AK260" s="39"/>
    </row>
    <row r="261" spans="1:37" x14ac:dyDescent="0.3">
      <c r="A261" s="38">
        <v>9</v>
      </c>
      <c r="B261">
        <v>15</v>
      </c>
      <c r="C261" s="39">
        <v>45550</v>
      </c>
      <c r="D261" s="38">
        <v>820.81569999999999</v>
      </c>
      <c r="E261">
        <v>967.6046</v>
      </c>
      <c r="F261">
        <v>906.2912</v>
      </c>
      <c r="G261">
        <v>864.20249999999999</v>
      </c>
      <c r="H261">
        <v>1056.4833000000001</v>
      </c>
      <c r="I261">
        <v>1060.2148999999999</v>
      </c>
      <c r="J261">
        <v>791.53039999999999</v>
      </c>
      <c r="K261">
        <v>946.66390000000001</v>
      </c>
      <c r="L261">
        <v>1069.3149000000001</v>
      </c>
      <c r="M261" s="39"/>
      <c r="P261" s="38">
        <v>9</v>
      </c>
      <c r="Q261">
        <v>15</v>
      </c>
      <c r="R261" s="40">
        <v>45550</v>
      </c>
      <c r="S261" s="41">
        <f t="shared" si="33"/>
        <v>74.619609090909094</v>
      </c>
      <c r="T261" s="42">
        <f t="shared" si="33"/>
        <v>87.964054545454545</v>
      </c>
      <c r="U261" s="42">
        <f t="shared" si="33"/>
        <v>82.390109090909093</v>
      </c>
      <c r="V261" s="42">
        <f t="shared" si="33"/>
        <v>78.563863636363635</v>
      </c>
      <c r="W261" s="42">
        <f t="shared" si="33"/>
        <v>96.043936363636377</v>
      </c>
      <c r="X261" s="42">
        <f t="shared" si="32"/>
        <v>96.383172727272722</v>
      </c>
      <c r="Y261" s="42">
        <f t="shared" si="32"/>
        <v>71.957309090909092</v>
      </c>
      <c r="Z261" s="42">
        <f t="shared" si="32"/>
        <v>86.060354545454544</v>
      </c>
      <c r="AA261" s="42">
        <f t="shared" si="32"/>
        <v>97.210445454545464</v>
      </c>
      <c r="AB261" s="43">
        <f t="shared" si="34"/>
        <v>0</v>
      </c>
      <c r="AD261" s="51">
        <f t="shared" si="38"/>
        <v>45550</v>
      </c>
      <c r="AE261" s="41">
        <f t="shared" si="35"/>
        <v>89.531043636363648</v>
      </c>
      <c r="AF261" s="42">
        <f t="shared" si="36"/>
        <v>97.210445454545464</v>
      </c>
      <c r="AG261" s="42">
        <f t="shared" si="37"/>
        <v>71.957309090909092</v>
      </c>
      <c r="AH261" s="42">
        <f t="shared" si="39"/>
        <v>25.253136363636372</v>
      </c>
      <c r="AK261" s="39"/>
    </row>
    <row r="262" spans="1:37" x14ac:dyDescent="0.3">
      <c r="A262" s="38">
        <v>9</v>
      </c>
      <c r="B262">
        <v>16</v>
      </c>
      <c r="C262" s="39">
        <v>45551</v>
      </c>
      <c r="D262" s="38">
        <v>823.92489999999998</v>
      </c>
      <c r="E262">
        <v>969.68020000000001</v>
      </c>
      <c r="F262">
        <v>908.74890000000005</v>
      </c>
      <c r="G262">
        <v>869.02880000000005</v>
      </c>
      <c r="H262">
        <v>1058.7521999999999</v>
      </c>
      <c r="I262">
        <v>1061.3554999999999</v>
      </c>
      <c r="J262">
        <v>792.8895</v>
      </c>
      <c r="K262">
        <v>950.32280000000003</v>
      </c>
      <c r="L262">
        <v>1070.4534000000001</v>
      </c>
      <c r="M262" s="39"/>
      <c r="P262" s="38">
        <v>9</v>
      </c>
      <c r="Q262">
        <v>16</v>
      </c>
      <c r="R262" s="40">
        <v>45551</v>
      </c>
      <c r="S262" s="41">
        <f t="shared" si="33"/>
        <v>74.902263636363628</v>
      </c>
      <c r="T262" s="42">
        <f t="shared" si="33"/>
        <v>88.152745454545453</v>
      </c>
      <c r="U262" s="42">
        <f t="shared" si="33"/>
        <v>82.613536363636371</v>
      </c>
      <c r="V262" s="42">
        <f t="shared" si="33"/>
        <v>79.002618181818193</v>
      </c>
      <c r="W262" s="42">
        <f t="shared" si="33"/>
        <v>96.250199999999992</v>
      </c>
      <c r="X262" s="42">
        <f t="shared" si="32"/>
        <v>96.486863636363623</v>
      </c>
      <c r="Y262" s="42">
        <f t="shared" si="32"/>
        <v>72.080863636363631</v>
      </c>
      <c r="Z262" s="42">
        <f t="shared" si="32"/>
        <v>86.392981818181823</v>
      </c>
      <c r="AA262" s="42">
        <f t="shared" si="32"/>
        <v>97.313945454545461</v>
      </c>
      <c r="AB262" s="43">
        <f t="shared" si="34"/>
        <v>0</v>
      </c>
      <c r="AD262" s="51">
        <f t="shared" si="38"/>
        <v>45551</v>
      </c>
      <c r="AE262" s="41">
        <f t="shared" si="35"/>
        <v>89.704970909090918</v>
      </c>
      <c r="AF262" s="42">
        <f t="shared" si="36"/>
        <v>97.313945454545461</v>
      </c>
      <c r="AG262" s="42">
        <f t="shared" si="37"/>
        <v>72.080863636363631</v>
      </c>
      <c r="AH262" s="42">
        <f t="shared" si="39"/>
        <v>25.23308181818183</v>
      </c>
      <c r="AK262" s="39"/>
    </row>
    <row r="263" spans="1:37" x14ac:dyDescent="0.3">
      <c r="A263" s="38">
        <v>9</v>
      </c>
      <c r="B263">
        <v>17</v>
      </c>
      <c r="C263" s="39">
        <v>45552</v>
      </c>
      <c r="D263" s="38">
        <v>827.03570000000002</v>
      </c>
      <c r="E263">
        <v>972.52149999999995</v>
      </c>
      <c r="F263">
        <v>911.12480000000005</v>
      </c>
      <c r="G263">
        <v>872.43389999999999</v>
      </c>
      <c r="H263">
        <v>1060.2963</v>
      </c>
      <c r="I263">
        <v>1060.9514999999999</v>
      </c>
      <c r="J263">
        <v>795.17269999999996</v>
      </c>
      <c r="K263">
        <v>954.41690000000006</v>
      </c>
      <c r="L263">
        <v>1071.9673</v>
      </c>
      <c r="M263" s="39"/>
      <c r="P263" s="38">
        <v>9</v>
      </c>
      <c r="Q263">
        <v>17</v>
      </c>
      <c r="R263" s="40">
        <v>45552</v>
      </c>
      <c r="S263" s="41">
        <f t="shared" si="33"/>
        <v>75.185063636363637</v>
      </c>
      <c r="T263" s="42">
        <f t="shared" si="33"/>
        <v>88.411045454545444</v>
      </c>
      <c r="U263" s="42">
        <f t="shared" si="33"/>
        <v>82.829527272727276</v>
      </c>
      <c r="V263" s="42">
        <f t="shared" si="33"/>
        <v>79.312172727272724</v>
      </c>
      <c r="W263" s="42">
        <f t="shared" si="33"/>
        <v>96.390572727272726</v>
      </c>
      <c r="X263" s="42">
        <f t="shared" si="32"/>
        <v>96.450136363636361</v>
      </c>
      <c r="Y263" s="42">
        <f t="shared" si="32"/>
        <v>72.288427272727276</v>
      </c>
      <c r="Z263" s="42">
        <f t="shared" si="32"/>
        <v>86.765172727272727</v>
      </c>
      <c r="AA263" s="42">
        <f t="shared" si="32"/>
        <v>97.451572727272733</v>
      </c>
      <c r="AB263" s="43">
        <f t="shared" si="34"/>
        <v>0</v>
      </c>
      <c r="AD263" s="51">
        <f t="shared" si="38"/>
        <v>45552</v>
      </c>
      <c r="AE263" s="41">
        <f t="shared" si="35"/>
        <v>89.869176363636356</v>
      </c>
      <c r="AF263" s="42">
        <f t="shared" si="36"/>
        <v>97.451572727272733</v>
      </c>
      <c r="AG263" s="42">
        <f t="shared" si="37"/>
        <v>72.288427272727276</v>
      </c>
      <c r="AH263" s="42">
        <f t="shared" si="39"/>
        <v>25.163145454545457</v>
      </c>
      <c r="AK263" s="39"/>
    </row>
    <row r="264" spans="1:37" x14ac:dyDescent="0.3">
      <c r="A264" s="38">
        <v>9</v>
      </c>
      <c r="B264">
        <v>18</v>
      </c>
      <c r="C264" s="39">
        <v>45553</v>
      </c>
      <c r="D264" s="38">
        <v>830.20439999999996</v>
      </c>
      <c r="E264">
        <v>975.58759999999995</v>
      </c>
      <c r="F264">
        <v>911.73569999999995</v>
      </c>
      <c r="G264">
        <v>876.06460000000004</v>
      </c>
      <c r="H264">
        <v>1061.3009999999999</v>
      </c>
      <c r="I264">
        <v>1062.5677000000001</v>
      </c>
      <c r="J264">
        <v>798.45060000000001</v>
      </c>
      <c r="K264">
        <v>958.40009999999995</v>
      </c>
      <c r="L264">
        <v>1073.0119999999999</v>
      </c>
      <c r="M264" s="39"/>
      <c r="P264" s="38">
        <v>9</v>
      </c>
      <c r="Q264">
        <v>18</v>
      </c>
      <c r="R264" s="40">
        <v>45553</v>
      </c>
      <c r="S264" s="41">
        <f t="shared" si="33"/>
        <v>75.473127272727268</v>
      </c>
      <c r="T264" s="42">
        <f t="shared" si="33"/>
        <v>88.689781818181814</v>
      </c>
      <c r="U264" s="42">
        <f t="shared" si="33"/>
        <v>82.885063636363626</v>
      </c>
      <c r="V264" s="42">
        <f t="shared" si="33"/>
        <v>79.642236363636371</v>
      </c>
      <c r="W264" s="42">
        <f t="shared" si="33"/>
        <v>96.481909090909085</v>
      </c>
      <c r="X264" s="42">
        <f t="shared" si="32"/>
        <v>96.597063636363643</v>
      </c>
      <c r="Y264" s="42">
        <f t="shared" si="32"/>
        <v>72.586418181818189</v>
      </c>
      <c r="Z264" s="42">
        <f t="shared" si="32"/>
        <v>87.127281818181814</v>
      </c>
      <c r="AA264" s="42">
        <f t="shared" si="32"/>
        <v>97.546545454545452</v>
      </c>
      <c r="AB264" s="43">
        <f t="shared" si="34"/>
        <v>0</v>
      </c>
      <c r="AD264" s="51">
        <f t="shared" si="38"/>
        <v>45553</v>
      </c>
      <c r="AE264" s="41">
        <f t="shared" si="35"/>
        <v>90.067843636363634</v>
      </c>
      <c r="AF264" s="42">
        <f t="shared" si="36"/>
        <v>97.546545454545452</v>
      </c>
      <c r="AG264" s="42">
        <f t="shared" si="37"/>
        <v>72.586418181818189</v>
      </c>
      <c r="AH264" s="42">
        <f t="shared" si="39"/>
        <v>24.960127272727263</v>
      </c>
      <c r="AK264" s="39"/>
    </row>
    <row r="265" spans="1:37" x14ac:dyDescent="0.3">
      <c r="A265" s="38">
        <v>9</v>
      </c>
      <c r="B265">
        <v>19</v>
      </c>
      <c r="C265" s="39">
        <v>45554</v>
      </c>
      <c r="D265" s="38">
        <v>834.20060000000001</v>
      </c>
      <c r="E265">
        <v>977.43619999999999</v>
      </c>
      <c r="F265">
        <v>912.48040000000003</v>
      </c>
      <c r="G265">
        <v>879.6617</v>
      </c>
      <c r="H265">
        <v>1061.8433</v>
      </c>
      <c r="I265">
        <v>1064.7318</v>
      </c>
      <c r="J265">
        <v>801.82420000000002</v>
      </c>
      <c r="K265">
        <v>960.94619999999998</v>
      </c>
      <c r="L265">
        <v>1074.0246</v>
      </c>
      <c r="M265" s="39"/>
      <c r="P265" s="38">
        <v>9</v>
      </c>
      <c r="Q265">
        <v>19</v>
      </c>
      <c r="R265" s="40">
        <v>45554</v>
      </c>
      <c r="S265" s="41">
        <f t="shared" si="33"/>
        <v>75.836418181818189</v>
      </c>
      <c r="T265" s="42">
        <f t="shared" si="33"/>
        <v>88.857836363636366</v>
      </c>
      <c r="U265" s="42">
        <f t="shared" si="33"/>
        <v>82.952763636363642</v>
      </c>
      <c r="V265" s="42">
        <f t="shared" si="33"/>
        <v>79.969245454545458</v>
      </c>
      <c r="W265" s="42">
        <f t="shared" si="33"/>
        <v>96.531209090909087</v>
      </c>
      <c r="X265" s="42">
        <f t="shared" si="32"/>
        <v>96.793800000000005</v>
      </c>
      <c r="Y265" s="42">
        <f t="shared" si="32"/>
        <v>72.893109090909093</v>
      </c>
      <c r="Z265" s="42">
        <f t="shared" si="32"/>
        <v>87.358745454545456</v>
      </c>
      <c r="AA265" s="42">
        <f t="shared" si="32"/>
        <v>97.638599999999997</v>
      </c>
      <c r="AB265" s="43">
        <f t="shared" si="34"/>
        <v>0</v>
      </c>
      <c r="AD265" s="51">
        <f t="shared" si="38"/>
        <v>45554</v>
      </c>
      <c r="AE265" s="41">
        <f t="shared" si="35"/>
        <v>90.243092727272725</v>
      </c>
      <c r="AF265" s="42">
        <f t="shared" si="36"/>
        <v>97.638599999999997</v>
      </c>
      <c r="AG265" s="42">
        <f t="shared" si="37"/>
        <v>72.893109090909093</v>
      </c>
      <c r="AH265" s="42">
        <f t="shared" si="39"/>
        <v>24.745490909090904</v>
      </c>
      <c r="AK265" s="39"/>
    </row>
    <row r="266" spans="1:37" x14ac:dyDescent="0.3">
      <c r="A266" s="38">
        <v>9</v>
      </c>
      <c r="B266">
        <v>20</v>
      </c>
      <c r="C266" s="39">
        <v>45555</v>
      </c>
      <c r="D266" s="38">
        <v>838.26679999999999</v>
      </c>
      <c r="E266">
        <v>979.2681</v>
      </c>
      <c r="F266">
        <v>913.43299999999999</v>
      </c>
      <c r="G266">
        <v>882.70619999999997</v>
      </c>
      <c r="H266">
        <v>1062.8524</v>
      </c>
      <c r="I266">
        <v>1066.9640999999999</v>
      </c>
      <c r="J266">
        <v>803.86689999999999</v>
      </c>
      <c r="K266">
        <v>963.37220000000002</v>
      </c>
      <c r="L266">
        <v>1074.8787</v>
      </c>
      <c r="M266" s="39"/>
      <c r="P266" s="38">
        <v>9</v>
      </c>
      <c r="Q266">
        <v>20</v>
      </c>
      <c r="R266" s="40">
        <v>45555</v>
      </c>
      <c r="S266" s="41">
        <f t="shared" si="33"/>
        <v>76.206072727272726</v>
      </c>
      <c r="T266" s="42">
        <f t="shared" si="33"/>
        <v>89.024372727272734</v>
      </c>
      <c r="U266" s="42">
        <f t="shared" si="33"/>
        <v>83.039363636363632</v>
      </c>
      <c r="V266" s="42">
        <f t="shared" si="33"/>
        <v>80.246018181818172</v>
      </c>
      <c r="W266" s="42">
        <f t="shared" si="33"/>
        <v>96.622945454545459</v>
      </c>
      <c r="X266" s="42">
        <f t="shared" si="32"/>
        <v>96.996736363636359</v>
      </c>
      <c r="Y266" s="42">
        <f t="shared" si="32"/>
        <v>73.07880909090909</v>
      </c>
      <c r="Z266" s="42">
        <f t="shared" si="32"/>
        <v>87.579290909090915</v>
      </c>
      <c r="AA266" s="42">
        <f t="shared" si="32"/>
        <v>97.716245454545458</v>
      </c>
      <c r="AB266" s="43">
        <f t="shared" si="34"/>
        <v>0</v>
      </c>
      <c r="AD266" s="51">
        <f t="shared" si="38"/>
        <v>45555</v>
      </c>
      <c r="AE266" s="41">
        <f t="shared" si="35"/>
        <v>90.398805454545453</v>
      </c>
      <c r="AF266" s="42">
        <f t="shared" si="36"/>
        <v>97.716245454545458</v>
      </c>
      <c r="AG266" s="42">
        <f t="shared" si="37"/>
        <v>73.07880909090909</v>
      </c>
      <c r="AH266" s="42">
        <f t="shared" si="39"/>
        <v>24.637436363636368</v>
      </c>
      <c r="AK266" s="39"/>
    </row>
    <row r="267" spans="1:37" x14ac:dyDescent="0.3">
      <c r="A267" s="38">
        <v>9</v>
      </c>
      <c r="B267">
        <v>21</v>
      </c>
      <c r="C267" s="39">
        <v>45556</v>
      </c>
      <c r="D267" s="38">
        <v>841.33839999999998</v>
      </c>
      <c r="E267">
        <v>981.60490000000004</v>
      </c>
      <c r="F267">
        <v>904.01869999999997</v>
      </c>
      <c r="G267">
        <v>886.28639999999996</v>
      </c>
      <c r="H267">
        <v>1065.1401000000001</v>
      </c>
      <c r="I267">
        <v>1067.9031</v>
      </c>
      <c r="J267">
        <v>805.67960000000005</v>
      </c>
      <c r="K267">
        <v>965.73800000000006</v>
      </c>
      <c r="L267">
        <v>1075.9086</v>
      </c>
      <c r="M267" s="39"/>
      <c r="P267" s="38">
        <v>9</v>
      </c>
      <c r="Q267">
        <v>21</v>
      </c>
      <c r="R267" s="40">
        <v>45556</v>
      </c>
      <c r="S267" s="41">
        <f t="shared" si="33"/>
        <v>76.485309090909084</v>
      </c>
      <c r="T267" s="42">
        <f t="shared" si="33"/>
        <v>89.236809090909091</v>
      </c>
      <c r="U267" s="42">
        <f t="shared" si="33"/>
        <v>82.183518181818172</v>
      </c>
      <c r="V267" s="42">
        <f t="shared" si="33"/>
        <v>80.571490909090912</v>
      </c>
      <c r="W267" s="42">
        <f t="shared" si="33"/>
        <v>96.830918181818191</v>
      </c>
      <c r="X267" s="42">
        <f t="shared" si="32"/>
        <v>97.082099999999997</v>
      </c>
      <c r="Y267" s="42">
        <f t="shared" si="32"/>
        <v>73.243600000000001</v>
      </c>
      <c r="Z267" s="42">
        <f t="shared" si="32"/>
        <v>87.794363636363641</v>
      </c>
      <c r="AA267" s="42">
        <f t="shared" si="32"/>
        <v>97.809872727272719</v>
      </c>
      <c r="AB267" s="43">
        <f t="shared" si="34"/>
        <v>0</v>
      </c>
      <c r="AD267" s="51">
        <f t="shared" si="38"/>
        <v>45556</v>
      </c>
      <c r="AE267" s="41">
        <f t="shared" si="35"/>
        <v>90.552170909090904</v>
      </c>
      <c r="AF267" s="42">
        <f t="shared" si="36"/>
        <v>97.809872727272719</v>
      </c>
      <c r="AG267" s="42">
        <f t="shared" si="37"/>
        <v>73.243600000000001</v>
      </c>
      <c r="AH267" s="42">
        <f t="shared" si="39"/>
        <v>24.566272727272718</v>
      </c>
      <c r="AK267" s="39"/>
    </row>
    <row r="268" spans="1:37" x14ac:dyDescent="0.3">
      <c r="A268" s="38">
        <v>9</v>
      </c>
      <c r="B268">
        <v>22</v>
      </c>
      <c r="C268" s="39">
        <v>45557</v>
      </c>
      <c r="D268" s="38">
        <v>843.79859999999996</v>
      </c>
      <c r="E268">
        <v>980.59529999999995</v>
      </c>
      <c r="F268">
        <v>906.16759999999999</v>
      </c>
      <c r="G268">
        <v>889.74720000000002</v>
      </c>
      <c r="H268">
        <v>1067.4484</v>
      </c>
      <c r="I268">
        <v>1068.8453</v>
      </c>
      <c r="J268">
        <v>807.41560000000004</v>
      </c>
      <c r="K268">
        <v>968.20780000000002</v>
      </c>
      <c r="L268">
        <v>1077.2962</v>
      </c>
      <c r="M268" s="39"/>
      <c r="P268" s="38">
        <v>9</v>
      </c>
      <c r="Q268">
        <v>22</v>
      </c>
      <c r="R268" s="40">
        <v>45557</v>
      </c>
      <c r="S268" s="41">
        <f t="shared" si="33"/>
        <v>76.708963636363634</v>
      </c>
      <c r="T268" s="42">
        <f t="shared" si="33"/>
        <v>89.145027272727262</v>
      </c>
      <c r="U268" s="42">
        <f t="shared" si="33"/>
        <v>82.378872727272721</v>
      </c>
      <c r="V268" s="42">
        <f t="shared" si="33"/>
        <v>80.886109090909088</v>
      </c>
      <c r="W268" s="42">
        <f t="shared" si="33"/>
        <v>97.040763636363636</v>
      </c>
      <c r="X268" s="42">
        <f t="shared" si="32"/>
        <v>97.167754545454542</v>
      </c>
      <c r="Y268" s="42">
        <f t="shared" si="32"/>
        <v>73.401418181818187</v>
      </c>
      <c r="Z268" s="42">
        <f t="shared" si="32"/>
        <v>88.018890909090914</v>
      </c>
      <c r="AA268" s="42">
        <f t="shared" si="32"/>
        <v>97.936018181818184</v>
      </c>
      <c r="AB268" s="43">
        <f t="shared" si="34"/>
        <v>0</v>
      </c>
      <c r="AD268" s="51">
        <f t="shared" si="38"/>
        <v>45557</v>
      </c>
      <c r="AE268" s="41">
        <f t="shared" si="35"/>
        <v>90.712969090909112</v>
      </c>
      <c r="AF268" s="42">
        <f t="shared" si="36"/>
        <v>97.936018181818184</v>
      </c>
      <c r="AG268" s="42">
        <f t="shared" si="37"/>
        <v>73.401418181818187</v>
      </c>
      <c r="AH268" s="42">
        <f t="shared" si="39"/>
        <v>24.534599999999998</v>
      </c>
      <c r="AK268" s="39"/>
    </row>
    <row r="269" spans="1:37" x14ac:dyDescent="0.3">
      <c r="A269" s="38">
        <v>9</v>
      </c>
      <c r="B269">
        <v>23</v>
      </c>
      <c r="C269" s="39">
        <v>45558</v>
      </c>
      <c r="D269" s="38">
        <v>846.06150000000002</v>
      </c>
      <c r="E269">
        <v>982.91890000000001</v>
      </c>
      <c r="F269">
        <v>909.73289999999997</v>
      </c>
      <c r="G269">
        <v>893.24509999999998</v>
      </c>
      <c r="H269">
        <v>1068.6174000000001</v>
      </c>
      <c r="I269">
        <v>1069.8653999999999</v>
      </c>
      <c r="J269">
        <v>809.94169999999997</v>
      </c>
      <c r="K269">
        <v>970.86369999999999</v>
      </c>
      <c r="L269">
        <v>1079.3007</v>
      </c>
      <c r="M269" s="39"/>
      <c r="P269" s="38">
        <v>9</v>
      </c>
      <c r="Q269">
        <v>23</v>
      </c>
      <c r="R269" s="40">
        <v>45558</v>
      </c>
      <c r="S269" s="41">
        <f t="shared" si="33"/>
        <v>76.914681818181819</v>
      </c>
      <c r="T269" s="42">
        <f t="shared" si="33"/>
        <v>89.356263636363636</v>
      </c>
      <c r="U269" s="42">
        <f t="shared" si="33"/>
        <v>82.7029909090909</v>
      </c>
      <c r="V269" s="42">
        <f t="shared" si="33"/>
        <v>81.204099999999997</v>
      </c>
      <c r="W269" s="42">
        <f t="shared" si="33"/>
        <v>97.147036363636374</v>
      </c>
      <c r="X269" s="42">
        <f t="shared" si="32"/>
        <v>97.260490909090905</v>
      </c>
      <c r="Y269" s="42">
        <f t="shared" si="32"/>
        <v>73.631063636363635</v>
      </c>
      <c r="Z269" s="42">
        <f t="shared" si="32"/>
        <v>88.26033636363637</v>
      </c>
      <c r="AA269" s="42">
        <f t="shared" si="32"/>
        <v>98.118245454545459</v>
      </c>
      <c r="AB269" s="43">
        <f t="shared" si="34"/>
        <v>0</v>
      </c>
      <c r="AD269" s="51">
        <f t="shared" si="38"/>
        <v>45558</v>
      </c>
      <c r="AE269" s="41">
        <f t="shared" si="35"/>
        <v>90.883434545454548</v>
      </c>
      <c r="AF269" s="42">
        <f t="shared" si="36"/>
        <v>98.118245454545459</v>
      </c>
      <c r="AG269" s="42">
        <f t="shared" si="37"/>
        <v>73.631063636363635</v>
      </c>
      <c r="AH269" s="42">
        <f t="shared" si="39"/>
        <v>24.487181818181824</v>
      </c>
      <c r="AK269" s="39"/>
    </row>
    <row r="270" spans="1:37" x14ac:dyDescent="0.3">
      <c r="A270" s="38">
        <v>9</v>
      </c>
      <c r="B270">
        <v>24</v>
      </c>
      <c r="C270" s="39">
        <v>45559</v>
      </c>
      <c r="D270" s="38">
        <v>847.68669999999997</v>
      </c>
      <c r="E270">
        <v>986.13310000000001</v>
      </c>
      <c r="F270">
        <v>913.57550000000003</v>
      </c>
      <c r="G270">
        <v>895.50070000000005</v>
      </c>
      <c r="H270">
        <v>1069.9703999999999</v>
      </c>
      <c r="I270">
        <v>1071.252</v>
      </c>
      <c r="J270">
        <v>812.68110000000001</v>
      </c>
      <c r="K270">
        <v>974.28</v>
      </c>
      <c r="L270">
        <v>1081.5513000000001</v>
      </c>
      <c r="M270" s="39"/>
      <c r="P270" s="38">
        <v>9</v>
      </c>
      <c r="Q270">
        <v>24</v>
      </c>
      <c r="R270" s="40">
        <v>45559</v>
      </c>
      <c r="S270" s="41">
        <f t="shared" si="33"/>
        <v>77.062427272727277</v>
      </c>
      <c r="T270" s="42">
        <f t="shared" si="33"/>
        <v>89.648463636363644</v>
      </c>
      <c r="U270" s="42">
        <f t="shared" si="33"/>
        <v>83.05231818181818</v>
      </c>
      <c r="V270" s="42">
        <f t="shared" si="33"/>
        <v>81.409154545454555</v>
      </c>
      <c r="W270" s="42">
        <f t="shared" si="33"/>
        <v>97.270036363636351</v>
      </c>
      <c r="X270" s="42">
        <f t="shared" si="32"/>
        <v>97.386545454545455</v>
      </c>
      <c r="Y270" s="42">
        <f t="shared" si="32"/>
        <v>73.880099999999999</v>
      </c>
      <c r="Z270" s="42">
        <f t="shared" si="32"/>
        <v>88.570909090909083</v>
      </c>
      <c r="AA270" s="42">
        <f t="shared" si="32"/>
        <v>98.322845454545458</v>
      </c>
      <c r="AB270" s="43">
        <f t="shared" si="34"/>
        <v>0</v>
      </c>
      <c r="AD270" s="51">
        <f t="shared" si="38"/>
        <v>45559</v>
      </c>
      <c r="AE270" s="41">
        <f t="shared" si="35"/>
        <v>91.086087272727269</v>
      </c>
      <c r="AF270" s="42">
        <f t="shared" si="36"/>
        <v>98.322845454545458</v>
      </c>
      <c r="AG270" s="42">
        <f t="shared" si="37"/>
        <v>73.880099999999999</v>
      </c>
      <c r="AH270" s="42">
        <f t="shared" si="39"/>
        <v>24.442745454545459</v>
      </c>
      <c r="AK270" s="39"/>
    </row>
    <row r="271" spans="1:37" x14ac:dyDescent="0.3">
      <c r="A271" s="38">
        <v>9</v>
      </c>
      <c r="B271">
        <v>25</v>
      </c>
      <c r="C271" s="39">
        <v>45560</v>
      </c>
      <c r="D271" s="38">
        <v>849.84770000000003</v>
      </c>
      <c r="E271">
        <v>989.35879999999997</v>
      </c>
      <c r="F271">
        <v>915.33130000000006</v>
      </c>
      <c r="G271">
        <v>897.40620000000001</v>
      </c>
      <c r="H271">
        <v>1070.5199</v>
      </c>
      <c r="I271">
        <v>1072.5658000000001</v>
      </c>
      <c r="J271">
        <v>816.67259999999999</v>
      </c>
      <c r="K271">
        <v>977.8193</v>
      </c>
      <c r="L271">
        <v>1082.9236000000001</v>
      </c>
      <c r="M271" s="39"/>
      <c r="P271" s="38">
        <v>9</v>
      </c>
      <c r="Q271">
        <v>25</v>
      </c>
      <c r="R271" s="40">
        <v>45560</v>
      </c>
      <c r="S271" s="41">
        <f t="shared" si="33"/>
        <v>77.25888181818182</v>
      </c>
      <c r="T271" s="42">
        <f t="shared" si="33"/>
        <v>89.941709090909086</v>
      </c>
      <c r="U271" s="42">
        <f t="shared" si="33"/>
        <v>83.211936363636369</v>
      </c>
      <c r="V271" s="42">
        <f t="shared" si="33"/>
        <v>81.582381818181815</v>
      </c>
      <c r="W271" s="42">
        <f t="shared" si="33"/>
        <v>97.319990909090905</v>
      </c>
      <c r="X271" s="42">
        <f t="shared" si="32"/>
        <v>97.505981818181823</v>
      </c>
      <c r="Y271" s="42">
        <f t="shared" si="32"/>
        <v>74.24296363636364</v>
      </c>
      <c r="Z271" s="42">
        <f t="shared" si="32"/>
        <v>88.892663636363636</v>
      </c>
      <c r="AA271" s="42">
        <f t="shared" si="32"/>
        <v>98.447600000000008</v>
      </c>
      <c r="AB271" s="43">
        <f t="shared" si="34"/>
        <v>0</v>
      </c>
      <c r="AD271" s="51">
        <f t="shared" si="38"/>
        <v>45560</v>
      </c>
      <c r="AE271" s="41">
        <f t="shared" si="35"/>
        <v>91.281840000000003</v>
      </c>
      <c r="AF271" s="42">
        <f t="shared" si="36"/>
        <v>98.447600000000008</v>
      </c>
      <c r="AG271" s="42">
        <f t="shared" si="37"/>
        <v>74.24296363636364</v>
      </c>
      <c r="AH271" s="42">
        <f t="shared" si="39"/>
        <v>24.204636363636368</v>
      </c>
      <c r="AK271" s="39"/>
    </row>
    <row r="272" spans="1:37" x14ac:dyDescent="0.3">
      <c r="A272" s="38">
        <v>9</v>
      </c>
      <c r="B272">
        <v>26</v>
      </c>
      <c r="C272" s="39">
        <v>45561</v>
      </c>
      <c r="D272" s="38">
        <v>852.76670000000001</v>
      </c>
      <c r="E272">
        <v>990.94979999999998</v>
      </c>
      <c r="F272">
        <v>917.5557</v>
      </c>
      <c r="G272">
        <v>899.57439999999997</v>
      </c>
      <c r="H272">
        <v>1071.7231999999999</v>
      </c>
      <c r="I272">
        <v>1074.1667</v>
      </c>
      <c r="J272">
        <v>820.99620000000004</v>
      </c>
      <c r="K272">
        <v>980.33690000000001</v>
      </c>
      <c r="L272">
        <v>1084.0456999999999</v>
      </c>
      <c r="M272" s="39"/>
      <c r="P272" s="38">
        <v>9</v>
      </c>
      <c r="Q272">
        <v>26</v>
      </c>
      <c r="R272" s="40">
        <v>45561</v>
      </c>
      <c r="S272" s="41">
        <f t="shared" si="33"/>
        <v>77.524245454545451</v>
      </c>
      <c r="T272" s="42">
        <f t="shared" si="33"/>
        <v>90.086345454545452</v>
      </c>
      <c r="U272" s="42">
        <f t="shared" si="33"/>
        <v>83.414154545454551</v>
      </c>
      <c r="V272" s="42">
        <f t="shared" si="33"/>
        <v>81.77949090909091</v>
      </c>
      <c r="W272" s="42">
        <f t="shared" si="33"/>
        <v>97.42938181818181</v>
      </c>
      <c r="X272" s="42">
        <f t="shared" ref="X272:AA322" si="40">I272/11</f>
        <v>97.651518181818176</v>
      </c>
      <c r="Y272" s="42">
        <f t="shared" si="40"/>
        <v>74.636018181818187</v>
      </c>
      <c r="Z272" s="42">
        <f t="shared" si="40"/>
        <v>89.121536363636366</v>
      </c>
      <c r="AA272" s="42">
        <f t="shared" si="40"/>
        <v>98.549609090909087</v>
      </c>
      <c r="AB272" s="43">
        <f t="shared" si="34"/>
        <v>0</v>
      </c>
      <c r="AD272" s="51">
        <f t="shared" si="38"/>
        <v>45561</v>
      </c>
      <c r="AE272" s="41">
        <f t="shared" si="35"/>
        <v>91.477612727272728</v>
      </c>
      <c r="AF272" s="42">
        <f t="shared" si="36"/>
        <v>98.549609090909087</v>
      </c>
      <c r="AG272" s="42">
        <f t="shared" si="37"/>
        <v>74.636018181818187</v>
      </c>
      <c r="AH272" s="42">
        <f t="shared" si="39"/>
        <v>23.9135909090909</v>
      </c>
      <c r="AK272" s="39"/>
    </row>
    <row r="273" spans="1:37" x14ac:dyDescent="0.3">
      <c r="A273" s="38">
        <v>9</v>
      </c>
      <c r="B273">
        <v>27</v>
      </c>
      <c r="C273" s="39">
        <v>45562</v>
      </c>
      <c r="D273" s="38">
        <v>855.76369999999997</v>
      </c>
      <c r="E273">
        <v>992.70910000000003</v>
      </c>
      <c r="F273">
        <v>919.34320000000002</v>
      </c>
      <c r="G273">
        <v>902.25800000000004</v>
      </c>
      <c r="H273">
        <v>1073.279</v>
      </c>
      <c r="I273">
        <v>1075.5193999999999</v>
      </c>
      <c r="J273">
        <v>824.06290000000001</v>
      </c>
      <c r="K273">
        <v>982.52300000000002</v>
      </c>
      <c r="L273">
        <v>1085.5238999999999</v>
      </c>
      <c r="M273" s="39"/>
      <c r="P273" s="38">
        <v>9</v>
      </c>
      <c r="Q273">
        <v>27</v>
      </c>
      <c r="R273" s="40">
        <v>45562</v>
      </c>
      <c r="S273" s="41">
        <f t="shared" ref="S273:W323" si="41">D273/11</f>
        <v>77.796700000000001</v>
      </c>
      <c r="T273" s="42">
        <f t="shared" si="41"/>
        <v>90.246281818181828</v>
      </c>
      <c r="U273" s="42">
        <f t="shared" si="41"/>
        <v>83.576654545454545</v>
      </c>
      <c r="V273" s="42">
        <f t="shared" si="41"/>
        <v>82.023454545454555</v>
      </c>
      <c r="W273" s="42">
        <f t="shared" si="41"/>
        <v>97.570818181818183</v>
      </c>
      <c r="X273" s="42">
        <f t="shared" si="40"/>
        <v>97.7744909090909</v>
      </c>
      <c r="Y273" s="42">
        <f t="shared" si="40"/>
        <v>74.914809090909088</v>
      </c>
      <c r="Z273" s="42">
        <f t="shared" si="40"/>
        <v>89.320272727272723</v>
      </c>
      <c r="AA273" s="42">
        <f t="shared" si="40"/>
        <v>98.683990909090895</v>
      </c>
      <c r="AB273" s="43">
        <f t="shared" si="34"/>
        <v>0</v>
      </c>
      <c r="AD273" s="51">
        <f t="shared" si="38"/>
        <v>45562</v>
      </c>
      <c r="AE273" s="41">
        <f t="shared" si="35"/>
        <v>91.652876363636352</v>
      </c>
      <c r="AF273" s="42">
        <f t="shared" si="36"/>
        <v>98.683990909090895</v>
      </c>
      <c r="AG273" s="42">
        <f t="shared" si="37"/>
        <v>74.914809090909088</v>
      </c>
      <c r="AH273" s="42">
        <f t="shared" si="39"/>
        <v>23.769181818181806</v>
      </c>
      <c r="AK273" s="39"/>
    </row>
    <row r="274" spans="1:37" x14ac:dyDescent="0.3">
      <c r="A274" s="38">
        <v>9</v>
      </c>
      <c r="B274">
        <v>28</v>
      </c>
      <c r="C274" s="39">
        <v>45563</v>
      </c>
      <c r="D274" s="38">
        <v>857.76610000000005</v>
      </c>
      <c r="E274">
        <v>994.96</v>
      </c>
      <c r="F274">
        <v>921.76220000000001</v>
      </c>
      <c r="G274">
        <v>904.87739999999997</v>
      </c>
      <c r="H274">
        <v>1075.5754999999999</v>
      </c>
      <c r="I274">
        <v>1074.9031</v>
      </c>
      <c r="J274">
        <v>826.64729999999997</v>
      </c>
      <c r="K274">
        <v>984.10019999999997</v>
      </c>
      <c r="L274">
        <v>1086.8599999999999</v>
      </c>
      <c r="M274" s="39"/>
      <c r="P274" s="38">
        <v>9</v>
      </c>
      <c r="Q274">
        <v>28</v>
      </c>
      <c r="R274" s="40">
        <v>45563</v>
      </c>
      <c r="S274" s="41">
        <f t="shared" si="41"/>
        <v>77.978736363636372</v>
      </c>
      <c r="T274" s="42">
        <f t="shared" si="41"/>
        <v>90.450909090909093</v>
      </c>
      <c r="U274" s="42">
        <f t="shared" si="41"/>
        <v>83.796563636363643</v>
      </c>
      <c r="V274" s="42">
        <f t="shared" si="41"/>
        <v>82.26158181818181</v>
      </c>
      <c r="W274" s="42">
        <f t="shared" si="41"/>
        <v>97.779590909090899</v>
      </c>
      <c r="X274" s="42">
        <f t="shared" si="40"/>
        <v>97.718463636363637</v>
      </c>
      <c r="Y274" s="42">
        <f t="shared" si="40"/>
        <v>75.149754545454542</v>
      </c>
      <c r="Z274" s="42">
        <f t="shared" si="40"/>
        <v>89.463654545454546</v>
      </c>
      <c r="AA274" s="42">
        <f t="shared" si="40"/>
        <v>98.805454545454538</v>
      </c>
      <c r="AB274" s="43">
        <f t="shared" si="34"/>
        <v>0</v>
      </c>
      <c r="AD274" s="51">
        <f t="shared" si="38"/>
        <v>45563</v>
      </c>
      <c r="AE274" s="41">
        <f t="shared" si="35"/>
        <v>91.783383636363638</v>
      </c>
      <c r="AF274" s="42">
        <f t="shared" si="36"/>
        <v>98.805454545454538</v>
      </c>
      <c r="AG274" s="42">
        <f t="shared" si="37"/>
        <v>75.149754545454542</v>
      </c>
      <c r="AH274" s="42">
        <f t="shared" si="39"/>
        <v>23.655699999999996</v>
      </c>
      <c r="AK274" s="39"/>
    </row>
    <row r="275" spans="1:37" x14ac:dyDescent="0.3">
      <c r="A275" s="38">
        <v>9</v>
      </c>
      <c r="B275">
        <v>29</v>
      </c>
      <c r="C275" s="39">
        <v>45564</v>
      </c>
      <c r="D275" s="38">
        <v>859.75549999999998</v>
      </c>
      <c r="E275">
        <v>996.68979999999999</v>
      </c>
      <c r="F275">
        <v>924.6259</v>
      </c>
      <c r="G275">
        <v>907.87890000000004</v>
      </c>
      <c r="H275">
        <v>1078.0917999999999</v>
      </c>
      <c r="I275">
        <v>1074.4045000000001</v>
      </c>
      <c r="J275">
        <v>829.42560000000003</v>
      </c>
      <c r="K275">
        <v>986.1431</v>
      </c>
      <c r="L275">
        <v>1088.4739</v>
      </c>
      <c r="M275" s="39"/>
      <c r="P275" s="38">
        <v>9</v>
      </c>
      <c r="Q275">
        <v>29</v>
      </c>
      <c r="R275" s="40">
        <v>45564</v>
      </c>
      <c r="S275" s="41">
        <f t="shared" si="41"/>
        <v>78.159590909090909</v>
      </c>
      <c r="T275" s="42">
        <f t="shared" si="41"/>
        <v>90.608163636363642</v>
      </c>
      <c r="U275" s="42">
        <f t="shared" si="41"/>
        <v>84.056899999999999</v>
      </c>
      <c r="V275" s="42">
        <f t="shared" si="41"/>
        <v>82.534445454545462</v>
      </c>
      <c r="W275" s="42">
        <f t="shared" si="41"/>
        <v>98.008345454545449</v>
      </c>
      <c r="X275" s="42">
        <f t="shared" si="40"/>
        <v>97.673136363636374</v>
      </c>
      <c r="Y275" s="42">
        <f t="shared" si="40"/>
        <v>75.402327272727277</v>
      </c>
      <c r="Z275" s="42">
        <f t="shared" si="40"/>
        <v>89.649372727272734</v>
      </c>
      <c r="AA275" s="42">
        <f t="shared" si="40"/>
        <v>98.952172727272725</v>
      </c>
      <c r="AB275" s="43">
        <f t="shared" si="34"/>
        <v>0</v>
      </c>
      <c r="AD275" s="51">
        <f t="shared" si="38"/>
        <v>45564</v>
      </c>
      <c r="AE275" s="41">
        <f t="shared" si="35"/>
        <v>91.93707090909092</v>
      </c>
      <c r="AF275" s="42">
        <f t="shared" si="36"/>
        <v>98.952172727272725</v>
      </c>
      <c r="AG275" s="42">
        <f t="shared" si="37"/>
        <v>75.402327272727277</v>
      </c>
      <c r="AH275" s="42">
        <f t="shared" si="39"/>
        <v>23.549845454545448</v>
      </c>
      <c r="AK275" s="39"/>
    </row>
    <row r="276" spans="1:37" x14ac:dyDescent="0.3">
      <c r="A276" s="38">
        <v>9</v>
      </c>
      <c r="B276">
        <v>30</v>
      </c>
      <c r="C276" s="39">
        <v>45565</v>
      </c>
      <c r="D276" s="38">
        <v>861.28060000000005</v>
      </c>
      <c r="E276">
        <v>998.21659999999997</v>
      </c>
      <c r="F276">
        <v>927.94050000000004</v>
      </c>
      <c r="G276">
        <v>910.93349999999998</v>
      </c>
      <c r="H276">
        <v>1078.0771</v>
      </c>
      <c r="I276">
        <v>1073.2972</v>
      </c>
      <c r="J276">
        <v>832.10730000000001</v>
      </c>
      <c r="K276">
        <v>987.43420000000003</v>
      </c>
      <c r="L276">
        <v>1088.9029</v>
      </c>
      <c r="M276" s="39"/>
      <c r="P276" s="38">
        <v>9</v>
      </c>
      <c r="Q276">
        <v>30</v>
      </c>
      <c r="R276" s="40">
        <v>45565</v>
      </c>
      <c r="S276" s="41">
        <f t="shared" si="41"/>
        <v>78.298236363636363</v>
      </c>
      <c r="T276" s="42">
        <f t="shared" si="41"/>
        <v>90.746963636363631</v>
      </c>
      <c r="U276" s="42">
        <f t="shared" si="41"/>
        <v>84.358227272727277</v>
      </c>
      <c r="V276" s="42">
        <f t="shared" si="41"/>
        <v>82.812136363636355</v>
      </c>
      <c r="W276" s="42">
        <f t="shared" si="41"/>
        <v>98.007009090909094</v>
      </c>
      <c r="X276" s="42">
        <f t="shared" si="40"/>
        <v>97.572472727272725</v>
      </c>
      <c r="Y276" s="42">
        <f t="shared" si="40"/>
        <v>75.646118181818181</v>
      </c>
      <c r="Z276" s="42">
        <f t="shared" si="40"/>
        <v>89.766745454545458</v>
      </c>
      <c r="AA276" s="42">
        <f t="shared" si="40"/>
        <v>98.991172727272726</v>
      </c>
      <c r="AB276" s="43">
        <f t="shared" si="34"/>
        <v>0</v>
      </c>
      <c r="AD276" s="51">
        <f t="shared" si="38"/>
        <v>45565</v>
      </c>
      <c r="AE276" s="41">
        <f t="shared" si="35"/>
        <v>91.996703636363634</v>
      </c>
      <c r="AF276" s="42">
        <f t="shared" si="36"/>
        <v>98.991172727272726</v>
      </c>
      <c r="AG276" s="42">
        <f t="shared" si="37"/>
        <v>75.646118181818181</v>
      </c>
      <c r="AH276" s="42">
        <f t="shared" si="39"/>
        <v>23.345054545454545</v>
      </c>
      <c r="AK276" s="39"/>
    </row>
    <row r="277" spans="1:37" x14ac:dyDescent="0.3">
      <c r="A277" s="38">
        <v>10</v>
      </c>
      <c r="B277">
        <v>1</v>
      </c>
      <c r="C277" s="39">
        <v>45566</v>
      </c>
      <c r="D277" s="38">
        <v>862.88919999999996</v>
      </c>
      <c r="E277">
        <v>1002.8899</v>
      </c>
      <c r="F277">
        <v>931.37210000000005</v>
      </c>
      <c r="G277">
        <v>912.36270000000002</v>
      </c>
      <c r="H277">
        <v>1081.0940000000001</v>
      </c>
      <c r="I277">
        <v>1073.6312</v>
      </c>
      <c r="J277">
        <v>834.59789999999998</v>
      </c>
      <c r="K277">
        <v>990.97619999999995</v>
      </c>
      <c r="L277">
        <v>1091.2594999999999</v>
      </c>
      <c r="M277" s="39"/>
      <c r="P277" s="38">
        <v>10</v>
      </c>
      <c r="Q277">
        <v>1</v>
      </c>
      <c r="R277" s="40">
        <v>45566</v>
      </c>
      <c r="S277" s="41">
        <f t="shared" si="41"/>
        <v>78.444472727272725</v>
      </c>
      <c r="T277" s="42">
        <f t="shared" si="41"/>
        <v>91.171809090909093</v>
      </c>
      <c r="U277" s="42">
        <f t="shared" si="41"/>
        <v>84.67019090909092</v>
      </c>
      <c r="V277" s="42">
        <f t="shared" si="41"/>
        <v>82.942063636363642</v>
      </c>
      <c r="W277" s="42">
        <f t="shared" si="41"/>
        <v>98.281272727272736</v>
      </c>
      <c r="X277" s="42">
        <f t="shared" si="40"/>
        <v>97.602836363636371</v>
      </c>
      <c r="Y277" s="42">
        <f t="shared" si="40"/>
        <v>75.872536363636357</v>
      </c>
      <c r="Z277" s="42">
        <f t="shared" si="40"/>
        <v>90.088745454545446</v>
      </c>
      <c r="AA277" s="42">
        <f t="shared" si="40"/>
        <v>99.205409090909086</v>
      </c>
      <c r="AB277" s="43">
        <f t="shared" si="34"/>
        <v>0</v>
      </c>
      <c r="AD277" s="51">
        <f t="shared" si="38"/>
        <v>45566</v>
      </c>
      <c r="AE277" s="41">
        <f t="shared" si="35"/>
        <v>92.210160000000002</v>
      </c>
      <c r="AF277" s="42">
        <f t="shared" si="36"/>
        <v>99.205409090909086</v>
      </c>
      <c r="AG277" s="42">
        <f t="shared" si="37"/>
        <v>75.872536363636357</v>
      </c>
      <c r="AH277" s="42">
        <f t="shared" si="39"/>
        <v>23.332872727272729</v>
      </c>
      <c r="AK277" s="39"/>
    </row>
    <row r="278" spans="1:37" x14ac:dyDescent="0.3">
      <c r="A278" s="38">
        <v>10</v>
      </c>
      <c r="B278">
        <v>2</v>
      </c>
      <c r="C278" s="39">
        <v>45567</v>
      </c>
      <c r="D278" s="38">
        <v>864.64700000000005</v>
      </c>
      <c r="E278">
        <v>1005.0483</v>
      </c>
      <c r="F278">
        <v>934.8777</v>
      </c>
      <c r="G278">
        <v>914.00160000000005</v>
      </c>
      <c r="H278">
        <v>1082.4558999999999</v>
      </c>
      <c r="I278">
        <v>1075.2777000000001</v>
      </c>
      <c r="J278">
        <v>837.27319999999997</v>
      </c>
      <c r="K278">
        <v>994.8374</v>
      </c>
      <c r="L278">
        <v>1093.0381</v>
      </c>
      <c r="M278" s="39"/>
      <c r="P278" s="38">
        <v>10</v>
      </c>
      <c r="Q278">
        <v>2</v>
      </c>
      <c r="R278" s="40">
        <v>45567</v>
      </c>
      <c r="S278" s="41">
        <f t="shared" si="41"/>
        <v>78.604272727272729</v>
      </c>
      <c r="T278" s="42">
        <f t="shared" si="41"/>
        <v>91.368027272727275</v>
      </c>
      <c r="U278" s="42">
        <f t="shared" si="41"/>
        <v>84.988881818181824</v>
      </c>
      <c r="V278" s="42">
        <f t="shared" si="41"/>
        <v>83.091054545454554</v>
      </c>
      <c r="W278" s="42">
        <f t="shared" si="41"/>
        <v>98.405081818181813</v>
      </c>
      <c r="X278" s="42">
        <f t="shared" si="40"/>
        <v>97.752518181818189</v>
      </c>
      <c r="Y278" s="42">
        <f t="shared" si="40"/>
        <v>76.115745454545447</v>
      </c>
      <c r="Z278" s="42">
        <f t="shared" si="40"/>
        <v>90.439763636363637</v>
      </c>
      <c r="AA278" s="42">
        <f t="shared" si="40"/>
        <v>99.367099999999994</v>
      </c>
      <c r="AB278" s="43">
        <f t="shared" si="34"/>
        <v>0</v>
      </c>
      <c r="AD278" s="51">
        <f t="shared" si="38"/>
        <v>45567</v>
      </c>
      <c r="AE278" s="41">
        <f t="shared" si="35"/>
        <v>92.41604181818181</v>
      </c>
      <c r="AF278" s="42">
        <f t="shared" si="36"/>
        <v>99.367099999999994</v>
      </c>
      <c r="AG278" s="42">
        <f t="shared" si="37"/>
        <v>76.115745454545447</v>
      </c>
      <c r="AH278" s="42">
        <f t="shared" si="39"/>
        <v>23.251354545454546</v>
      </c>
      <c r="AK278" s="39"/>
    </row>
    <row r="279" spans="1:37" x14ac:dyDescent="0.3">
      <c r="A279" s="38">
        <v>10</v>
      </c>
      <c r="B279">
        <v>3</v>
      </c>
      <c r="C279" s="39">
        <v>45568</v>
      </c>
      <c r="D279" s="38">
        <v>867.09960000000001</v>
      </c>
      <c r="E279">
        <v>1006.4998000000001</v>
      </c>
      <c r="F279">
        <v>937.08159999999998</v>
      </c>
      <c r="G279">
        <v>915.74080000000004</v>
      </c>
      <c r="H279">
        <v>1082.643</v>
      </c>
      <c r="I279">
        <v>1077.5726999999999</v>
      </c>
      <c r="J279">
        <v>840.69190000000003</v>
      </c>
      <c r="K279">
        <v>997.76110000000006</v>
      </c>
      <c r="L279">
        <v>1095.1853000000001</v>
      </c>
      <c r="M279" s="39"/>
      <c r="P279" s="38">
        <v>10</v>
      </c>
      <c r="Q279">
        <v>3</v>
      </c>
      <c r="R279" s="40">
        <v>45568</v>
      </c>
      <c r="S279" s="41">
        <f t="shared" si="41"/>
        <v>78.827236363636359</v>
      </c>
      <c r="T279" s="42">
        <f t="shared" si="41"/>
        <v>91.499981818181823</v>
      </c>
      <c r="U279" s="42">
        <f t="shared" si="41"/>
        <v>85.189236363636368</v>
      </c>
      <c r="V279" s="42">
        <f t="shared" si="41"/>
        <v>83.249163636363633</v>
      </c>
      <c r="W279" s="42">
        <f t="shared" si="41"/>
        <v>98.422090909090912</v>
      </c>
      <c r="X279" s="42">
        <f t="shared" si="40"/>
        <v>97.961154545454534</v>
      </c>
      <c r="Y279" s="42">
        <f t="shared" si="40"/>
        <v>76.426536363636373</v>
      </c>
      <c r="Z279" s="42">
        <f t="shared" si="40"/>
        <v>90.705554545454547</v>
      </c>
      <c r="AA279" s="42">
        <f t="shared" si="40"/>
        <v>99.562300000000008</v>
      </c>
      <c r="AB279" s="43">
        <f t="shared" si="34"/>
        <v>0</v>
      </c>
      <c r="AD279" s="51">
        <f t="shared" si="38"/>
        <v>45568</v>
      </c>
      <c r="AE279" s="41">
        <f t="shared" si="35"/>
        <v>92.615527272727277</v>
      </c>
      <c r="AF279" s="42">
        <f t="shared" si="36"/>
        <v>99.562300000000008</v>
      </c>
      <c r="AG279" s="42">
        <f t="shared" si="37"/>
        <v>76.426536363636373</v>
      </c>
      <c r="AH279" s="42">
        <f t="shared" si="39"/>
        <v>23.135763636363635</v>
      </c>
      <c r="AK279" s="39"/>
    </row>
    <row r="280" spans="1:37" x14ac:dyDescent="0.3">
      <c r="A280" s="38">
        <v>10</v>
      </c>
      <c r="B280">
        <v>4</v>
      </c>
      <c r="C280" s="39">
        <v>45569</v>
      </c>
      <c r="D280" s="38">
        <v>869.74450000000002</v>
      </c>
      <c r="E280">
        <v>1007.8519</v>
      </c>
      <c r="F280">
        <v>938.58720000000005</v>
      </c>
      <c r="G280">
        <v>917.26319999999998</v>
      </c>
      <c r="H280">
        <v>1082.7217000000001</v>
      </c>
      <c r="I280">
        <v>1080.0291999999999</v>
      </c>
      <c r="J280">
        <v>842.62609999999995</v>
      </c>
      <c r="K280">
        <v>1000.0966</v>
      </c>
      <c r="L280">
        <v>1096.8172</v>
      </c>
      <c r="M280" s="39"/>
      <c r="P280" s="38">
        <v>10</v>
      </c>
      <c r="Q280">
        <v>4</v>
      </c>
      <c r="R280" s="40">
        <v>45569</v>
      </c>
      <c r="S280" s="41">
        <f t="shared" si="41"/>
        <v>79.067681818181825</v>
      </c>
      <c r="T280" s="42">
        <f t="shared" si="41"/>
        <v>91.622900000000001</v>
      </c>
      <c r="U280" s="42">
        <f t="shared" si="41"/>
        <v>85.3261090909091</v>
      </c>
      <c r="V280" s="42">
        <f t="shared" si="41"/>
        <v>83.387563636363637</v>
      </c>
      <c r="W280" s="42">
        <f t="shared" si="41"/>
        <v>98.429245454545466</v>
      </c>
      <c r="X280" s="42">
        <f t="shared" si="40"/>
        <v>98.18447272727272</v>
      </c>
      <c r="Y280" s="42">
        <f t="shared" si="40"/>
        <v>76.602372727272723</v>
      </c>
      <c r="Z280" s="42">
        <f t="shared" si="40"/>
        <v>90.917872727272723</v>
      </c>
      <c r="AA280" s="42">
        <f t="shared" si="40"/>
        <v>99.710654545454545</v>
      </c>
      <c r="AB280" s="43">
        <f t="shared" si="34"/>
        <v>0</v>
      </c>
      <c r="AD280" s="51">
        <f t="shared" si="38"/>
        <v>45569</v>
      </c>
      <c r="AE280" s="41">
        <f t="shared" si="35"/>
        <v>92.768923636363624</v>
      </c>
      <c r="AF280" s="42">
        <f t="shared" si="36"/>
        <v>99.710654545454545</v>
      </c>
      <c r="AG280" s="42">
        <f t="shared" si="37"/>
        <v>76.602372727272723</v>
      </c>
      <c r="AH280" s="42">
        <f t="shared" si="39"/>
        <v>23.108281818181823</v>
      </c>
      <c r="AK280" s="39"/>
    </row>
    <row r="281" spans="1:37" x14ac:dyDescent="0.3">
      <c r="A281" s="38">
        <v>10</v>
      </c>
      <c r="B281">
        <v>5</v>
      </c>
      <c r="C281" s="39">
        <v>45570</v>
      </c>
      <c r="D281" s="38">
        <v>871.5258</v>
      </c>
      <c r="E281">
        <v>1009.1668</v>
      </c>
      <c r="F281">
        <v>941.8261</v>
      </c>
      <c r="G281">
        <v>919.39859999999999</v>
      </c>
      <c r="H281">
        <v>1084.0335</v>
      </c>
      <c r="I281">
        <v>1080.6505999999999</v>
      </c>
      <c r="J281">
        <v>845.08600000000001</v>
      </c>
      <c r="K281">
        <v>1002.8348</v>
      </c>
      <c r="L281">
        <v>1097.6489999999999</v>
      </c>
      <c r="M281" s="39"/>
      <c r="P281" s="38">
        <v>10</v>
      </c>
      <c r="Q281">
        <v>5</v>
      </c>
      <c r="R281" s="40">
        <v>45570</v>
      </c>
      <c r="S281" s="41">
        <f t="shared" si="41"/>
        <v>79.229618181818182</v>
      </c>
      <c r="T281" s="42">
        <f t="shared" si="41"/>
        <v>91.742436363636358</v>
      </c>
      <c r="U281" s="42">
        <f t="shared" si="41"/>
        <v>85.620554545454539</v>
      </c>
      <c r="V281" s="42">
        <f t="shared" si="41"/>
        <v>83.581690909090909</v>
      </c>
      <c r="W281" s="42">
        <f t="shared" si="41"/>
        <v>98.548500000000004</v>
      </c>
      <c r="X281" s="42">
        <f t="shared" si="40"/>
        <v>98.240963636363631</v>
      </c>
      <c r="Y281" s="42">
        <f t="shared" si="40"/>
        <v>76.826000000000008</v>
      </c>
      <c r="Z281" s="42">
        <f t="shared" si="40"/>
        <v>91.166799999999995</v>
      </c>
      <c r="AA281" s="42">
        <f t="shared" si="40"/>
        <v>99.786272727272717</v>
      </c>
      <c r="AB281" s="43">
        <f t="shared" si="34"/>
        <v>0</v>
      </c>
      <c r="AD281" s="51">
        <f t="shared" si="38"/>
        <v>45570</v>
      </c>
      <c r="AE281" s="41">
        <f t="shared" si="35"/>
        <v>92.913707272727265</v>
      </c>
      <c r="AF281" s="42">
        <f t="shared" si="36"/>
        <v>99.786272727272717</v>
      </c>
      <c r="AG281" s="42">
        <f t="shared" si="37"/>
        <v>76.826000000000008</v>
      </c>
      <c r="AH281" s="42">
        <f t="shared" si="39"/>
        <v>22.960272727272709</v>
      </c>
      <c r="AK281" s="39"/>
    </row>
    <row r="282" spans="1:37" x14ac:dyDescent="0.3">
      <c r="A282" s="38">
        <v>10</v>
      </c>
      <c r="B282">
        <v>6</v>
      </c>
      <c r="C282" s="39">
        <v>45571</v>
      </c>
      <c r="D282" s="38">
        <v>873.68700000000001</v>
      </c>
      <c r="E282">
        <v>1009.4426999999999</v>
      </c>
      <c r="F282">
        <v>943.15769999999998</v>
      </c>
      <c r="G282">
        <v>922.54110000000003</v>
      </c>
      <c r="H282">
        <v>1085.6604</v>
      </c>
      <c r="I282">
        <v>1081.3892000000001</v>
      </c>
      <c r="J282">
        <v>846.3152</v>
      </c>
      <c r="K282">
        <v>1005.6539</v>
      </c>
      <c r="L282">
        <v>1099.4934000000001</v>
      </c>
      <c r="M282" s="39"/>
      <c r="P282" s="38">
        <v>10</v>
      </c>
      <c r="Q282">
        <v>6</v>
      </c>
      <c r="R282" s="40">
        <v>45571</v>
      </c>
      <c r="S282" s="41">
        <f t="shared" si="41"/>
        <v>79.426090909090917</v>
      </c>
      <c r="T282" s="42">
        <f t="shared" si="41"/>
        <v>91.767518181818176</v>
      </c>
      <c r="U282" s="42">
        <f t="shared" si="41"/>
        <v>85.741609090909094</v>
      </c>
      <c r="V282" s="42">
        <f t="shared" si="41"/>
        <v>83.867372727272723</v>
      </c>
      <c r="W282" s="42">
        <f t="shared" si="41"/>
        <v>98.696399999999997</v>
      </c>
      <c r="X282" s="42">
        <f t="shared" si="40"/>
        <v>98.308109090909099</v>
      </c>
      <c r="Y282" s="42">
        <f t="shared" si="40"/>
        <v>76.93774545454545</v>
      </c>
      <c r="Z282" s="42">
        <f t="shared" si="40"/>
        <v>91.423081818181814</v>
      </c>
      <c r="AA282" s="42">
        <f t="shared" si="40"/>
        <v>99.953945454545462</v>
      </c>
      <c r="AB282" s="43">
        <f t="shared" si="34"/>
        <v>0</v>
      </c>
      <c r="AD282" s="51">
        <f t="shared" si="38"/>
        <v>45571</v>
      </c>
      <c r="AE282" s="41">
        <f t="shared" si="35"/>
        <v>93.063856363636361</v>
      </c>
      <c r="AF282" s="42">
        <f t="shared" si="36"/>
        <v>99.953945454545462</v>
      </c>
      <c r="AG282" s="42">
        <f t="shared" si="37"/>
        <v>76.93774545454545</v>
      </c>
      <c r="AH282" s="42">
        <f t="shared" si="39"/>
        <v>23.016200000000012</v>
      </c>
      <c r="AK282" s="39"/>
    </row>
    <row r="283" spans="1:37" x14ac:dyDescent="0.3">
      <c r="A283" s="38">
        <v>10</v>
      </c>
      <c r="B283">
        <v>7</v>
      </c>
      <c r="C283" s="39">
        <v>45572</v>
      </c>
      <c r="D283" s="38">
        <v>875.52700000000004</v>
      </c>
      <c r="E283">
        <v>1009.348</v>
      </c>
      <c r="F283">
        <v>945.33199999999999</v>
      </c>
      <c r="G283">
        <v>925.5498</v>
      </c>
      <c r="H283">
        <v>1085.1011000000001</v>
      </c>
      <c r="I283">
        <v>1081.8856000000001</v>
      </c>
      <c r="J283">
        <v>846.96820000000002</v>
      </c>
      <c r="K283">
        <v>1008.4689</v>
      </c>
      <c r="L283">
        <v>1101.4501</v>
      </c>
      <c r="M283" s="39"/>
      <c r="P283" s="38">
        <v>10</v>
      </c>
      <c r="Q283">
        <v>7</v>
      </c>
      <c r="R283" s="40">
        <v>45572</v>
      </c>
      <c r="S283" s="41">
        <f t="shared" si="41"/>
        <v>79.593363636363634</v>
      </c>
      <c r="T283" s="42">
        <f t="shared" si="41"/>
        <v>91.758909090909086</v>
      </c>
      <c r="U283" s="42">
        <f t="shared" si="41"/>
        <v>85.939272727272723</v>
      </c>
      <c r="V283" s="42">
        <f t="shared" si="41"/>
        <v>84.140890909090913</v>
      </c>
      <c r="W283" s="42">
        <f t="shared" si="41"/>
        <v>98.645554545454559</v>
      </c>
      <c r="X283" s="42">
        <f t="shared" si="40"/>
        <v>98.35323636363637</v>
      </c>
      <c r="Y283" s="42">
        <f t="shared" si="40"/>
        <v>76.997109090909092</v>
      </c>
      <c r="Z283" s="42">
        <f t="shared" si="40"/>
        <v>91.678990909090899</v>
      </c>
      <c r="AA283" s="42">
        <f t="shared" si="40"/>
        <v>100.13182727272728</v>
      </c>
      <c r="AB283" s="43">
        <f t="shared" si="34"/>
        <v>0</v>
      </c>
      <c r="AD283" s="51">
        <f t="shared" si="38"/>
        <v>45572</v>
      </c>
      <c r="AE283" s="41">
        <f t="shared" si="35"/>
        <v>93.161343636363625</v>
      </c>
      <c r="AF283" s="42">
        <f t="shared" si="36"/>
        <v>100.13182727272728</v>
      </c>
      <c r="AG283" s="42">
        <f t="shared" si="37"/>
        <v>76.997109090909092</v>
      </c>
      <c r="AH283" s="42">
        <f t="shared" si="39"/>
        <v>23.134718181818187</v>
      </c>
      <c r="AK283" s="39"/>
    </row>
    <row r="284" spans="1:37" x14ac:dyDescent="0.3">
      <c r="A284" s="38">
        <v>10</v>
      </c>
      <c r="B284">
        <v>8</v>
      </c>
      <c r="C284" s="39">
        <v>45573</v>
      </c>
      <c r="D284" s="38">
        <v>877.00810000000001</v>
      </c>
      <c r="E284">
        <v>1010.2857</v>
      </c>
      <c r="F284">
        <v>947.50909999999999</v>
      </c>
      <c r="G284">
        <v>927.31039999999996</v>
      </c>
      <c r="H284">
        <v>1085.1706999999999</v>
      </c>
      <c r="I284">
        <v>1082.3771999999999</v>
      </c>
      <c r="J284">
        <v>848.19669999999996</v>
      </c>
      <c r="K284">
        <v>1012.029</v>
      </c>
      <c r="L284">
        <v>1103.1448</v>
      </c>
      <c r="M284" s="39"/>
      <c r="P284" s="38">
        <v>10</v>
      </c>
      <c r="Q284">
        <v>8</v>
      </c>
      <c r="R284" s="40">
        <v>45573</v>
      </c>
      <c r="S284" s="41">
        <f t="shared" si="41"/>
        <v>79.728009090909097</v>
      </c>
      <c r="T284" s="42">
        <f t="shared" si="41"/>
        <v>91.844154545454543</v>
      </c>
      <c r="U284" s="42">
        <f t="shared" si="41"/>
        <v>86.137190909090904</v>
      </c>
      <c r="V284" s="42">
        <f t="shared" si="41"/>
        <v>84.300945454545456</v>
      </c>
      <c r="W284" s="42">
        <f t="shared" si="41"/>
        <v>98.651881818181806</v>
      </c>
      <c r="X284" s="42">
        <f t="shared" si="40"/>
        <v>98.397927272727259</v>
      </c>
      <c r="Y284" s="42">
        <f t="shared" si="40"/>
        <v>77.108790909090899</v>
      </c>
      <c r="Z284" s="42">
        <f t="shared" si="40"/>
        <v>92.00263636363637</v>
      </c>
      <c r="AA284" s="42">
        <f t="shared" si="40"/>
        <v>100.28589090909091</v>
      </c>
      <c r="AB284" s="43">
        <f t="shared" si="34"/>
        <v>0</v>
      </c>
      <c r="AD284" s="51">
        <f t="shared" si="38"/>
        <v>45573</v>
      </c>
      <c r="AE284" s="41">
        <f t="shared" si="35"/>
        <v>93.289425454545452</v>
      </c>
      <c r="AF284" s="42">
        <f t="shared" si="36"/>
        <v>100.28589090909091</v>
      </c>
      <c r="AG284" s="42">
        <f t="shared" si="37"/>
        <v>77.108790909090899</v>
      </c>
      <c r="AH284" s="42">
        <f t="shared" si="39"/>
        <v>23.17710000000001</v>
      </c>
      <c r="AK284" s="39"/>
    </row>
    <row r="285" spans="1:37" x14ac:dyDescent="0.3">
      <c r="A285" s="38">
        <v>10</v>
      </c>
      <c r="B285">
        <v>9</v>
      </c>
      <c r="C285" s="39">
        <v>45574</v>
      </c>
      <c r="D285" s="38">
        <v>878.61090000000002</v>
      </c>
      <c r="E285">
        <v>1011.2012999999999</v>
      </c>
      <c r="F285">
        <v>948.14009999999996</v>
      </c>
      <c r="G285">
        <v>928.84389999999996</v>
      </c>
      <c r="H285">
        <v>1085.2438</v>
      </c>
      <c r="I285">
        <v>1083.0228</v>
      </c>
      <c r="J285">
        <v>850.56259999999997</v>
      </c>
      <c r="K285">
        <v>1015.3061</v>
      </c>
      <c r="L285">
        <v>1104.2411999999999</v>
      </c>
      <c r="M285" s="39"/>
      <c r="P285" s="38">
        <v>10</v>
      </c>
      <c r="Q285">
        <v>9</v>
      </c>
      <c r="R285" s="40">
        <v>45574</v>
      </c>
      <c r="S285" s="41">
        <f t="shared" si="41"/>
        <v>79.873718181818177</v>
      </c>
      <c r="T285" s="42">
        <f t="shared" si="41"/>
        <v>91.927390909090903</v>
      </c>
      <c r="U285" s="42">
        <f t="shared" si="41"/>
        <v>86.194554545454537</v>
      </c>
      <c r="V285" s="42">
        <f t="shared" si="41"/>
        <v>84.440354545454539</v>
      </c>
      <c r="W285" s="42">
        <f t="shared" si="41"/>
        <v>98.65852727272727</v>
      </c>
      <c r="X285" s="42">
        <f t="shared" si="40"/>
        <v>98.456618181818172</v>
      </c>
      <c r="Y285" s="42">
        <f t="shared" si="40"/>
        <v>77.323872727272729</v>
      </c>
      <c r="Z285" s="42">
        <f t="shared" si="40"/>
        <v>92.300554545454546</v>
      </c>
      <c r="AA285" s="42">
        <f t="shared" si="40"/>
        <v>100.38556363636363</v>
      </c>
      <c r="AB285" s="43">
        <f t="shared" si="34"/>
        <v>0</v>
      </c>
      <c r="AD285" s="51">
        <f t="shared" si="38"/>
        <v>45574</v>
      </c>
      <c r="AE285" s="41">
        <f t="shared" si="35"/>
        <v>93.425027272727263</v>
      </c>
      <c r="AF285" s="42">
        <f t="shared" si="36"/>
        <v>100.38556363636363</v>
      </c>
      <c r="AG285" s="42">
        <f t="shared" si="37"/>
        <v>77.323872727272729</v>
      </c>
      <c r="AH285" s="42">
        <f t="shared" si="39"/>
        <v>23.061690909090899</v>
      </c>
      <c r="AK285" s="39"/>
    </row>
    <row r="286" spans="1:37" x14ac:dyDescent="0.3">
      <c r="A286" s="38">
        <v>10</v>
      </c>
      <c r="B286">
        <v>10</v>
      </c>
      <c r="C286" s="39">
        <v>45575</v>
      </c>
      <c r="D286" s="38">
        <v>880.64530000000002</v>
      </c>
      <c r="E286">
        <v>1011.0095</v>
      </c>
      <c r="F286">
        <v>948.3673</v>
      </c>
      <c r="G286">
        <v>930.93700000000001</v>
      </c>
      <c r="H286">
        <v>1091.8185000000001</v>
      </c>
      <c r="I286">
        <v>1085.6714999999999</v>
      </c>
      <c r="J286">
        <v>857.46190000000001</v>
      </c>
      <c r="K286">
        <v>1017.7095</v>
      </c>
      <c r="L286">
        <v>1105.8139000000001</v>
      </c>
      <c r="M286" s="39"/>
      <c r="P286" s="38">
        <v>10</v>
      </c>
      <c r="Q286">
        <v>10</v>
      </c>
      <c r="R286" s="40">
        <v>45575</v>
      </c>
      <c r="S286" s="41">
        <f t="shared" si="41"/>
        <v>80.058663636363633</v>
      </c>
      <c r="T286" s="42">
        <f t="shared" si="41"/>
        <v>91.909954545454539</v>
      </c>
      <c r="U286" s="42">
        <f t="shared" si="41"/>
        <v>86.215209090909084</v>
      </c>
      <c r="V286" s="42">
        <f t="shared" si="41"/>
        <v>84.63063636363637</v>
      </c>
      <c r="W286" s="42">
        <f t="shared" si="41"/>
        <v>99.256227272727287</v>
      </c>
      <c r="X286" s="42">
        <f t="shared" si="40"/>
        <v>98.69740909090909</v>
      </c>
      <c r="Y286" s="42">
        <f t="shared" si="40"/>
        <v>77.951081818181819</v>
      </c>
      <c r="Z286" s="42">
        <f t="shared" si="40"/>
        <v>92.519045454545463</v>
      </c>
      <c r="AA286" s="42">
        <f t="shared" si="40"/>
        <v>100.52853636363638</v>
      </c>
      <c r="AB286" s="43">
        <f t="shared" si="34"/>
        <v>0</v>
      </c>
      <c r="AD286" s="51">
        <f t="shared" si="38"/>
        <v>45575</v>
      </c>
      <c r="AE286" s="41">
        <f t="shared" si="35"/>
        <v>93.79046000000001</v>
      </c>
      <c r="AF286" s="42">
        <f t="shared" si="36"/>
        <v>100.52853636363638</v>
      </c>
      <c r="AG286" s="42">
        <f t="shared" si="37"/>
        <v>77.951081818181819</v>
      </c>
      <c r="AH286" s="42">
        <f t="shared" si="39"/>
        <v>22.577454545454557</v>
      </c>
      <c r="AK286" s="39"/>
    </row>
    <row r="287" spans="1:37" x14ac:dyDescent="0.3">
      <c r="A287" s="38">
        <v>10</v>
      </c>
      <c r="B287">
        <v>11</v>
      </c>
      <c r="C287" s="39">
        <v>45576</v>
      </c>
      <c r="D287" s="38">
        <v>882.54740000000004</v>
      </c>
      <c r="E287">
        <v>1009.9281</v>
      </c>
      <c r="F287">
        <v>948.99440000000004</v>
      </c>
      <c r="G287">
        <v>933.73220000000003</v>
      </c>
      <c r="H287">
        <v>1092.4580000000001</v>
      </c>
      <c r="I287">
        <v>1086.8380999999999</v>
      </c>
      <c r="J287">
        <v>857.44569999999999</v>
      </c>
      <c r="K287">
        <v>1019.3405</v>
      </c>
      <c r="L287">
        <v>1107.6804</v>
      </c>
      <c r="M287" s="39"/>
      <c r="P287" s="38">
        <v>10</v>
      </c>
      <c r="Q287">
        <v>11</v>
      </c>
      <c r="R287" s="40">
        <v>45576</v>
      </c>
      <c r="S287" s="41">
        <f t="shared" si="41"/>
        <v>80.231581818181823</v>
      </c>
      <c r="T287" s="42">
        <f t="shared" si="41"/>
        <v>91.811645454545456</v>
      </c>
      <c r="U287" s="42">
        <f t="shared" si="41"/>
        <v>86.272218181818189</v>
      </c>
      <c r="V287" s="42">
        <f t="shared" si="41"/>
        <v>84.884745454545453</v>
      </c>
      <c r="W287" s="42">
        <f t="shared" si="41"/>
        <v>99.314363636363638</v>
      </c>
      <c r="X287" s="42">
        <f t="shared" si="40"/>
        <v>98.803463636363631</v>
      </c>
      <c r="Y287" s="42">
        <f t="shared" si="40"/>
        <v>77.949609090909092</v>
      </c>
      <c r="Z287" s="42">
        <f t="shared" si="40"/>
        <v>92.667318181818189</v>
      </c>
      <c r="AA287" s="42">
        <f t="shared" si="40"/>
        <v>100.69821818181818</v>
      </c>
      <c r="AB287" s="43">
        <f t="shared" si="34"/>
        <v>0</v>
      </c>
      <c r="AD287" s="51">
        <f t="shared" si="38"/>
        <v>45576</v>
      </c>
      <c r="AE287" s="41">
        <f t="shared" si="35"/>
        <v>93.886594545454543</v>
      </c>
      <c r="AF287" s="42">
        <f t="shared" si="36"/>
        <v>100.69821818181818</v>
      </c>
      <c r="AG287" s="42">
        <f t="shared" si="37"/>
        <v>77.949609090909092</v>
      </c>
      <c r="AH287" s="42">
        <f t="shared" si="39"/>
        <v>22.748609090909085</v>
      </c>
      <c r="AK287" s="39"/>
    </row>
    <row r="288" spans="1:37" x14ac:dyDescent="0.3">
      <c r="A288" s="38">
        <v>10</v>
      </c>
      <c r="B288">
        <v>12</v>
      </c>
      <c r="C288" s="39">
        <v>45577</v>
      </c>
      <c r="D288" s="38">
        <v>883.05229999999995</v>
      </c>
      <c r="E288">
        <v>1008.7934</v>
      </c>
      <c r="F288">
        <v>950.65750000000003</v>
      </c>
      <c r="G288">
        <v>937.14430000000004</v>
      </c>
      <c r="H288">
        <v>1093.8418999999999</v>
      </c>
      <c r="I288">
        <v>1086.1773000000001</v>
      </c>
      <c r="J288">
        <v>857.97550000000001</v>
      </c>
      <c r="K288">
        <v>1020.7386</v>
      </c>
      <c r="L288">
        <v>1109.3281999999999</v>
      </c>
      <c r="M288" s="39"/>
      <c r="P288" s="38">
        <v>10</v>
      </c>
      <c r="Q288">
        <v>12</v>
      </c>
      <c r="R288" s="40">
        <v>45577</v>
      </c>
      <c r="S288" s="41">
        <f t="shared" si="41"/>
        <v>80.277481818181812</v>
      </c>
      <c r="T288" s="42">
        <f t="shared" si="41"/>
        <v>91.708490909090912</v>
      </c>
      <c r="U288" s="42">
        <f t="shared" si="41"/>
        <v>86.42340909090909</v>
      </c>
      <c r="V288" s="42">
        <f t="shared" si="41"/>
        <v>85.194936363636373</v>
      </c>
      <c r="W288" s="42">
        <f t="shared" si="41"/>
        <v>99.440172727272724</v>
      </c>
      <c r="X288" s="42">
        <f t="shared" si="40"/>
        <v>98.74339090909092</v>
      </c>
      <c r="Y288" s="42">
        <f t="shared" si="40"/>
        <v>77.997772727272732</v>
      </c>
      <c r="Z288" s="42">
        <f t="shared" si="40"/>
        <v>92.794418181818187</v>
      </c>
      <c r="AA288" s="42">
        <f t="shared" si="40"/>
        <v>100.84801818181818</v>
      </c>
      <c r="AB288" s="43">
        <f t="shared" si="34"/>
        <v>0</v>
      </c>
      <c r="AD288" s="51">
        <f t="shared" si="38"/>
        <v>45577</v>
      </c>
      <c r="AE288" s="41">
        <f t="shared" si="35"/>
        <v>93.964754545454554</v>
      </c>
      <c r="AF288" s="42">
        <f t="shared" si="36"/>
        <v>100.84801818181818</v>
      </c>
      <c r="AG288" s="42">
        <f t="shared" si="37"/>
        <v>77.997772727272732</v>
      </c>
      <c r="AH288" s="42">
        <f t="shared" si="39"/>
        <v>22.850245454545444</v>
      </c>
      <c r="AK288" s="39"/>
    </row>
    <row r="289" spans="1:37" x14ac:dyDescent="0.3">
      <c r="A289" s="38">
        <v>10</v>
      </c>
      <c r="B289">
        <v>13</v>
      </c>
      <c r="C289" s="39">
        <v>45578</v>
      </c>
      <c r="D289" s="38">
        <v>882.64099999999996</v>
      </c>
      <c r="E289">
        <v>1008.0347</v>
      </c>
      <c r="F289">
        <v>952.62710000000004</v>
      </c>
      <c r="G289">
        <v>941.71310000000005</v>
      </c>
      <c r="H289">
        <v>1095.8648000000001</v>
      </c>
      <c r="I289">
        <v>1084.9484</v>
      </c>
      <c r="J289">
        <v>857.27380000000005</v>
      </c>
      <c r="K289">
        <v>1022.0804000000001</v>
      </c>
      <c r="L289">
        <v>1111.7669000000001</v>
      </c>
      <c r="M289" s="39"/>
      <c r="P289" s="38">
        <v>10</v>
      </c>
      <c r="Q289">
        <v>13</v>
      </c>
      <c r="R289" s="40">
        <v>45578</v>
      </c>
      <c r="S289" s="41">
        <f t="shared" si="41"/>
        <v>80.24009090909091</v>
      </c>
      <c r="T289" s="42">
        <f t="shared" si="41"/>
        <v>91.63951818181819</v>
      </c>
      <c r="U289" s="42">
        <f t="shared" si="41"/>
        <v>86.602463636363638</v>
      </c>
      <c r="V289" s="42">
        <f t="shared" si="41"/>
        <v>85.610281818181818</v>
      </c>
      <c r="W289" s="42">
        <f t="shared" si="41"/>
        <v>99.624072727272733</v>
      </c>
      <c r="X289" s="42">
        <f t="shared" si="40"/>
        <v>98.631672727272729</v>
      </c>
      <c r="Y289" s="42">
        <f t="shared" si="40"/>
        <v>77.93398181818182</v>
      </c>
      <c r="Z289" s="42">
        <f t="shared" si="40"/>
        <v>92.91640000000001</v>
      </c>
      <c r="AA289" s="42">
        <f t="shared" si="40"/>
        <v>101.06971818181819</v>
      </c>
      <c r="AB289" s="43">
        <f t="shared" si="34"/>
        <v>0</v>
      </c>
      <c r="AD289" s="51">
        <f t="shared" si="38"/>
        <v>45578</v>
      </c>
      <c r="AE289" s="41">
        <f t="shared" si="35"/>
        <v>94.035169090909093</v>
      </c>
      <c r="AF289" s="42">
        <f t="shared" si="36"/>
        <v>101.06971818181819</v>
      </c>
      <c r="AG289" s="42">
        <f t="shared" si="37"/>
        <v>77.93398181818182</v>
      </c>
      <c r="AH289" s="42">
        <f t="shared" si="39"/>
        <v>23.135736363636369</v>
      </c>
      <c r="AK289" s="39"/>
    </row>
    <row r="290" spans="1:37" x14ac:dyDescent="0.3">
      <c r="A290" s="38">
        <v>10</v>
      </c>
      <c r="B290">
        <v>14</v>
      </c>
      <c r="C290" s="39">
        <v>45579</v>
      </c>
      <c r="D290" s="38">
        <v>881.97479999999996</v>
      </c>
      <c r="E290">
        <v>1007.5237</v>
      </c>
      <c r="F290">
        <v>956.3741</v>
      </c>
      <c r="G290">
        <v>945.779</v>
      </c>
      <c r="H290">
        <v>1096.5033000000001</v>
      </c>
      <c r="I290">
        <v>1083.6500000000001</v>
      </c>
      <c r="J290">
        <v>857.14099999999996</v>
      </c>
      <c r="K290">
        <v>1024.2561000000001</v>
      </c>
      <c r="L290">
        <v>1114.325</v>
      </c>
      <c r="M290" s="39"/>
      <c r="P290" s="38">
        <v>10</v>
      </c>
      <c r="Q290">
        <v>14</v>
      </c>
      <c r="R290" s="40">
        <v>45579</v>
      </c>
      <c r="S290" s="41">
        <f t="shared" si="41"/>
        <v>80.17952727272727</v>
      </c>
      <c r="T290" s="42">
        <f t="shared" si="41"/>
        <v>91.593063636363638</v>
      </c>
      <c r="U290" s="42">
        <f t="shared" si="41"/>
        <v>86.943100000000001</v>
      </c>
      <c r="V290" s="42">
        <f t="shared" si="41"/>
        <v>85.979909090909089</v>
      </c>
      <c r="W290" s="42">
        <f t="shared" si="41"/>
        <v>99.682118181818183</v>
      </c>
      <c r="X290" s="42">
        <f t="shared" si="40"/>
        <v>98.513636363636365</v>
      </c>
      <c r="Y290" s="42">
        <f t="shared" si="40"/>
        <v>77.921909090909082</v>
      </c>
      <c r="Z290" s="42">
        <f t="shared" si="40"/>
        <v>93.114190909090908</v>
      </c>
      <c r="AA290" s="42">
        <f t="shared" si="40"/>
        <v>101.30227272727274</v>
      </c>
      <c r="AB290" s="43">
        <f t="shared" ref="AB290:AB353" si="42">M290/11</f>
        <v>0</v>
      </c>
      <c r="AD290" s="51">
        <f t="shared" si="38"/>
        <v>45579</v>
      </c>
      <c r="AE290" s="41">
        <f t="shared" si="35"/>
        <v>94.106825454545458</v>
      </c>
      <c r="AF290" s="42">
        <f t="shared" si="36"/>
        <v>101.30227272727274</v>
      </c>
      <c r="AG290" s="42">
        <f t="shared" si="37"/>
        <v>77.921909090909082</v>
      </c>
      <c r="AH290" s="42">
        <f t="shared" si="39"/>
        <v>23.380363636363654</v>
      </c>
      <c r="AK290" s="39"/>
    </row>
    <row r="291" spans="1:37" x14ac:dyDescent="0.3">
      <c r="A291" s="38">
        <v>10</v>
      </c>
      <c r="B291">
        <v>15</v>
      </c>
      <c r="C291" s="39">
        <v>45580</v>
      </c>
      <c r="D291" s="38">
        <v>881.04110000000003</v>
      </c>
      <c r="E291">
        <v>1008.6372</v>
      </c>
      <c r="F291">
        <v>960.18259999999998</v>
      </c>
      <c r="G291">
        <v>948.39949999999999</v>
      </c>
      <c r="H291">
        <v>1097.0996</v>
      </c>
      <c r="I291">
        <v>1081.7954999999999</v>
      </c>
      <c r="J291">
        <v>857.11670000000004</v>
      </c>
      <c r="K291">
        <v>1027.4294</v>
      </c>
      <c r="L291">
        <v>1116.1826000000001</v>
      </c>
      <c r="M291" s="39"/>
      <c r="P291" s="38">
        <v>10</v>
      </c>
      <c r="Q291">
        <v>15</v>
      </c>
      <c r="R291" s="40">
        <v>45580</v>
      </c>
      <c r="S291" s="41">
        <f t="shared" si="41"/>
        <v>80.094645454545457</v>
      </c>
      <c r="T291" s="42">
        <f t="shared" si="41"/>
        <v>91.69429090909091</v>
      </c>
      <c r="U291" s="42">
        <f t="shared" si="41"/>
        <v>87.289327272727277</v>
      </c>
      <c r="V291" s="42">
        <f t="shared" si="41"/>
        <v>86.218136363636361</v>
      </c>
      <c r="W291" s="42">
        <f t="shared" si="41"/>
        <v>99.73632727272728</v>
      </c>
      <c r="X291" s="42">
        <f t="shared" si="40"/>
        <v>98.345045454545456</v>
      </c>
      <c r="Y291" s="42">
        <f t="shared" si="40"/>
        <v>77.919700000000006</v>
      </c>
      <c r="Z291" s="42">
        <f t="shared" si="40"/>
        <v>93.40267272727273</v>
      </c>
      <c r="AA291" s="42">
        <f t="shared" si="40"/>
        <v>101.47114545454546</v>
      </c>
      <c r="AB291" s="43">
        <f t="shared" si="42"/>
        <v>0</v>
      </c>
      <c r="AD291" s="51">
        <f t="shared" si="38"/>
        <v>45580</v>
      </c>
      <c r="AE291" s="41">
        <f t="shared" si="35"/>
        <v>94.17497818181819</v>
      </c>
      <c r="AF291" s="42">
        <f t="shared" si="36"/>
        <v>101.47114545454546</v>
      </c>
      <c r="AG291" s="42">
        <f t="shared" si="37"/>
        <v>77.919700000000006</v>
      </c>
      <c r="AH291" s="42">
        <f t="shared" si="39"/>
        <v>23.551445454545458</v>
      </c>
      <c r="AK291" s="39"/>
    </row>
    <row r="292" spans="1:37" x14ac:dyDescent="0.3">
      <c r="A292" s="38">
        <v>10</v>
      </c>
      <c r="B292">
        <v>16</v>
      </c>
      <c r="C292" s="39">
        <v>45581</v>
      </c>
      <c r="D292" s="38">
        <v>880.34699999999998</v>
      </c>
      <c r="E292">
        <v>1010.4589999999999</v>
      </c>
      <c r="F292">
        <v>962.5702</v>
      </c>
      <c r="G292">
        <v>950.80579999999998</v>
      </c>
      <c r="H292">
        <v>1097.6134</v>
      </c>
      <c r="I292">
        <v>1079.8359</v>
      </c>
      <c r="J292">
        <v>857.97</v>
      </c>
      <c r="K292">
        <v>1030.5666000000001</v>
      </c>
      <c r="L292">
        <v>1116.5056999999999</v>
      </c>
      <c r="M292" s="39"/>
      <c r="P292" s="38">
        <v>10</v>
      </c>
      <c r="Q292">
        <v>16</v>
      </c>
      <c r="R292" s="40">
        <v>45581</v>
      </c>
      <c r="S292" s="41">
        <f t="shared" si="41"/>
        <v>80.031545454545451</v>
      </c>
      <c r="T292" s="42">
        <f t="shared" si="41"/>
        <v>91.859909090909085</v>
      </c>
      <c r="U292" s="42">
        <f t="shared" si="41"/>
        <v>87.506381818181822</v>
      </c>
      <c r="V292" s="42">
        <f t="shared" si="41"/>
        <v>86.436890909090906</v>
      </c>
      <c r="W292" s="42">
        <f t="shared" si="41"/>
        <v>99.783036363636356</v>
      </c>
      <c r="X292" s="42">
        <f t="shared" si="40"/>
        <v>98.166899999999998</v>
      </c>
      <c r="Y292" s="42">
        <f t="shared" si="40"/>
        <v>77.99727272727273</v>
      </c>
      <c r="Z292" s="42">
        <f t="shared" si="40"/>
        <v>93.687872727272733</v>
      </c>
      <c r="AA292" s="42">
        <f t="shared" si="40"/>
        <v>101.50051818181818</v>
      </c>
      <c r="AB292" s="43">
        <f t="shared" si="42"/>
        <v>0</v>
      </c>
      <c r="AD292" s="51">
        <f t="shared" si="38"/>
        <v>45581</v>
      </c>
      <c r="AE292" s="41">
        <f t="shared" si="35"/>
        <v>94.227119999999999</v>
      </c>
      <c r="AF292" s="42">
        <f t="shared" si="36"/>
        <v>101.50051818181818</v>
      </c>
      <c r="AG292" s="42">
        <f t="shared" si="37"/>
        <v>77.99727272727273</v>
      </c>
      <c r="AH292" s="42">
        <f t="shared" si="39"/>
        <v>23.50324545454545</v>
      </c>
      <c r="AK292" s="39"/>
    </row>
    <row r="293" spans="1:37" x14ac:dyDescent="0.3">
      <c r="A293" s="38">
        <v>10</v>
      </c>
      <c r="B293">
        <v>17</v>
      </c>
      <c r="C293" s="39">
        <v>45582</v>
      </c>
      <c r="D293" s="38">
        <v>880.60749999999996</v>
      </c>
      <c r="E293">
        <v>1010.7823</v>
      </c>
      <c r="F293">
        <v>964.56489999999997</v>
      </c>
      <c r="G293">
        <v>952.71600000000001</v>
      </c>
      <c r="H293">
        <v>1097.9592</v>
      </c>
      <c r="I293">
        <v>1077.2633000000001</v>
      </c>
      <c r="J293">
        <v>859.0095</v>
      </c>
      <c r="K293">
        <v>1032.9196999999999</v>
      </c>
      <c r="L293">
        <v>1116.7218</v>
      </c>
      <c r="M293" s="39"/>
      <c r="P293" s="38">
        <v>10</v>
      </c>
      <c r="Q293">
        <v>17</v>
      </c>
      <c r="R293" s="40">
        <v>45582</v>
      </c>
      <c r="S293" s="41">
        <f t="shared" si="41"/>
        <v>80.055227272727265</v>
      </c>
      <c r="T293" s="42">
        <f t="shared" si="41"/>
        <v>91.889299999999992</v>
      </c>
      <c r="U293" s="42">
        <f t="shared" si="41"/>
        <v>87.687718181818184</v>
      </c>
      <c r="V293" s="42">
        <f t="shared" si="41"/>
        <v>86.610545454545459</v>
      </c>
      <c r="W293" s="42">
        <f t="shared" si="41"/>
        <v>99.814472727272729</v>
      </c>
      <c r="X293" s="42">
        <f t="shared" si="40"/>
        <v>97.933027272727273</v>
      </c>
      <c r="Y293" s="42">
        <f t="shared" si="40"/>
        <v>78.091772727272726</v>
      </c>
      <c r="Z293" s="42">
        <f t="shared" si="40"/>
        <v>93.901790909090906</v>
      </c>
      <c r="AA293" s="42">
        <f t="shared" si="40"/>
        <v>101.52016363636363</v>
      </c>
      <c r="AB293" s="43">
        <f t="shared" si="42"/>
        <v>0</v>
      </c>
      <c r="AD293" s="51">
        <f t="shared" si="38"/>
        <v>45582</v>
      </c>
      <c r="AE293" s="41">
        <f t="shared" si="35"/>
        <v>94.252245454545445</v>
      </c>
      <c r="AF293" s="42">
        <f t="shared" si="36"/>
        <v>101.52016363636363</v>
      </c>
      <c r="AG293" s="42">
        <f t="shared" si="37"/>
        <v>78.091772727272726</v>
      </c>
      <c r="AH293" s="42">
        <f t="shared" si="39"/>
        <v>23.428390909090908</v>
      </c>
      <c r="AK293" s="39"/>
    </row>
    <row r="294" spans="1:37" x14ac:dyDescent="0.3">
      <c r="A294" s="38">
        <v>10</v>
      </c>
      <c r="B294">
        <v>18</v>
      </c>
      <c r="C294" s="39">
        <v>45583</v>
      </c>
      <c r="D294" s="38">
        <v>881.01319999999998</v>
      </c>
      <c r="E294">
        <v>1010.6356</v>
      </c>
      <c r="F294">
        <v>965.98779999999999</v>
      </c>
      <c r="G294">
        <v>954.36770000000001</v>
      </c>
      <c r="H294">
        <v>1098.0574999999999</v>
      </c>
      <c r="I294">
        <v>1078.4766999999999</v>
      </c>
      <c r="J294">
        <v>858.98249999999996</v>
      </c>
      <c r="K294">
        <v>1034.7384999999999</v>
      </c>
      <c r="L294">
        <v>1116.9948999999999</v>
      </c>
      <c r="M294" s="39"/>
      <c r="P294" s="38">
        <v>10</v>
      </c>
      <c r="Q294">
        <v>18</v>
      </c>
      <c r="R294" s="40">
        <v>45583</v>
      </c>
      <c r="S294" s="41">
        <f t="shared" si="41"/>
        <v>80.092109090909091</v>
      </c>
      <c r="T294" s="42">
        <f t="shared" si="41"/>
        <v>91.875963636363636</v>
      </c>
      <c r="U294" s="42">
        <f t="shared" si="41"/>
        <v>87.817072727272731</v>
      </c>
      <c r="V294" s="42">
        <f t="shared" si="41"/>
        <v>86.7607</v>
      </c>
      <c r="W294" s="42">
        <f t="shared" si="41"/>
        <v>99.823409090909081</v>
      </c>
      <c r="X294" s="42">
        <f t="shared" si="40"/>
        <v>98.043336363636357</v>
      </c>
      <c r="Y294" s="42">
        <f t="shared" si="40"/>
        <v>78.089318181818172</v>
      </c>
      <c r="Z294" s="42">
        <f t="shared" si="40"/>
        <v>94.067136363636351</v>
      </c>
      <c r="AA294" s="42">
        <f t="shared" si="40"/>
        <v>101.5449909090909</v>
      </c>
      <c r="AB294" s="43">
        <f t="shared" si="42"/>
        <v>0</v>
      </c>
      <c r="AD294" s="51">
        <f t="shared" si="38"/>
        <v>45583</v>
      </c>
      <c r="AE294" s="41">
        <f t="shared" si="35"/>
        <v>94.313638181818163</v>
      </c>
      <c r="AF294" s="42">
        <f t="shared" si="36"/>
        <v>101.5449909090909</v>
      </c>
      <c r="AG294" s="42">
        <f t="shared" si="37"/>
        <v>78.089318181818172</v>
      </c>
      <c r="AH294" s="42">
        <f t="shared" si="39"/>
        <v>23.455672727272727</v>
      </c>
      <c r="AK294" s="39"/>
    </row>
    <row r="295" spans="1:37" x14ac:dyDescent="0.3">
      <c r="A295" s="38">
        <v>10</v>
      </c>
      <c r="B295">
        <v>19</v>
      </c>
      <c r="C295" s="39">
        <v>45584</v>
      </c>
      <c r="D295" s="38">
        <v>880.18370000000004</v>
      </c>
      <c r="E295">
        <v>1009.9133</v>
      </c>
      <c r="F295">
        <v>967.76649999999995</v>
      </c>
      <c r="G295">
        <v>956.05669999999998</v>
      </c>
      <c r="H295">
        <v>1099.1034999999999</v>
      </c>
      <c r="I295">
        <v>1077.0383999999999</v>
      </c>
      <c r="J295">
        <v>859.61940000000004</v>
      </c>
      <c r="K295">
        <v>1036.2639999999999</v>
      </c>
      <c r="L295">
        <v>1117.6568</v>
      </c>
      <c r="M295" s="39"/>
      <c r="P295" s="38">
        <v>10</v>
      </c>
      <c r="Q295">
        <v>19</v>
      </c>
      <c r="R295" s="40">
        <v>45584</v>
      </c>
      <c r="S295" s="41">
        <f t="shared" si="41"/>
        <v>80.0167</v>
      </c>
      <c r="T295" s="42">
        <f t="shared" si="41"/>
        <v>91.810299999999998</v>
      </c>
      <c r="U295" s="42">
        <f t="shared" si="41"/>
        <v>87.978772727272727</v>
      </c>
      <c r="V295" s="42">
        <f t="shared" si="41"/>
        <v>86.914245454545451</v>
      </c>
      <c r="W295" s="42">
        <f t="shared" si="41"/>
        <v>99.918499999999995</v>
      </c>
      <c r="X295" s="42">
        <f t="shared" si="40"/>
        <v>97.912581818181806</v>
      </c>
      <c r="Y295" s="42">
        <f t="shared" si="40"/>
        <v>78.147218181818189</v>
      </c>
      <c r="Z295" s="42">
        <f t="shared" si="40"/>
        <v>94.205818181818174</v>
      </c>
      <c r="AA295" s="42">
        <f t="shared" si="40"/>
        <v>101.60516363636363</v>
      </c>
      <c r="AB295" s="43">
        <f t="shared" si="42"/>
        <v>0</v>
      </c>
      <c r="AD295" s="51">
        <f t="shared" si="38"/>
        <v>45584</v>
      </c>
      <c r="AE295" s="41">
        <f t="shared" si="35"/>
        <v>94.357856363636358</v>
      </c>
      <c r="AF295" s="42">
        <f t="shared" si="36"/>
        <v>101.60516363636363</v>
      </c>
      <c r="AG295" s="42">
        <f t="shared" si="37"/>
        <v>78.147218181818189</v>
      </c>
      <c r="AH295" s="42">
        <f t="shared" si="39"/>
        <v>23.457945454545438</v>
      </c>
      <c r="AK295" s="39"/>
    </row>
    <row r="296" spans="1:37" x14ac:dyDescent="0.3">
      <c r="A296" s="38">
        <v>10</v>
      </c>
      <c r="B296">
        <v>20</v>
      </c>
      <c r="C296" s="39">
        <v>45585</v>
      </c>
      <c r="D296" s="38">
        <v>879.05539999999996</v>
      </c>
      <c r="E296">
        <v>1008.8009</v>
      </c>
      <c r="F296">
        <v>969.53499999999997</v>
      </c>
      <c r="G296">
        <v>958.95069999999998</v>
      </c>
      <c r="H296">
        <v>1098.8440000000001</v>
      </c>
      <c r="I296">
        <v>1076.0216</v>
      </c>
      <c r="J296">
        <v>861.01580000000001</v>
      </c>
      <c r="K296">
        <v>1037.4793</v>
      </c>
      <c r="L296">
        <v>1118.7572</v>
      </c>
      <c r="M296" s="39"/>
      <c r="P296" s="38">
        <v>10</v>
      </c>
      <c r="Q296">
        <v>20</v>
      </c>
      <c r="R296" s="40">
        <v>45585</v>
      </c>
      <c r="S296" s="41">
        <f t="shared" si="41"/>
        <v>79.914127272727271</v>
      </c>
      <c r="T296" s="42">
        <f t="shared" si="41"/>
        <v>91.70917272727273</v>
      </c>
      <c r="U296" s="42">
        <f t="shared" si="41"/>
        <v>88.139545454545456</v>
      </c>
      <c r="V296" s="42">
        <f t="shared" si="41"/>
        <v>87.177336363636357</v>
      </c>
      <c r="W296" s="42">
        <f t="shared" si="41"/>
        <v>99.894909090909096</v>
      </c>
      <c r="X296" s="42">
        <f t="shared" si="40"/>
        <v>97.820145454545454</v>
      </c>
      <c r="Y296" s="42">
        <f t="shared" si="40"/>
        <v>78.274163636363639</v>
      </c>
      <c r="Z296" s="42">
        <f t="shared" si="40"/>
        <v>94.316299999999998</v>
      </c>
      <c r="AA296" s="42">
        <f t="shared" si="40"/>
        <v>101.7052</v>
      </c>
      <c r="AB296" s="43">
        <f t="shared" si="42"/>
        <v>0</v>
      </c>
      <c r="AD296" s="51">
        <f t="shared" si="38"/>
        <v>45585</v>
      </c>
      <c r="AE296" s="41">
        <f t="shared" si="35"/>
        <v>94.402143636363647</v>
      </c>
      <c r="AF296" s="42">
        <f t="shared" si="36"/>
        <v>101.7052</v>
      </c>
      <c r="AG296" s="42">
        <f t="shared" si="37"/>
        <v>78.274163636363639</v>
      </c>
      <c r="AH296" s="42">
        <f t="shared" si="39"/>
        <v>23.431036363636366</v>
      </c>
      <c r="AK296" s="39"/>
    </row>
    <row r="297" spans="1:37" x14ac:dyDescent="0.3">
      <c r="A297" s="38">
        <v>10</v>
      </c>
      <c r="B297">
        <v>21</v>
      </c>
      <c r="C297" s="39">
        <v>45586</v>
      </c>
      <c r="D297" s="38">
        <v>878.10929999999996</v>
      </c>
      <c r="E297">
        <v>1007.807</v>
      </c>
      <c r="F297">
        <v>972.25149999999996</v>
      </c>
      <c r="G297">
        <v>961.65229999999997</v>
      </c>
      <c r="H297">
        <v>1099.0723</v>
      </c>
      <c r="I297">
        <v>1075.5581</v>
      </c>
      <c r="J297">
        <v>861.18420000000003</v>
      </c>
      <c r="K297">
        <v>1038.8311000000001</v>
      </c>
      <c r="L297">
        <v>1120.6331</v>
      </c>
      <c r="M297" s="39"/>
      <c r="P297" s="38">
        <v>10</v>
      </c>
      <c r="Q297">
        <v>21</v>
      </c>
      <c r="R297" s="40">
        <v>45586</v>
      </c>
      <c r="S297" s="41">
        <f t="shared" si="41"/>
        <v>79.828118181818184</v>
      </c>
      <c r="T297" s="42">
        <f t="shared" si="41"/>
        <v>91.618818181818185</v>
      </c>
      <c r="U297" s="42">
        <f t="shared" si="41"/>
        <v>88.386499999999998</v>
      </c>
      <c r="V297" s="42">
        <f t="shared" si="41"/>
        <v>87.422936363636367</v>
      </c>
      <c r="W297" s="42">
        <f t="shared" si="41"/>
        <v>99.915663636363647</v>
      </c>
      <c r="X297" s="42">
        <f t="shared" si="40"/>
        <v>97.778009090909094</v>
      </c>
      <c r="Y297" s="42">
        <f t="shared" si="40"/>
        <v>78.289472727272724</v>
      </c>
      <c r="Z297" s="42">
        <f t="shared" si="40"/>
        <v>94.439190909090925</v>
      </c>
      <c r="AA297" s="42">
        <f t="shared" si="40"/>
        <v>101.87573636363636</v>
      </c>
      <c r="AB297" s="43">
        <f t="shared" si="42"/>
        <v>0</v>
      </c>
      <c r="AD297" s="51">
        <f t="shared" si="38"/>
        <v>45586</v>
      </c>
      <c r="AE297" s="41">
        <f t="shared" si="35"/>
        <v>94.459614545454556</v>
      </c>
      <c r="AF297" s="42">
        <f t="shared" si="36"/>
        <v>101.87573636363636</v>
      </c>
      <c r="AG297" s="42">
        <f t="shared" si="37"/>
        <v>78.289472727272724</v>
      </c>
      <c r="AH297" s="42">
        <f t="shared" si="39"/>
        <v>23.58626363636364</v>
      </c>
      <c r="AK297" s="39"/>
    </row>
    <row r="298" spans="1:37" x14ac:dyDescent="0.3">
      <c r="A298" s="38">
        <v>10</v>
      </c>
      <c r="B298">
        <v>22</v>
      </c>
      <c r="C298" s="39">
        <v>45587</v>
      </c>
      <c r="D298" s="38">
        <v>877.3347</v>
      </c>
      <c r="E298">
        <v>1007.5659000000001</v>
      </c>
      <c r="F298">
        <v>974.71230000000003</v>
      </c>
      <c r="G298">
        <v>962.65089999999998</v>
      </c>
      <c r="H298">
        <v>1099.0015000000001</v>
      </c>
      <c r="I298">
        <v>1074.9726000000001</v>
      </c>
      <c r="J298">
        <v>860.48990000000003</v>
      </c>
      <c r="K298">
        <v>1041.2194999999999</v>
      </c>
      <c r="L298">
        <v>1122.4784999999999</v>
      </c>
      <c r="M298" s="39"/>
      <c r="P298" s="38">
        <v>10</v>
      </c>
      <c r="Q298">
        <v>22</v>
      </c>
      <c r="R298" s="40">
        <v>45587</v>
      </c>
      <c r="S298" s="41">
        <f t="shared" si="41"/>
        <v>79.7577</v>
      </c>
      <c r="T298" s="42">
        <f t="shared" si="41"/>
        <v>91.596900000000005</v>
      </c>
      <c r="U298" s="42">
        <f t="shared" si="41"/>
        <v>88.610209090909095</v>
      </c>
      <c r="V298" s="42">
        <f t="shared" si="41"/>
        <v>87.513718181818177</v>
      </c>
      <c r="W298" s="42">
        <f t="shared" si="41"/>
        <v>99.909227272727279</v>
      </c>
      <c r="X298" s="42">
        <f t="shared" si="40"/>
        <v>97.724781818181825</v>
      </c>
      <c r="Y298" s="42">
        <f t="shared" si="40"/>
        <v>78.226354545454555</v>
      </c>
      <c r="Z298" s="42">
        <f t="shared" si="40"/>
        <v>94.656318181818179</v>
      </c>
      <c r="AA298" s="42">
        <f t="shared" si="40"/>
        <v>102.04349999999999</v>
      </c>
      <c r="AB298" s="43">
        <f t="shared" si="42"/>
        <v>0</v>
      </c>
      <c r="AD298" s="51">
        <f t="shared" si="38"/>
        <v>45587</v>
      </c>
      <c r="AE298" s="41">
        <f t="shared" si="35"/>
        <v>94.512036363636369</v>
      </c>
      <c r="AF298" s="42">
        <f t="shared" si="36"/>
        <v>102.04349999999999</v>
      </c>
      <c r="AG298" s="42">
        <f t="shared" si="37"/>
        <v>78.226354545454555</v>
      </c>
      <c r="AH298" s="42">
        <f t="shared" si="39"/>
        <v>23.81714545454544</v>
      </c>
      <c r="AK298" s="39"/>
    </row>
    <row r="299" spans="1:37" x14ac:dyDescent="0.3">
      <c r="A299" s="38">
        <v>10</v>
      </c>
      <c r="B299">
        <v>23</v>
      </c>
      <c r="C299" s="39">
        <v>45588</v>
      </c>
      <c r="D299" s="38">
        <v>877.31410000000005</v>
      </c>
      <c r="E299">
        <v>1007.563</v>
      </c>
      <c r="F299">
        <v>975.36239999999998</v>
      </c>
      <c r="G299">
        <v>963.58259999999996</v>
      </c>
      <c r="H299">
        <v>1098.3427999999999</v>
      </c>
      <c r="I299">
        <v>1074.4840999999999</v>
      </c>
      <c r="J299">
        <v>860.24509999999998</v>
      </c>
      <c r="K299">
        <v>1043.6047000000001</v>
      </c>
      <c r="L299">
        <v>1123.0753</v>
      </c>
      <c r="M299" s="39"/>
      <c r="P299" s="38">
        <v>10</v>
      </c>
      <c r="Q299">
        <v>23</v>
      </c>
      <c r="R299" s="40">
        <v>45588</v>
      </c>
      <c r="S299" s="41">
        <f t="shared" si="41"/>
        <v>79.755827272727274</v>
      </c>
      <c r="T299" s="42">
        <f t="shared" si="41"/>
        <v>91.596636363636364</v>
      </c>
      <c r="U299" s="42">
        <f t="shared" si="41"/>
        <v>88.669309090909096</v>
      </c>
      <c r="V299" s="42">
        <f t="shared" si="41"/>
        <v>87.598418181818175</v>
      </c>
      <c r="W299" s="42">
        <f t="shared" si="41"/>
        <v>99.849345454545443</v>
      </c>
      <c r="X299" s="42">
        <f t="shared" si="40"/>
        <v>97.680372727272712</v>
      </c>
      <c r="Y299" s="42">
        <f t="shared" si="40"/>
        <v>78.204099999999997</v>
      </c>
      <c r="Z299" s="42">
        <f t="shared" si="40"/>
        <v>94.873154545454554</v>
      </c>
      <c r="AA299" s="42">
        <f t="shared" si="40"/>
        <v>102.09775454545455</v>
      </c>
      <c r="AB299" s="43">
        <f t="shared" si="42"/>
        <v>0</v>
      </c>
      <c r="AD299" s="51">
        <f t="shared" si="38"/>
        <v>45588</v>
      </c>
      <c r="AE299" s="41">
        <f t="shared" si="35"/>
        <v>94.540945454545451</v>
      </c>
      <c r="AF299" s="42">
        <f t="shared" si="36"/>
        <v>102.09775454545455</v>
      </c>
      <c r="AG299" s="42">
        <f t="shared" si="37"/>
        <v>78.204099999999997</v>
      </c>
      <c r="AH299" s="42">
        <f t="shared" si="39"/>
        <v>23.893654545454552</v>
      </c>
      <c r="AK299" s="39"/>
    </row>
    <row r="300" spans="1:37" x14ac:dyDescent="0.3">
      <c r="A300" s="38">
        <v>10</v>
      </c>
      <c r="B300">
        <v>24</v>
      </c>
      <c r="C300" s="39">
        <v>45589</v>
      </c>
      <c r="D300" s="38">
        <v>878.07129999999995</v>
      </c>
      <c r="E300">
        <v>1006.4656</v>
      </c>
      <c r="F300">
        <v>976.33839999999998</v>
      </c>
      <c r="G300">
        <v>964.34220000000005</v>
      </c>
      <c r="H300">
        <v>1098.8620000000001</v>
      </c>
      <c r="I300">
        <v>1075.8702000000001</v>
      </c>
      <c r="J300">
        <v>860.42790000000002</v>
      </c>
      <c r="K300">
        <v>1045.7335</v>
      </c>
      <c r="L300">
        <v>1123.8033</v>
      </c>
      <c r="M300" s="39"/>
      <c r="P300" s="38">
        <v>10</v>
      </c>
      <c r="Q300">
        <v>24</v>
      </c>
      <c r="R300" s="40">
        <v>45589</v>
      </c>
      <c r="S300" s="41">
        <f t="shared" si="41"/>
        <v>79.824663636363638</v>
      </c>
      <c r="T300" s="42">
        <f t="shared" si="41"/>
        <v>91.496872727272731</v>
      </c>
      <c r="U300" s="42">
        <f t="shared" si="41"/>
        <v>88.758036363636364</v>
      </c>
      <c r="V300" s="42">
        <f t="shared" si="41"/>
        <v>87.667472727272738</v>
      </c>
      <c r="W300" s="42">
        <f t="shared" si="41"/>
        <v>99.896545454545461</v>
      </c>
      <c r="X300" s="42">
        <f t="shared" si="40"/>
        <v>97.806381818181819</v>
      </c>
      <c r="Y300" s="42">
        <f t="shared" si="40"/>
        <v>78.220718181818185</v>
      </c>
      <c r="Z300" s="42">
        <f t="shared" si="40"/>
        <v>95.06668181818182</v>
      </c>
      <c r="AA300" s="42">
        <f t="shared" si="40"/>
        <v>102.16393636363637</v>
      </c>
      <c r="AB300" s="43">
        <f t="shared" si="42"/>
        <v>0</v>
      </c>
      <c r="AD300" s="51">
        <f t="shared" si="38"/>
        <v>45589</v>
      </c>
      <c r="AE300" s="41">
        <f t="shared" si="35"/>
        <v>94.630852727272739</v>
      </c>
      <c r="AF300" s="42">
        <f t="shared" si="36"/>
        <v>102.16393636363637</v>
      </c>
      <c r="AG300" s="42">
        <f t="shared" si="37"/>
        <v>78.220718181818185</v>
      </c>
      <c r="AH300" s="42">
        <f t="shared" si="39"/>
        <v>23.943218181818182</v>
      </c>
      <c r="AK300" s="39"/>
    </row>
    <row r="301" spans="1:37" x14ac:dyDescent="0.3">
      <c r="A301" s="38">
        <v>10</v>
      </c>
      <c r="B301">
        <v>25</v>
      </c>
      <c r="C301" s="39">
        <v>45590</v>
      </c>
      <c r="D301" s="38">
        <v>878.73360000000002</v>
      </c>
      <c r="E301">
        <v>1005.5328</v>
      </c>
      <c r="F301">
        <v>977.77020000000005</v>
      </c>
      <c r="G301">
        <v>964.77020000000005</v>
      </c>
      <c r="H301">
        <v>1099.3668</v>
      </c>
      <c r="I301">
        <v>1077.1241</v>
      </c>
      <c r="J301">
        <v>859.06209999999999</v>
      </c>
      <c r="K301">
        <v>1046.9662000000001</v>
      </c>
      <c r="L301">
        <v>1124.2448999999999</v>
      </c>
      <c r="M301" s="39"/>
      <c r="P301" s="38">
        <v>10</v>
      </c>
      <c r="Q301">
        <v>25</v>
      </c>
      <c r="R301" s="40">
        <v>45590</v>
      </c>
      <c r="S301" s="41">
        <f t="shared" si="41"/>
        <v>79.884872727272736</v>
      </c>
      <c r="T301" s="42">
        <f t="shared" si="41"/>
        <v>91.412072727272729</v>
      </c>
      <c r="U301" s="42">
        <f t="shared" si="41"/>
        <v>88.888199999999998</v>
      </c>
      <c r="V301" s="42">
        <f t="shared" si="41"/>
        <v>87.706381818181825</v>
      </c>
      <c r="W301" s="42">
        <f t="shared" si="41"/>
        <v>99.942436363636361</v>
      </c>
      <c r="X301" s="42">
        <f t="shared" si="40"/>
        <v>97.920372727272721</v>
      </c>
      <c r="Y301" s="42">
        <f t="shared" si="40"/>
        <v>78.096554545454538</v>
      </c>
      <c r="Z301" s="42">
        <f t="shared" si="40"/>
        <v>95.178745454545464</v>
      </c>
      <c r="AA301" s="42">
        <f t="shared" si="40"/>
        <v>102.20408181818181</v>
      </c>
      <c r="AB301" s="43">
        <f t="shared" si="42"/>
        <v>0</v>
      </c>
      <c r="AD301" s="51">
        <f t="shared" si="38"/>
        <v>45590</v>
      </c>
      <c r="AE301" s="41">
        <f t="shared" si="35"/>
        <v>94.668438181818175</v>
      </c>
      <c r="AF301" s="42">
        <f t="shared" si="36"/>
        <v>102.20408181818181</v>
      </c>
      <c r="AG301" s="42">
        <f t="shared" si="37"/>
        <v>78.096554545454538</v>
      </c>
      <c r="AH301" s="42">
        <f t="shared" si="39"/>
        <v>24.107527272727268</v>
      </c>
      <c r="AK301" s="39"/>
    </row>
    <row r="302" spans="1:37" x14ac:dyDescent="0.3">
      <c r="A302" s="38">
        <v>10</v>
      </c>
      <c r="B302">
        <v>26</v>
      </c>
      <c r="C302" s="39">
        <v>45591</v>
      </c>
      <c r="D302" s="38">
        <v>878.55179999999996</v>
      </c>
      <c r="E302">
        <v>1004.8656</v>
      </c>
      <c r="F302">
        <v>978.44359999999995</v>
      </c>
      <c r="G302">
        <v>964.92589999999996</v>
      </c>
      <c r="H302">
        <v>1101.0128</v>
      </c>
      <c r="I302">
        <v>1076.9888000000001</v>
      </c>
      <c r="J302">
        <v>858.11019999999996</v>
      </c>
      <c r="K302">
        <v>1048.0047999999999</v>
      </c>
      <c r="L302">
        <v>1124.9060999999999</v>
      </c>
      <c r="M302" s="39"/>
      <c r="P302" s="38">
        <v>10</v>
      </c>
      <c r="Q302">
        <v>26</v>
      </c>
      <c r="R302" s="40">
        <v>45591</v>
      </c>
      <c r="S302" s="41">
        <f t="shared" si="41"/>
        <v>79.868345454545448</v>
      </c>
      <c r="T302" s="42">
        <f t="shared" si="41"/>
        <v>91.351418181818175</v>
      </c>
      <c r="U302" s="42">
        <f t="shared" si="41"/>
        <v>88.949418181818174</v>
      </c>
      <c r="V302" s="42">
        <f t="shared" si="41"/>
        <v>87.720536363636356</v>
      </c>
      <c r="W302" s="42">
        <f t="shared" si="41"/>
        <v>100.09207272727272</v>
      </c>
      <c r="X302" s="42">
        <f t="shared" si="40"/>
        <v>97.908072727272739</v>
      </c>
      <c r="Y302" s="42">
        <f t="shared" si="40"/>
        <v>78.010018181818182</v>
      </c>
      <c r="Z302" s="42">
        <f t="shared" si="40"/>
        <v>95.273163636363634</v>
      </c>
      <c r="AA302" s="42">
        <f t="shared" si="40"/>
        <v>102.2641909090909</v>
      </c>
      <c r="AB302" s="43">
        <f t="shared" si="42"/>
        <v>0</v>
      </c>
      <c r="AD302" s="51">
        <f t="shared" si="38"/>
        <v>45591</v>
      </c>
      <c r="AE302" s="41">
        <f t="shared" si="35"/>
        <v>94.709503636363635</v>
      </c>
      <c r="AF302" s="42">
        <f t="shared" si="36"/>
        <v>102.2641909090909</v>
      </c>
      <c r="AG302" s="42">
        <f t="shared" si="37"/>
        <v>78.010018181818182</v>
      </c>
      <c r="AH302" s="42">
        <f t="shared" si="39"/>
        <v>24.254172727272717</v>
      </c>
      <c r="AK302" s="39"/>
    </row>
    <row r="303" spans="1:37" x14ac:dyDescent="0.3">
      <c r="A303" s="38">
        <v>10</v>
      </c>
      <c r="B303">
        <v>27</v>
      </c>
      <c r="C303" s="39">
        <v>45592</v>
      </c>
      <c r="D303" s="38">
        <v>878.19230000000005</v>
      </c>
      <c r="E303">
        <v>1004.1818</v>
      </c>
      <c r="F303">
        <v>979.24869999999999</v>
      </c>
      <c r="G303">
        <v>965.39300000000003</v>
      </c>
      <c r="H303">
        <v>1102.2617</v>
      </c>
      <c r="I303">
        <v>1075.2711999999999</v>
      </c>
      <c r="J303">
        <v>858.40539999999999</v>
      </c>
      <c r="K303">
        <v>1049.5889</v>
      </c>
      <c r="L303">
        <v>1125.5244</v>
      </c>
      <c r="M303" s="39"/>
      <c r="P303" s="38">
        <v>10</v>
      </c>
      <c r="Q303">
        <v>27</v>
      </c>
      <c r="R303" s="40">
        <v>45592</v>
      </c>
      <c r="S303" s="41">
        <f t="shared" si="41"/>
        <v>79.835663636363634</v>
      </c>
      <c r="T303" s="42">
        <f t="shared" si="41"/>
        <v>91.28925454545454</v>
      </c>
      <c r="U303" s="42">
        <f t="shared" si="41"/>
        <v>89.022609090909086</v>
      </c>
      <c r="V303" s="42">
        <f t="shared" si="41"/>
        <v>87.763000000000005</v>
      </c>
      <c r="W303" s="42">
        <f t="shared" si="41"/>
        <v>100.20560909090909</v>
      </c>
      <c r="X303" s="42">
        <f t="shared" si="40"/>
        <v>97.751927272727258</v>
      </c>
      <c r="Y303" s="42">
        <f t="shared" si="40"/>
        <v>78.036854545454545</v>
      </c>
      <c r="Z303" s="42">
        <f t="shared" si="40"/>
        <v>95.417172727272728</v>
      </c>
      <c r="AA303" s="42">
        <f t="shared" si="40"/>
        <v>102.32040000000001</v>
      </c>
      <c r="AB303" s="43">
        <f t="shared" si="42"/>
        <v>0</v>
      </c>
      <c r="AD303" s="51">
        <f t="shared" si="38"/>
        <v>45592</v>
      </c>
      <c r="AE303" s="41">
        <f t="shared" si="35"/>
        <v>94.74639272727272</v>
      </c>
      <c r="AF303" s="42">
        <f t="shared" si="36"/>
        <v>102.32040000000001</v>
      </c>
      <c r="AG303" s="42">
        <f t="shared" si="37"/>
        <v>78.036854545454545</v>
      </c>
      <c r="AH303" s="42">
        <f t="shared" si="39"/>
        <v>24.283545454545461</v>
      </c>
      <c r="AK303" s="39"/>
    </row>
    <row r="304" spans="1:37" x14ac:dyDescent="0.3">
      <c r="A304" s="38">
        <v>10</v>
      </c>
      <c r="B304">
        <v>28</v>
      </c>
      <c r="C304" s="39">
        <v>45593</v>
      </c>
      <c r="D304" s="38">
        <v>877.78710000000001</v>
      </c>
      <c r="E304">
        <v>1003.7886999999999</v>
      </c>
      <c r="F304">
        <v>980.98820000000001</v>
      </c>
      <c r="G304">
        <v>965.24289999999996</v>
      </c>
      <c r="H304">
        <v>1102.2445</v>
      </c>
      <c r="I304">
        <v>1074.3639000000001</v>
      </c>
      <c r="J304">
        <v>857.9751</v>
      </c>
      <c r="K304">
        <v>1051.4295999999999</v>
      </c>
      <c r="L304">
        <v>1127.6162999999999</v>
      </c>
      <c r="M304" s="39"/>
      <c r="P304" s="38">
        <v>10</v>
      </c>
      <c r="Q304">
        <v>28</v>
      </c>
      <c r="R304" s="40">
        <v>45593</v>
      </c>
      <c r="S304" s="41">
        <f t="shared" si="41"/>
        <v>79.79882727272728</v>
      </c>
      <c r="T304" s="42">
        <f t="shared" si="41"/>
        <v>91.25351818181818</v>
      </c>
      <c r="U304" s="42">
        <f t="shared" si="41"/>
        <v>89.180745454545459</v>
      </c>
      <c r="V304" s="42">
        <f t="shared" si="41"/>
        <v>87.749354545454537</v>
      </c>
      <c r="W304" s="42">
        <f t="shared" si="41"/>
        <v>100.20404545454545</v>
      </c>
      <c r="X304" s="42">
        <f t="shared" si="40"/>
        <v>97.669445454545453</v>
      </c>
      <c r="Y304" s="42">
        <f t="shared" si="40"/>
        <v>77.997736363636363</v>
      </c>
      <c r="Z304" s="42">
        <f t="shared" si="40"/>
        <v>95.58450909090908</v>
      </c>
      <c r="AA304" s="42">
        <f t="shared" si="40"/>
        <v>102.51057272727272</v>
      </c>
      <c r="AB304" s="43">
        <f t="shared" si="42"/>
        <v>0</v>
      </c>
      <c r="AD304" s="51">
        <f t="shared" si="38"/>
        <v>45593</v>
      </c>
      <c r="AE304" s="41">
        <f t="shared" si="35"/>
        <v>94.793261818181804</v>
      </c>
      <c r="AF304" s="42">
        <f t="shared" si="36"/>
        <v>102.51057272727272</v>
      </c>
      <c r="AG304" s="42">
        <f t="shared" si="37"/>
        <v>77.997736363636363</v>
      </c>
      <c r="AH304" s="42">
        <f t="shared" si="39"/>
        <v>24.512836363636353</v>
      </c>
      <c r="AK304" s="39"/>
    </row>
    <row r="305" spans="1:37" x14ac:dyDescent="0.3">
      <c r="A305" s="38">
        <v>10</v>
      </c>
      <c r="B305">
        <v>29</v>
      </c>
      <c r="C305" s="39">
        <v>45594</v>
      </c>
      <c r="D305" s="38">
        <v>878.82140000000004</v>
      </c>
      <c r="E305">
        <v>1004.655</v>
      </c>
      <c r="F305">
        <v>982.54020000000003</v>
      </c>
      <c r="G305">
        <v>963.69129999999996</v>
      </c>
      <c r="H305">
        <v>1101.1116999999999</v>
      </c>
      <c r="I305">
        <v>1073.3787</v>
      </c>
      <c r="J305">
        <v>857.8057</v>
      </c>
      <c r="K305">
        <v>1053.9583</v>
      </c>
      <c r="L305">
        <v>1129.5725</v>
      </c>
      <c r="M305" s="39"/>
      <c r="P305" s="38">
        <v>10</v>
      </c>
      <c r="Q305">
        <v>29</v>
      </c>
      <c r="R305" s="40">
        <v>45594</v>
      </c>
      <c r="S305" s="41">
        <f t="shared" si="41"/>
        <v>79.892854545454554</v>
      </c>
      <c r="T305" s="42">
        <f t="shared" si="41"/>
        <v>91.332272727272724</v>
      </c>
      <c r="U305" s="42">
        <f t="shared" si="41"/>
        <v>89.321836363636365</v>
      </c>
      <c r="V305" s="42">
        <f t="shared" si="41"/>
        <v>87.6083</v>
      </c>
      <c r="W305" s="42">
        <f t="shared" si="41"/>
        <v>100.10106363636363</v>
      </c>
      <c r="X305" s="42">
        <f t="shared" si="40"/>
        <v>97.579881818181818</v>
      </c>
      <c r="Y305" s="42">
        <f t="shared" si="40"/>
        <v>77.982336363636364</v>
      </c>
      <c r="Z305" s="42">
        <f t="shared" si="40"/>
        <v>95.814390909090903</v>
      </c>
      <c r="AA305" s="42">
        <f t="shared" si="40"/>
        <v>102.68840909090909</v>
      </c>
      <c r="AB305" s="43">
        <f t="shared" si="42"/>
        <v>0</v>
      </c>
      <c r="AD305" s="51">
        <f t="shared" si="38"/>
        <v>45594</v>
      </c>
      <c r="AE305" s="41">
        <f t="shared" si="35"/>
        <v>94.833216363636353</v>
      </c>
      <c r="AF305" s="42">
        <f t="shared" si="36"/>
        <v>102.68840909090909</v>
      </c>
      <c r="AG305" s="42">
        <f t="shared" si="37"/>
        <v>77.982336363636364</v>
      </c>
      <c r="AH305" s="42">
        <f t="shared" si="39"/>
        <v>24.706072727272726</v>
      </c>
      <c r="AK305" s="39"/>
    </row>
    <row r="306" spans="1:37" x14ac:dyDescent="0.3">
      <c r="A306" s="38">
        <v>10</v>
      </c>
      <c r="B306">
        <v>30</v>
      </c>
      <c r="C306" s="39">
        <v>45595</v>
      </c>
      <c r="D306" s="38">
        <v>878.50630000000001</v>
      </c>
      <c r="E306">
        <v>1005.3858</v>
      </c>
      <c r="F306">
        <v>981.81439999999998</v>
      </c>
      <c r="G306">
        <v>964.17290000000003</v>
      </c>
      <c r="H306">
        <v>1099.9034999999999</v>
      </c>
      <c r="I306">
        <v>1073.8167000000001</v>
      </c>
      <c r="J306">
        <v>858.39670000000001</v>
      </c>
      <c r="K306">
        <v>1056.6069</v>
      </c>
      <c r="L306">
        <v>1130.6153999999999</v>
      </c>
      <c r="M306" s="39"/>
      <c r="P306" s="38">
        <v>10</v>
      </c>
      <c r="Q306">
        <v>30</v>
      </c>
      <c r="R306" s="40">
        <v>45595</v>
      </c>
      <c r="S306" s="41">
        <f t="shared" si="41"/>
        <v>79.864209090909085</v>
      </c>
      <c r="T306" s="42">
        <f t="shared" si="41"/>
        <v>91.398709090909094</v>
      </c>
      <c r="U306" s="42">
        <f t="shared" si="41"/>
        <v>89.25585454545454</v>
      </c>
      <c r="V306" s="42">
        <f t="shared" si="41"/>
        <v>87.652081818181827</v>
      </c>
      <c r="W306" s="42">
        <f t="shared" si="41"/>
        <v>99.991227272727258</v>
      </c>
      <c r="X306" s="42">
        <f t="shared" si="40"/>
        <v>97.619700000000009</v>
      </c>
      <c r="Y306" s="42">
        <f t="shared" si="40"/>
        <v>78.036063636363636</v>
      </c>
      <c r="Z306" s="42">
        <f t="shared" si="40"/>
        <v>96.055172727272733</v>
      </c>
      <c r="AA306" s="42">
        <f t="shared" si="40"/>
        <v>102.78321818181817</v>
      </c>
      <c r="AB306" s="43">
        <f t="shared" si="42"/>
        <v>0</v>
      </c>
      <c r="AD306" s="51">
        <f t="shared" si="38"/>
        <v>45595</v>
      </c>
      <c r="AE306" s="41">
        <f t="shared" si="35"/>
        <v>94.897076363636373</v>
      </c>
      <c r="AF306" s="42">
        <f t="shared" si="36"/>
        <v>102.78321818181817</v>
      </c>
      <c r="AG306" s="42">
        <f t="shared" si="37"/>
        <v>78.036063636363636</v>
      </c>
      <c r="AH306" s="42">
        <f t="shared" si="39"/>
        <v>24.747154545454535</v>
      </c>
      <c r="AK306" s="39"/>
    </row>
    <row r="307" spans="1:37" x14ac:dyDescent="0.3">
      <c r="A307" s="38">
        <v>10</v>
      </c>
      <c r="B307">
        <v>31</v>
      </c>
      <c r="C307" s="39">
        <v>45596</v>
      </c>
      <c r="D307" s="38">
        <v>880.13739999999996</v>
      </c>
      <c r="E307">
        <v>1004.1079999999999</v>
      </c>
      <c r="F307">
        <v>980.92639999999994</v>
      </c>
      <c r="G307">
        <v>962.904</v>
      </c>
      <c r="H307">
        <v>1095.8671999999999</v>
      </c>
      <c r="I307">
        <v>1075.0599</v>
      </c>
      <c r="J307">
        <v>858.99220000000003</v>
      </c>
      <c r="K307">
        <v>1058.1956</v>
      </c>
      <c r="L307">
        <v>1131.6302000000001</v>
      </c>
      <c r="M307" s="39"/>
      <c r="P307" s="38">
        <v>10</v>
      </c>
      <c r="Q307">
        <v>31</v>
      </c>
      <c r="R307" s="40">
        <v>45596</v>
      </c>
      <c r="S307" s="41">
        <f t="shared" si="41"/>
        <v>80.0124909090909</v>
      </c>
      <c r="T307" s="42">
        <f t="shared" si="41"/>
        <v>91.282545454545456</v>
      </c>
      <c r="U307" s="42">
        <f t="shared" si="41"/>
        <v>89.175127272727266</v>
      </c>
      <c r="V307" s="42">
        <f t="shared" si="41"/>
        <v>87.536727272727276</v>
      </c>
      <c r="W307" s="42">
        <f t="shared" si="41"/>
        <v>99.624290909090902</v>
      </c>
      <c r="X307" s="42">
        <f t="shared" si="40"/>
        <v>97.732718181818186</v>
      </c>
      <c r="Y307" s="42">
        <f t="shared" si="40"/>
        <v>78.090199999999996</v>
      </c>
      <c r="Z307" s="42">
        <f t="shared" si="40"/>
        <v>96.199600000000004</v>
      </c>
      <c r="AA307" s="42">
        <f t="shared" si="40"/>
        <v>102.87547272727274</v>
      </c>
      <c r="AB307" s="43">
        <f t="shared" si="42"/>
        <v>0</v>
      </c>
      <c r="AD307" s="51">
        <f t="shared" si="38"/>
        <v>45596</v>
      </c>
      <c r="AE307" s="41">
        <f t="shared" si="35"/>
        <v>94.904456363636356</v>
      </c>
      <c r="AF307" s="42">
        <f t="shared" si="36"/>
        <v>102.87547272727274</v>
      </c>
      <c r="AG307" s="42">
        <f t="shared" si="37"/>
        <v>78.090199999999996</v>
      </c>
      <c r="AH307" s="42">
        <f t="shared" si="39"/>
        <v>24.785272727272741</v>
      </c>
      <c r="AK307" s="39"/>
    </row>
    <row r="308" spans="1:37" x14ac:dyDescent="0.3">
      <c r="A308" s="38">
        <v>11</v>
      </c>
      <c r="B308">
        <v>1</v>
      </c>
      <c r="C308" s="39">
        <v>45597</v>
      </c>
      <c r="D308" s="38">
        <v>880.83879999999999</v>
      </c>
      <c r="E308">
        <v>1003.3205</v>
      </c>
      <c r="F308">
        <v>980.53160000000003</v>
      </c>
      <c r="G308">
        <v>962.83119999999997</v>
      </c>
      <c r="H308">
        <v>1096.5944</v>
      </c>
      <c r="I308">
        <v>1077.1015</v>
      </c>
      <c r="J308">
        <v>859.0009</v>
      </c>
      <c r="K308">
        <v>1060.1470999999999</v>
      </c>
      <c r="L308">
        <v>1133.1029000000001</v>
      </c>
      <c r="M308" s="39"/>
      <c r="P308" s="38">
        <v>11</v>
      </c>
      <c r="Q308">
        <v>1</v>
      </c>
      <c r="R308" s="40">
        <v>45597</v>
      </c>
      <c r="S308" s="41">
        <f t="shared" si="41"/>
        <v>80.076254545454546</v>
      </c>
      <c r="T308" s="42">
        <f t="shared" si="41"/>
        <v>91.210954545454555</v>
      </c>
      <c r="U308" s="42">
        <f t="shared" si="41"/>
        <v>89.139236363636371</v>
      </c>
      <c r="V308" s="42">
        <f t="shared" si="41"/>
        <v>87.530109090909093</v>
      </c>
      <c r="W308" s="42">
        <f t="shared" si="41"/>
        <v>99.690399999999997</v>
      </c>
      <c r="X308" s="42">
        <f t="shared" si="40"/>
        <v>97.918318181818179</v>
      </c>
      <c r="Y308" s="42">
        <f t="shared" si="40"/>
        <v>78.090990909090905</v>
      </c>
      <c r="Z308" s="42">
        <f t="shared" si="40"/>
        <v>96.377009090909084</v>
      </c>
      <c r="AA308" s="42">
        <f t="shared" si="40"/>
        <v>103.00935454545456</v>
      </c>
      <c r="AB308" s="43">
        <f t="shared" si="42"/>
        <v>0</v>
      </c>
      <c r="AD308" s="51">
        <f t="shared" si="38"/>
        <v>45597</v>
      </c>
      <c r="AE308" s="41">
        <f t="shared" si="35"/>
        <v>95.01721454545455</v>
      </c>
      <c r="AF308" s="42">
        <f t="shared" si="36"/>
        <v>103.00935454545456</v>
      </c>
      <c r="AG308" s="42">
        <f t="shared" si="37"/>
        <v>78.090990909090905</v>
      </c>
      <c r="AH308" s="42">
        <f t="shared" si="39"/>
        <v>24.918363636363651</v>
      </c>
      <c r="AK308" s="39">
        <v>93.9</v>
      </c>
    </row>
    <row r="309" spans="1:37" x14ac:dyDescent="0.3">
      <c r="A309" s="38">
        <v>11</v>
      </c>
      <c r="B309">
        <v>2</v>
      </c>
      <c r="C309" s="39">
        <v>45598</v>
      </c>
      <c r="D309" s="38">
        <v>878.97850000000005</v>
      </c>
      <c r="E309">
        <v>1001.329</v>
      </c>
      <c r="F309">
        <v>979.22490000000005</v>
      </c>
      <c r="G309">
        <v>962.97910000000002</v>
      </c>
      <c r="H309">
        <v>1098.0582999999999</v>
      </c>
      <c r="I309">
        <v>1077.7671</v>
      </c>
      <c r="J309">
        <v>856.18230000000005</v>
      </c>
      <c r="K309">
        <v>1061.1314</v>
      </c>
      <c r="L309">
        <v>1134.0059000000001</v>
      </c>
      <c r="M309" s="39"/>
      <c r="P309" s="38">
        <v>11</v>
      </c>
      <c r="Q309">
        <v>2</v>
      </c>
      <c r="R309" s="40">
        <v>45598</v>
      </c>
      <c r="S309" s="41">
        <f t="shared" si="41"/>
        <v>79.907136363636369</v>
      </c>
      <c r="T309" s="42">
        <f t="shared" si="41"/>
        <v>91.029909090909086</v>
      </c>
      <c r="U309" s="42">
        <f t="shared" si="41"/>
        <v>89.020445454545452</v>
      </c>
      <c r="V309" s="42">
        <f t="shared" si="41"/>
        <v>87.543554545454541</v>
      </c>
      <c r="W309" s="42">
        <f t="shared" si="41"/>
        <v>99.823481818181804</v>
      </c>
      <c r="X309" s="42">
        <f t="shared" si="40"/>
        <v>97.978827272727273</v>
      </c>
      <c r="Y309" s="42">
        <f t="shared" si="40"/>
        <v>77.834754545454544</v>
      </c>
      <c r="Z309" s="42">
        <f t="shared" si="40"/>
        <v>96.466490909090908</v>
      </c>
      <c r="AA309" s="42">
        <f t="shared" si="40"/>
        <v>103.09144545454546</v>
      </c>
      <c r="AB309" s="43">
        <f t="shared" si="42"/>
        <v>0</v>
      </c>
      <c r="AD309" s="51">
        <f t="shared" si="38"/>
        <v>45598</v>
      </c>
      <c r="AE309" s="41">
        <f t="shared" si="35"/>
        <v>95.039000000000001</v>
      </c>
      <c r="AF309" s="42">
        <f t="shared" si="36"/>
        <v>103.09144545454546</v>
      </c>
      <c r="AG309" s="42">
        <f t="shared" si="37"/>
        <v>77.834754545454544</v>
      </c>
      <c r="AH309" s="42">
        <f t="shared" si="39"/>
        <v>25.256690909090921</v>
      </c>
      <c r="AK309" s="39"/>
    </row>
    <row r="310" spans="1:37" x14ac:dyDescent="0.3">
      <c r="A310" s="38">
        <v>11</v>
      </c>
      <c r="B310">
        <v>3</v>
      </c>
      <c r="C310" s="39">
        <v>45599</v>
      </c>
      <c r="D310" s="38">
        <v>876.95709999999997</v>
      </c>
      <c r="E310">
        <v>997.93129999999996</v>
      </c>
      <c r="F310">
        <v>978.52250000000004</v>
      </c>
      <c r="G310">
        <v>963.26329999999996</v>
      </c>
      <c r="H310">
        <v>1099.4057</v>
      </c>
      <c r="I310">
        <v>1076.67</v>
      </c>
      <c r="J310">
        <v>852.67970000000003</v>
      </c>
      <c r="K310">
        <v>1061.3309999999999</v>
      </c>
      <c r="L310">
        <v>1134.1522</v>
      </c>
      <c r="M310" s="39"/>
      <c r="P310" s="38">
        <v>11</v>
      </c>
      <c r="Q310">
        <v>3</v>
      </c>
      <c r="R310" s="40">
        <v>45599</v>
      </c>
      <c r="S310" s="41">
        <f t="shared" si="41"/>
        <v>79.723372727272718</v>
      </c>
      <c r="T310" s="42">
        <f t="shared" si="41"/>
        <v>90.72102727272727</v>
      </c>
      <c r="U310" s="42">
        <f t="shared" si="41"/>
        <v>88.956590909090906</v>
      </c>
      <c r="V310" s="42">
        <f t="shared" si="41"/>
        <v>87.569390909090899</v>
      </c>
      <c r="W310" s="42">
        <f t="shared" si="41"/>
        <v>99.945972727272732</v>
      </c>
      <c r="X310" s="42">
        <f t="shared" si="40"/>
        <v>97.87909090909092</v>
      </c>
      <c r="Y310" s="42">
        <f t="shared" si="40"/>
        <v>77.51633636363637</v>
      </c>
      <c r="Z310" s="42">
        <f t="shared" si="40"/>
        <v>96.484636363636355</v>
      </c>
      <c r="AA310" s="42">
        <f t="shared" si="40"/>
        <v>103.10474545454545</v>
      </c>
      <c r="AB310" s="43">
        <f t="shared" si="42"/>
        <v>0</v>
      </c>
      <c r="AD310" s="51">
        <f t="shared" si="38"/>
        <v>45599</v>
      </c>
      <c r="AE310" s="41">
        <f t="shared" si="35"/>
        <v>94.986156363636354</v>
      </c>
      <c r="AF310" s="42">
        <f t="shared" si="36"/>
        <v>103.10474545454545</v>
      </c>
      <c r="AG310" s="42">
        <f t="shared" si="37"/>
        <v>77.51633636363637</v>
      </c>
      <c r="AH310" s="42">
        <f t="shared" si="39"/>
        <v>25.588409090909082</v>
      </c>
      <c r="AK310" s="39"/>
    </row>
    <row r="311" spans="1:37" x14ac:dyDescent="0.3">
      <c r="A311" s="38">
        <v>11</v>
      </c>
      <c r="B311">
        <v>4</v>
      </c>
      <c r="C311" s="39">
        <v>45600</v>
      </c>
      <c r="D311" s="38">
        <v>875.25840000000005</v>
      </c>
      <c r="E311">
        <v>994.95759999999996</v>
      </c>
      <c r="F311">
        <v>978.68470000000002</v>
      </c>
      <c r="G311">
        <v>963.67780000000005</v>
      </c>
      <c r="H311">
        <v>1099.8884</v>
      </c>
      <c r="I311">
        <v>1074.5678</v>
      </c>
      <c r="J311">
        <v>849.84209999999996</v>
      </c>
      <c r="K311">
        <v>1061.9675999999999</v>
      </c>
      <c r="L311">
        <v>1134.7605000000001</v>
      </c>
      <c r="M311" s="39"/>
      <c r="P311" s="38">
        <v>11</v>
      </c>
      <c r="Q311">
        <v>4</v>
      </c>
      <c r="R311" s="40">
        <v>45600</v>
      </c>
      <c r="S311" s="41">
        <f t="shared" si="41"/>
        <v>79.568945454545457</v>
      </c>
      <c r="T311" s="42">
        <f t="shared" si="41"/>
        <v>90.450690909090909</v>
      </c>
      <c r="U311" s="42">
        <f t="shared" si="41"/>
        <v>88.971336363636368</v>
      </c>
      <c r="V311" s="42">
        <f t="shared" si="41"/>
        <v>87.607072727272737</v>
      </c>
      <c r="W311" s="42">
        <f t="shared" si="41"/>
        <v>99.989854545454548</v>
      </c>
      <c r="X311" s="42">
        <f t="shared" si="40"/>
        <v>97.687981818181825</v>
      </c>
      <c r="Y311" s="42">
        <f t="shared" si="40"/>
        <v>77.258372727272729</v>
      </c>
      <c r="Z311" s="42">
        <f t="shared" si="40"/>
        <v>96.542509090909093</v>
      </c>
      <c r="AA311" s="42">
        <f t="shared" si="40"/>
        <v>103.16004545454547</v>
      </c>
      <c r="AB311" s="43">
        <f t="shared" si="42"/>
        <v>0</v>
      </c>
      <c r="AD311" s="51">
        <f t="shared" si="38"/>
        <v>45600</v>
      </c>
      <c r="AE311" s="41">
        <f t="shared" si="35"/>
        <v>94.927752727272733</v>
      </c>
      <c r="AF311" s="42">
        <f t="shared" si="36"/>
        <v>103.16004545454547</v>
      </c>
      <c r="AG311" s="42">
        <f t="shared" si="37"/>
        <v>77.258372727272729</v>
      </c>
      <c r="AH311" s="42">
        <f t="shared" si="39"/>
        <v>25.901672727272739</v>
      </c>
      <c r="AK311" s="39"/>
    </row>
    <row r="312" spans="1:37" x14ac:dyDescent="0.3">
      <c r="A312" s="38">
        <v>11</v>
      </c>
      <c r="B312">
        <v>5</v>
      </c>
      <c r="C312" s="39">
        <v>45601</v>
      </c>
      <c r="D312" s="38">
        <v>873.83860000000004</v>
      </c>
      <c r="E312">
        <v>993.14729999999997</v>
      </c>
      <c r="F312">
        <v>978.62649999999996</v>
      </c>
      <c r="G312">
        <v>963.50879999999995</v>
      </c>
      <c r="H312">
        <v>1099.7409</v>
      </c>
      <c r="I312">
        <v>1072.1726000000001</v>
      </c>
      <c r="J312">
        <v>847.18449999999996</v>
      </c>
      <c r="K312">
        <v>1063.2072000000001</v>
      </c>
      <c r="L312">
        <v>1135.5817999999999</v>
      </c>
      <c r="M312" s="39"/>
      <c r="P312" s="38">
        <v>11</v>
      </c>
      <c r="Q312">
        <v>5</v>
      </c>
      <c r="R312" s="40">
        <v>45601</v>
      </c>
      <c r="S312" s="41">
        <f t="shared" si="41"/>
        <v>79.439872727272729</v>
      </c>
      <c r="T312" s="42">
        <f t="shared" si="41"/>
        <v>90.286118181818182</v>
      </c>
      <c r="U312" s="42">
        <f t="shared" si="41"/>
        <v>88.966045454545451</v>
      </c>
      <c r="V312" s="42">
        <f t="shared" si="41"/>
        <v>87.591709090909092</v>
      </c>
      <c r="W312" s="42">
        <f t="shared" si="41"/>
        <v>99.976445454545456</v>
      </c>
      <c r="X312" s="42">
        <f t="shared" si="40"/>
        <v>97.470236363636374</v>
      </c>
      <c r="Y312" s="42">
        <f t="shared" si="40"/>
        <v>77.016772727272723</v>
      </c>
      <c r="Z312" s="42">
        <f t="shared" si="40"/>
        <v>96.655200000000008</v>
      </c>
      <c r="AA312" s="42">
        <f t="shared" si="40"/>
        <v>103.23470909090908</v>
      </c>
      <c r="AB312" s="43">
        <f t="shared" si="42"/>
        <v>0</v>
      </c>
      <c r="AD312" s="51">
        <f t="shared" si="38"/>
        <v>45601</v>
      </c>
      <c r="AE312" s="41">
        <f t="shared" si="35"/>
        <v>94.870672727272719</v>
      </c>
      <c r="AF312" s="42">
        <f t="shared" si="36"/>
        <v>103.23470909090908</v>
      </c>
      <c r="AG312" s="42">
        <f t="shared" si="37"/>
        <v>77.016772727272723</v>
      </c>
      <c r="AH312" s="42">
        <f t="shared" si="39"/>
        <v>26.217936363636355</v>
      </c>
      <c r="AK312" s="39"/>
    </row>
    <row r="313" spans="1:37" x14ac:dyDescent="0.3">
      <c r="A313" s="38">
        <v>11</v>
      </c>
      <c r="B313">
        <v>6</v>
      </c>
      <c r="C313" s="39">
        <v>45602</v>
      </c>
      <c r="D313" s="38">
        <v>873.45510000000002</v>
      </c>
      <c r="E313">
        <v>991.26220000000001</v>
      </c>
      <c r="F313">
        <v>976.1164</v>
      </c>
      <c r="G313">
        <v>963.66359999999997</v>
      </c>
      <c r="H313">
        <v>1099.3894</v>
      </c>
      <c r="I313">
        <v>1070.5253</v>
      </c>
      <c r="J313">
        <v>846.16150000000005</v>
      </c>
      <c r="K313">
        <v>1064.6002000000001</v>
      </c>
      <c r="L313">
        <v>1135.6741999999999</v>
      </c>
      <c r="M313" s="39"/>
      <c r="P313" s="38">
        <v>11</v>
      </c>
      <c r="Q313">
        <v>6</v>
      </c>
      <c r="R313" s="40">
        <v>45602</v>
      </c>
      <c r="S313" s="41">
        <f t="shared" si="41"/>
        <v>79.40500909090909</v>
      </c>
      <c r="T313" s="42">
        <f t="shared" si="41"/>
        <v>90.114745454545456</v>
      </c>
      <c r="U313" s="42">
        <f t="shared" si="41"/>
        <v>88.737854545454539</v>
      </c>
      <c r="V313" s="42">
        <f t="shared" si="41"/>
        <v>87.605781818181811</v>
      </c>
      <c r="W313" s="42">
        <f t="shared" si="41"/>
        <v>99.944490909090916</v>
      </c>
      <c r="X313" s="42">
        <f t="shared" si="40"/>
        <v>97.320481818181818</v>
      </c>
      <c r="Y313" s="42">
        <f t="shared" si="40"/>
        <v>76.923772727272734</v>
      </c>
      <c r="Z313" s="42">
        <f t="shared" si="40"/>
        <v>96.781836363636373</v>
      </c>
      <c r="AA313" s="42">
        <f t="shared" si="40"/>
        <v>103.24310909090909</v>
      </c>
      <c r="AB313" s="43">
        <f t="shared" si="42"/>
        <v>0</v>
      </c>
      <c r="AD313" s="51">
        <f t="shared" si="38"/>
        <v>45602</v>
      </c>
      <c r="AE313" s="41">
        <f t="shared" si="35"/>
        <v>94.842738181818191</v>
      </c>
      <c r="AF313" s="42">
        <f t="shared" si="36"/>
        <v>103.24310909090909</v>
      </c>
      <c r="AG313" s="42">
        <f t="shared" si="37"/>
        <v>76.923772727272734</v>
      </c>
      <c r="AH313" s="42">
        <f t="shared" si="39"/>
        <v>26.319336363636353</v>
      </c>
      <c r="AK313" s="39"/>
    </row>
    <row r="314" spans="1:37" x14ac:dyDescent="0.3">
      <c r="A314" s="38">
        <v>11</v>
      </c>
      <c r="B314">
        <v>7</v>
      </c>
      <c r="C314" s="39">
        <v>45603</v>
      </c>
      <c r="D314" s="38">
        <v>874.11760000000004</v>
      </c>
      <c r="E314">
        <v>986.68140000000005</v>
      </c>
      <c r="F314">
        <v>973.05370000000005</v>
      </c>
      <c r="G314">
        <v>963.20820000000003</v>
      </c>
      <c r="H314">
        <v>1099.1485</v>
      </c>
      <c r="I314">
        <v>1069.8959</v>
      </c>
      <c r="J314">
        <v>845.53660000000002</v>
      </c>
      <c r="K314">
        <v>1065.1366</v>
      </c>
      <c r="L314">
        <v>1135.4970000000001</v>
      </c>
      <c r="M314" s="39"/>
      <c r="P314" s="38">
        <v>11</v>
      </c>
      <c r="Q314">
        <v>7</v>
      </c>
      <c r="R314" s="40">
        <v>45603</v>
      </c>
      <c r="S314" s="41">
        <f t="shared" si="41"/>
        <v>79.465236363636365</v>
      </c>
      <c r="T314" s="42">
        <f t="shared" si="41"/>
        <v>89.698309090909092</v>
      </c>
      <c r="U314" s="42">
        <f t="shared" si="41"/>
        <v>88.459427272727282</v>
      </c>
      <c r="V314" s="42">
        <f t="shared" si="41"/>
        <v>87.564381818181815</v>
      </c>
      <c r="W314" s="42">
        <f t="shared" si="41"/>
        <v>99.922590909090914</v>
      </c>
      <c r="X314" s="42">
        <f t="shared" si="40"/>
        <v>97.263263636363632</v>
      </c>
      <c r="Y314" s="42">
        <f t="shared" si="40"/>
        <v>76.866963636363636</v>
      </c>
      <c r="Z314" s="42">
        <f t="shared" si="40"/>
        <v>96.830600000000004</v>
      </c>
      <c r="AA314" s="42">
        <f t="shared" si="40"/>
        <v>103.227</v>
      </c>
      <c r="AB314" s="43">
        <f t="shared" si="42"/>
        <v>0</v>
      </c>
      <c r="AD314" s="51">
        <f t="shared" si="38"/>
        <v>45603</v>
      </c>
      <c r="AE314" s="41">
        <f t="shared" si="35"/>
        <v>94.822083636363644</v>
      </c>
      <c r="AF314" s="42">
        <f t="shared" si="36"/>
        <v>103.227</v>
      </c>
      <c r="AG314" s="42">
        <f t="shared" si="37"/>
        <v>76.866963636363636</v>
      </c>
      <c r="AH314" s="42">
        <f t="shared" si="39"/>
        <v>26.360036363636368</v>
      </c>
      <c r="AK314" s="39"/>
    </row>
    <row r="315" spans="1:37" x14ac:dyDescent="0.3">
      <c r="A315" s="38">
        <v>11</v>
      </c>
      <c r="B315">
        <v>8</v>
      </c>
      <c r="C315" s="39">
        <v>45604</v>
      </c>
      <c r="D315" s="38">
        <v>874.89099999999996</v>
      </c>
      <c r="E315">
        <v>981.24549999999999</v>
      </c>
      <c r="F315">
        <v>969.62599999999998</v>
      </c>
      <c r="G315">
        <v>961.74080000000004</v>
      </c>
      <c r="H315">
        <v>1098.3087</v>
      </c>
      <c r="I315">
        <v>1069.6497999999999</v>
      </c>
      <c r="J315">
        <v>842.43629999999996</v>
      </c>
      <c r="K315">
        <v>1065.7849000000001</v>
      </c>
      <c r="L315">
        <v>1135.0087000000001</v>
      </c>
      <c r="M315" s="39"/>
      <c r="P315" s="38">
        <v>11</v>
      </c>
      <c r="Q315">
        <v>8</v>
      </c>
      <c r="R315" s="40">
        <v>45604</v>
      </c>
      <c r="S315" s="41">
        <f t="shared" si="41"/>
        <v>79.535545454545456</v>
      </c>
      <c r="T315" s="42">
        <f t="shared" si="41"/>
        <v>89.204136363636366</v>
      </c>
      <c r="U315" s="42">
        <f t="shared" si="41"/>
        <v>88.147818181818181</v>
      </c>
      <c r="V315" s="42">
        <f t="shared" si="41"/>
        <v>87.43098181818182</v>
      </c>
      <c r="W315" s="42">
        <f t="shared" si="41"/>
        <v>99.846245454545453</v>
      </c>
      <c r="X315" s="42">
        <f t="shared" si="40"/>
        <v>97.240890909090908</v>
      </c>
      <c r="Y315" s="42">
        <f t="shared" si="40"/>
        <v>76.585118181818174</v>
      </c>
      <c r="Z315" s="42">
        <f t="shared" si="40"/>
        <v>96.889536363636367</v>
      </c>
      <c r="AA315" s="42">
        <f t="shared" si="40"/>
        <v>103.1826090909091</v>
      </c>
      <c r="AB315" s="43">
        <f t="shared" si="42"/>
        <v>0</v>
      </c>
      <c r="AD315" s="51">
        <f t="shared" si="38"/>
        <v>45604</v>
      </c>
      <c r="AE315" s="41">
        <f t="shared" si="35"/>
        <v>94.748880000000014</v>
      </c>
      <c r="AF315" s="42">
        <f t="shared" si="36"/>
        <v>103.1826090909091</v>
      </c>
      <c r="AG315" s="42">
        <f t="shared" si="37"/>
        <v>76.585118181818174</v>
      </c>
      <c r="AH315" s="42">
        <f t="shared" si="39"/>
        <v>26.597490909090922</v>
      </c>
      <c r="AK315" s="39"/>
    </row>
    <row r="316" spans="1:37" x14ac:dyDescent="0.3">
      <c r="A316" s="38">
        <v>11</v>
      </c>
      <c r="B316">
        <v>9</v>
      </c>
      <c r="C316" s="39">
        <v>45605</v>
      </c>
      <c r="D316" s="38">
        <v>874.60590000000002</v>
      </c>
      <c r="E316">
        <v>975.67650000000003</v>
      </c>
      <c r="F316">
        <v>967.43050000000005</v>
      </c>
      <c r="G316">
        <v>961.60599999999999</v>
      </c>
      <c r="H316">
        <v>1098.2657999999999</v>
      </c>
      <c r="I316">
        <v>1067.5672999999999</v>
      </c>
      <c r="J316">
        <v>839.15099999999995</v>
      </c>
      <c r="K316">
        <v>1066.4934000000001</v>
      </c>
      <c r="L316">
        <v>1134.5655999999999</v>
      </c>
      <c r="M316" s="39"/>
      <c r="P316" s="38">
        <v>11</v>
      </c>
      <c r="Q316">
        <v>9</v>
      </c>
      <c r="R316" s="40">
        <v>45605</v>
      </c>
      <c r="S316" s="41">
        <f t="shared" si="41"/>
        <v>79.509627272727272</v>
      </c>
      <c r="T316" s="42">
        <f t="shared" si="41"/>
        <v>88.697863636363635</v>
      </c>
      <c r="U316" s="42">
        <f t="shared" si="41"/>
        <v>87.94822727272728</v>
      </c>
      <c r="V316" s="42">
        <f t="shared" si="41"/>
        <v>87.418727272727267</v>
      </c>
      <c r="W316" s="42">
        <f t="shared" si="41"/>
        <v>99.842345454545452</v>
      </c>
      <c r="X316" s="42">
        <f t="shared" si="40"/>
        <v>97.051572727272728</v>
      </c>
      <c r="Y316" s="42">
        <f t="shared" si="40"/>
        <v>76.286454545454546</v>
      </c>
      <c r="Z316" s="42">
        <f t="shared" si="40"/>
        <v>96.953945454545462</v>
      </c>
      <c r="AA316" s="42">
        <f t="shared" si="40"/>
        <v>103.14232727272726</v>
      </c>
      <c r="AB316" s="43">
        <f t="shared" si="42"/>
        <v>0</v>
      </c>
      <c r="AD316" s="51">
        <f t="shared" si="38"/>
        <v>45605</v>
      </c>
      <c r="AE316" s="41">
        <f t="shared" si="35"/>
        <v>94.655329090909078</v>
      </c>
      <c r="AF316" s="42">
        <f t="shared" si="36"/>
        <v>103.14232727272726</v>
      </c>
      <c r="AG316" s="42">
        <f t="shared" si="37"/>
        <v>76.286454545454546</v>
      </c>
      <c r="AH316" s="42">
        <f t="shared" si="39"/>
        <v>26.855872727272711</v>
      </c>
      <c r="AK316" s="39"/>
    </row>
    <row r="317" spans="1:37" x14ac:dyDescent="0.3">
      <c r="A317" s="38">
        <v>11</v>
      </c>
      <c r="B317">
        <v>10</v>
      </c>
      <c r="C317" s="39">
        <v>45606</v>
      </c>
      <c r="D317" s="38">
        <v>874.1309</v>
      </c>
      <c r="E317">
        <v>970.59770000000003</v>
      </c>
      <c r="F317">
        <v>964.75930000000005</v>
      </c>
      <c r="G317">
        <v>962.23860000000002</v>
      </c>
      <c r="H317">
        <v>1098.0117</v>
      </c>
      <c r="I317">
        <v>1064.5259000000001</v>
      </c>
      <c r="J317">
        <v>835.9402</v>
      </c>
      <c r="K317">
        <v>1067.1484</v>
      </c>
      <c r="L317">
        <v>1134.0443</v>
      </c>
      <c r="M317" s="39"/>
      <c r="P317" s="38">
        <v>11</v>
      </c>
      <c r="Q317">
        <v>10</v>
      </c>
      <c r="R317" s="40">
        <v>45606</v>
      </c>
      <c r="S317" s="41">
        <f t="shared" si="41"/>
        <v>79.46644545454545</v>
      </c>
      <c r="T317" s="42">
        <f t="shared" si="41"/>
        <v>88.236154545454553</v>
      </c>
      <c r="U317" s="42">
        <f t="shared" si="41"/>
        <v>87.705390909090909</v>
      </c>
      <c r="V317" s="42">
        <f t="shared" si="41"/>
        <v>87.47623636363636</v>
      </c>
      <c r="W317" s="42">
        <f t="shared" si="41"/>
        <v>99.819245454545452</v>
      </c>
      <c r="X317" s="42">
        <f t="shared" si="40"/>
        <v>96.775081818181832</v>
      </c>
      <c r="Y317" s="42">
        <f t="shared" si="40"/>
        <v>75.994563636363637</v>
      </c>
      <c r="Z317" s="42">
        <f t="shared" si="40"/>
        <v>97.013490909090919</v>
      </c>
      <c r="AA317" s="42">
        <f t="shared" si="40"/>
        <v>103.09493636363636</v>
      </c>
      <c r="AB317" s="43">
        <f t="shared" si="42"/>
        <v>0</v>
      </c>
      <c r="AD317" s="51">
        <f t="shared" si="38"/>
        <v>45606</v>
      </c>
      <c r="AE317" s="41">
        <f t="shared" si="35"/>
        <v>94.539463636363649</v>
      </c>
      <c r="AF317" s="42">
        <f t="shared" si="36"/>
        <v>103.09493636363636</v>
      </c>
      <c r="AG317" s="42">
        <f t="shared" si="37"/>
        <v>75.994563636363637</v>
      </c>
      <c r="AH317" s="42">
        <f t="shared" si="39"/>
        <v>27.100372727272728</v>
      </c>
      <c r="AK317" s="39"/>
    </row>
    <row r="318" spans="1:37" x14ac:dyDescent="0.3">
      <c r="A318" s="38">
        <v>11</v>
      </c>
      <c r="B318">
        <v>11</v>
      </c>
      <c r="C318" s="39">
        <v>45607</v>
      </c>
      <c r="D318" s="38">
        <v>873.97299999999996</v>
      </c>
      <c r="E318">
        <v>966.39660000000003</v>
      </c>
      <c r="F318">
        <v>963.24530000000004</v>
      </c>
      <c r="G318">
        <v>963.24670000000003</v>
      </c>
      <c r="H318">
        <v>1096.605</v>
      </c>
      <c r="I318">
        <v>1062.3273999999999</v>
      </c>
      <c r="J318">
        <v>832.60860000000002</v>
      </c>
      <c r="K318">
        <v>1067.7997</v>
      </c>
      <c r="L318">
        <v>1134.1857</v>
      </c>
      <c r="M318" s="39"/>
      <c r="P318" s="38">
        <v>11</v>
      </c>
      <c r="Q318">
        <v>11</v>
      </c>
      <c r="R318" s="40">
        <v>45607</v>
      </c>
      <c r="S318" s="41">
        <f t="shared" si="41"/>
        <v>79.452090909090899</v>
      </c>
      <c r="T318" s="42">
        <f t="shared" si="41"/>
        <v>87.85423636363636</v>
      </c>
      <c r="U318" s="42">
        <f t="shared" si="41"/>
        <v>87.567754545454548</v>
      </c>
      <c r="V318" s="42">
        <f t="shared" si="41"/>
        <v>87.567881818181817</v>
      </c>
      <c r="W318" s="42">
        <f t="shared" si="41"/>
        <v>99.691363636363633</v>
      </c>
      <c r="X318" s="42">
        <f t="shared" si="40"/>
        <v>96.575218181818173</v>
      </c>
      <c r="Y318" s="42">
        <f t="shared" si="40"/>
        <v>75.691690909090909</v>
      </c>
      <c r="Z318" s="42">
        <f t="shared" si="40"/>
        <v>97.072699999999998</v>
      </c>
      <c r="AA318" s="42">
        <f t="shared" si="40"/>
        <v>103.10779090909091</v>
      </c>
      <c r="AB318" s="43">
        <f t="shared" si="42"/>
        <v>0</v>
      </c>
      <c r="AD318" s="51">
        <f t="shared" si="38"/>
        <v>45607</v>
      </c>
      <c r="AE318" s="41">
        <f t="shared" si="35"/>
        <v>94.427752727272733</v>
      </c>
      <c r="AF318" s="42">
        <f t="shared" si="36"/>
        <v>103.10779090909091</v>
      </c>
      <c r="AG318" s="42">
        <f t="shared" si="37"/>
        <v>75.691690909090909</v>
      </c>
      <c r="AH318" s="42">
        <f t="shared" si="39"/>
        <v>27.4161</v>
      </c>
      <c r="AK318" s="39"/>
    </row>
    <row r="319" spans="1:37" x14ac:dyDescent="0.3">
      <c r="A319" s="38">
        <v>11</v>
      </c>
      <c r="B319">
        <v>12</v>
      </c>
      <c r="C319" s="39">
        <v>45608</v>
      </c>
      <c r="D319" s="38">
        <v>873.16669999999999</v>
      </c>
      <c r="E319">
        <v>962.26499999999999</v>
      </c>
      <c r="F319">
        <v>961.57470000000001</v>
      </c>
      <c r="G319">
        <v>962.74689999999998</v>
      </c>
      <c r="H319">
        <v>1094.7154</v>
      </c>
      <c r="I319">
        <v>1060.1389999999999</v>
      </c>
      <c r="J319">
        <v>828.98770000000002</v>
      </c>
      <c r="K319">
        <v>1068.7527</v>
      </c>
      <c r="L319">
        <v>1134.2502999999999</v>
      </c>
      <c r="M319" s="39"/>
      <c r="P319" s="38">
        <v>11</v>
      </c>
      <c r="Q319">
        <v>12</v>
      </c>
      <c r="R319" s="40">
        <v>45608</v>
      </c>
      <c r="S319" s="41">
        <f t="shared" si="41"/>
        <v>79.37879090909091</v>
      </c>
      <c r="T319" s="42">
        <f t="shared" si="41"/>
        <v>87.478636363636369</v>
      </c>
      <c r="U319" s="42">
        <f t="shared" si="41"/>
        <v>87.415881818181816</v>
      </c>
      <c r="V319" s="42">
        <f t="shared" si="41"/>
        <v>87.522445454545448</v>
      </c>
      <c r="W319" s="42">
        <f t="shared" si="41"/>
        <v>99.51958181818182</v>
      </c>
      <c r="X319" s="42">
        <f t="shared" si="40"/>
        <v>96.37627272727272</v>
      </c>
      <c r="Y319" s="42">
        <f t="shared" si="40"/>
        <v>75.362518181818189</v>
      </c>
      <c r="Z319" s="42">
        <f t="shared" si="40"/>
        <v>97.15933636363637</v>
      </c>
      <c r="AA319" s="42">
        <f t="shared" si="40"/>
        <v>103.11366363636363</v>
      </c>
      <c r="AB319" s="43">
        <f t="shared" si="42"/>
        <v>0</v>
      </c>
      <c r="AD319" s="51">
        <f t="shared" si="38"/>
        <v>45608</v>
      </c>
      <c r="AE319" s="41">
        <f t="shared" si="35"/>
        <v>94.306274545454556</v>
      </c>
      <c r="AF319" s="42">
        <f t="shared" si="36"/>
        <v>103.11366363636363</v>
      </c>
      <c r="AG319" s="42">
        <f t="shared" si="37"/>
        <v>75.362518181818189</v>
      </c>
      <c r="AH319" s="42">
        <f t="shared" si="39"/>
        <v>27.751145454545437</v>
      </c>
      <c r="AK319" s="39"/>
    </row>
    <row r="320" spans="1:37" x14ac:dyDescent="0.3">
      <c r="A320" s="38">
        <v>11</v>
      </c>
      <c r="B320">
        <v>13</v>
      </c>
      <c r="C320" s="39">
        <v>45609</v>
      </c>
      <c r="D320" s="38">
        <v>872.52790000000005</v>
      </c>
      <c r="E320">
        <v>958.57600000000002</v>
      </c>
      <c r="F320">
        <v>958.15</v>
      </c>
      <c r="G320">
        <v>961.77710000000002</v>
      </c>
      <c r="H320">
        <v>1092.6025</v>
      </c>
      <c r="I320">
        <v>1058.0737999999999</v>
      </c>
      <c r="J320">
        <v>827.07010000000002</v>
      </c>
      <c r="K320">
        <v>1069.8088</v>
      </c>
      <c r="L320">
        <v>1133.3657000000001</v>
      </c>
      <c r="M320" s="39"/>
      <c r="P320" s="38">
        <v>11</v>
      </c>
      <c r="Q320">
        <v>13</v>
      </c>
      <c r="R320" s="40">
        <v>45609</v>
      </c>
      <c r="S320" s="41">
        <f t="shared" si="41"/>
        <v>79.320718181818179</v>
      </c>
      <c r="T320" s="42">
        <f t="shared" si="41"/>
        <v>87.143272727272731</v>
      </c>
      <c r="U320" s="42">
        <f t="shared" si="41"/>
        <v>87.104545454545459</v>
      </c>
      <c r="V320" s="42">
        <f t="shared" si="41"/>
        <v>87.434281818181816</v>
      </c>
      <c r="W320" s="42">
        <f t="shared" si="41"/>
        <v>99.327500000000001</v>
      </c>
      <c r="X320" s="42">
        <f t="shared" si="40"/>
        <v>96.188527272727256</v>
      </c>
      <c r="Y320" s="42">
        <f t="shared" si="40"/>
        <v>75.188190909090906</v>
      </c>
      <c r="Z320" s="42">
        <f t="shared" si="40"/>
        <v>97.255345454545463</v>
      </c>
      <c r="AA320" s="42">
        <f t="shared" si="40"/>
        <v>103.03324545454547</v>
      </c>
      <c r="AB320" s="43">
        <f t="shared" si="42"/>
        <v>0</v>
      </c>
      <c r="AD320" s="51">
        <f t="shared" si="38"/>
        <v>45609</v>
      </c>
      <c r="AE320" s="41">
        <f t="shared" si="35"/>
        <v>94.19856181818183</v>
      </c>
      <c r="AF320" s="42">
        <f t="shared" si="36"/>
        <v>103.03324545454547</v>
      </c>
      <c r="AG320" s="42">
        <f t="shared" si="37"/>
        <v>75.188190909090906</v>
      </c>
      <c r="AH320" s="42">
        <f t="shared" si="39"/>
        <v>27.845054545454559</v>
      </c>
      <c r="AK320" s="39"/>
    </row>
    <row r="321" spans="1:37" x14ac:dyDescent="0.3">
      <c r="A321" s="38">
        <v>11</v>
      </c>
      <c r="B321">
        <v>14</v>
      </c>
      <c r="C321" s="39">
        <v>45610</v>
      </c>
      <c r="D321" s="38">
        <v>871.56700000000001</v>
      </c>
      <c r="E321">
        <v>953.44979999999998</v>
      </c>
      <c r="F321">
        <v>953.09870000000001</v>
      </c>
      <c r="G321">
        <v>960.64459999999997</v>
      </c>
      <c r="H321">
        <v>1090.2398000000001</v>
      </c>
      <c r="I321">
        <v>1057.915</v>
      </c>
      <c r="J321">
        <v>825.80799999999999</v>
      </c>
      <c r="K321">
        <v>1069.0772999999999</v>
      </c>
      <c r="L321">
        <v>1133.114</v>
      </c>
      <c r="M321" s="39"/>
      <c r="P321" s="38">
        <v>11</v>
      </c>
      <c r="Q321">
        <v>14</v>
      </c>
      <c r="R321" s="40">
        <v>45610</v>
      </c>
      <c r="S321" s="41">
        <f t="shared" si="41"/>
        <v>79.233363636363634</v>
      </c>
      <c r="T321" s="42">
        <f t="shared" si="41"/>
        <v>86.677254545454545</v>
      </c>
      <c r="U321" s="42">
        <f t="shared" si="41"/>
        <v>86.64533636363636</v>
      </c>
      <c r="V321" s="42">
        <f t="shared" si="41"/>
        <v>87.331327272727265</v>
      </c>
      <c r="W321" s="42">
        <f t="shared" si="41"/>
        <v>99.112709090909092</v>
      </c>
      <c r="X321" s="42">
        <f t="shared" si="40"/>
        <v>96.174090909090907</v>
      </c>
      <c r="Y321" s="42">
        <f t="shared" si="40"/>
        <v>75.073454545454538</v>
      </c>
      <c r="Z321" s="42">
        <f t="shared" si="40"/>
        <v>97.188845454545444</v>
      </c>
      <c r="AA321" s="42">
        <f t="shared" si="40"/>
        <v>103.01036363636364</v>
      </c>
      <c r="AB321" s="43">
        <f t="shared" si="42"/>
        <v>0</v>
      </c>
      <c r="AD321" s="51">
        <f t="shared" si="38"/>
        <v>45610</v>
      </c>
      <c r="AE321" s="41">
        <f t="shared" si="35"/>
        <v>94.111892727272732</v>
      </c>
      <c r="AF321" s="42">
        <f t="shared" si="36"/>
        <v>103.01036363636364</v>
      </c>
      <c r="AG321" s="42">
        <f t="shared" si="37"/>
        <v>75.073454545454538</v>
      </c>
      <c r="AH321" s="42">
        <f t="shared" si="39"/>
        <v>27.936909090909097</v>
      </c>
      <c r="AK321" s="39"/>
    </row>
    <row r="322" spans="1:37" x14ac:dyDescent="0.3">
      <c r="A322" s="38">
        <v>11</v>
      </c>
      <c r="B322">
        <v>15</v>
      </c>
      <c r="C322" s="39">
        <v>45611</v>
      </c>
      <c r="D322" s="38">
        <v>871.86580000000004</v>
      </c>
      <c r="E322">
        <v>948.71659999999997</v>
      </c>
      <c r="F322">
        <v>948.91219999999998</v>
      </c>
      <c r="G322">
        <v>958.90710000000001</v>
      </c>
      <c r="H322">
        <v>1088.634</v>
      </c>
      <c r="I322">
        <v>1058.2569000000001</v>
      </c>
      <c r="J322">
        <v>822.27610000000004</v>
      </c>
      <c r="K322">
        <v>1067.8431</v>
      </c>
      <c r="L322">
        <v>1132.607</v>
      </c>
      <c r="M322" s="39"/>
      <c r="P322" s="38">
        <v>11</v>
      </c>
      <c r="Q322">
        <v>15</v>
      </c>
      <c r="R322" s="40">
        <v>45611</v>
      </c>
      <c r="S322" s="41">
        <f t="shared" si="41"/>
        <v>79.260527272727273</v>
      </c>
      <c r="T322" s="42">
        <f t="shared" si="41"/>
        <v>86.246963636363631</v>
      </c>
      <c r="U322" s="42">
        <f t="shared" si="41"/>
        <v>86.264745454545448</v>
      </c>
      <c r="V322" s="42">
        <f t="shared" si="41"/>
        <v>87.173372727272735</v>
      </c>
      <c r="W322" s="42">
        <f t="shared" si="41"/>
        <v>98.966727272727269</v>
      </c>
      <c r="X322" s="42">
        <f t="shared" si="40"/>
        <v>96.205172727272739</v>
      </c>
      <c r="Y322" s="42">
        <f t="shared" si="40"/>
        <v>74.752372727272729</v>
      </c>
      <c r="Z322" s="42">
        <f t="shared" si="40"/>
        <v>97.076645454545456</v>
      </c>
      <c r="AA322" s="42">
        <f t="shared" si="40"/>
        <v>102.96427272727273</v>
      </c>
      <c r="AB322" s="43">
        <f t="shared" si="42"/>
        <v>0</v>
      </c>
      <c r="AD322" s="51">
        <f t="shared" si="38"/>
        <v>45611</v>
      </c>
      <c r="AE322" s="41">
        <f t="shared" si="35"/>
        <v>93.993038181818179</v>
      </c>
      <c r="AF322" s="42">
        <f t="shared" si="36"/>
        <v>102.96427272727273</v>
      </c>
      <c r="AG322" s="42">
        <f t="shared" si="37"/>
        <v>74.752372727272729</v>
      </c>
      <c r="AH322" s="42">
        <f t="shared" si="39"/>
        <v>28.2119</v>
      </c>
      <c r="AK322" s="39"/>
    </row>
    <row r="323" spans="1:37" x14ac:dyDescent="0.3">
      <c r="A323" s="38">
        <v>11</v>
      </c>
      <c r="B323">
        <v>16</v>
      </c>
      <c r="C323" s="39">
        <v>45612</v>
      </c>
      <c r="D323" s="38">
        <v>870.93499999999995</v>
      </c>
      <c r="E323">
        <v>944.99940000000004</v>
      </c>
      <c r="F323">
        <v>945.36500000000001</v>
      </c>
      <c r="G323">
        <v>956.29480000000001</v>
      </c>
      <c r="H323">
        <v>1087.1818000000001</v>
      </c>
      <c r="I323">
        <v>1056.6483000000001</v>
      </c>
      <c r="J323">
        <v>818.08460000000002</v>
      </c>
      <c r="K323">
        <v>1067.1690000000001</v>
      </c>
      <c r="L323">
        <v>1130.6332</v>
      </c>
      <c r="M323" s="39"/>
      <c r="P323" s="38">
        <v>11</v>
      </c>
      <c r="Q323">
        <v>16</v>
      </c>
      <c r="R323" s="40">
        <v>45612</v>
      </c>
      <c r="S323" s="41">
        <f t="shared" si="41"/>
        <v>79.175909090909087</v>
      </c>
      <c r="T323" s="42">
        <f t="shared" si="41"/>
        <v>85.909036363636361</v>
      </c>
      <c r="U323" s="42">
        <f t="shared" si="41"/>
        <v>85.942272727272723</v>
      </c>
      <c r="V323" s="42">
        <f t="shared" si="41"/>
        <v>86.935890909090915</v>
      </c>
      <c r="W323" s="42">
        <f t="shared" si="41"/>
        <v>98.834709090909101</v>
      </c>
      <c r="X323" s="42">
        <f t="shared" ref="X323:AA368" si="43">I323/11</f>
        <v>96.058936363636363</v>
      </c>
      <c r="Y323" s="42">
        <f t="shared" si="43"/>
        <v>74.371327272727271</v>
      </c>
      <c r="Z323" s="42">
        <f t="shared" si="43"/>
        <v>97.015363636363645</v>
      </c>
      <c r="AA323" s="42">
        <f t="shared" si="43"/>
        <v>102.78483636363636</v>
      </c>
      <c r="AB323" s="43">
        <f t="shared" si="42"/>
        <v>0</v>
      </c>
      <c r="AD323" s="51">
        <f t="shared" si="38"/>
        <v>45612</v>
      </c>
      <c r="AE323" s="41">
        <f t="shared" ref="AE323:AE368" si="44">AVERAGE(W323:AA323)</f>
        <v>93.813034545454542</v>
      </c>
      <c r="AF323" s="42">
        <f t="shared" ref="AF323:AF368" si="45">MAX(W323:AA323)</f>
        <v>102.78483636363636</v>
      </c>
      <c r="AG323" s="42">
        <f t="shared" ref="AG323:AG368" si="46">MIN(W323:AA323)</f>
        <v>74.371327272727271</v>
      </c>
      <c r="AH323" s="42">
        <f t="shared" si="39"/>
        <v>28.413509090909088</v>
      </c>
      <c r="AK323" s="39"/>
    </row>
    <row r="324" spans="1:37" x14ac:dyDescent="0.3">
      <c r="A324" s="38">
        <v>11</v>
      </c>
      <c r="B324">
        <v>17</v>
      </c>
      <c r="C324" s="39">
        <v>45613</v>
      </c>
      <c r="D324" s="38">
        <v>869.76409999999998</v>
      </c>
      <c r="E324">
        <v>941.50189999999998</v>
      </c>
      <c r="F324">
        <v>941.44870000000003</v>
      </c>
      <c r="G324">
        <v>953.98720000000003</v>
      </c>
      <c r="H324">
        <v>1086.0505000000001</v>
      </c>
      <c r="I324">
        <v>1054.8986</v>
      </c>
      <c r="J324">
        <v>814.45939999999996</v>
      </c>
      <c r="K324">
        <v>1066.7781</v>
      </c>
      <c r="L324">
        <v>1128.7898</v>
      </c>
      <c r="M324" s="39"/>
      <c r="P324" s="38">
        <v>11</v>
      </c>
      <c r="Q324">
        <v>17</v>
      </c>
      <c r="R324" s="40">
        <v>45613</v>
      </c>
      <c r="S324" s="41">
        <f t="shared" ref="S324:W368" si="47">D324/11</f>
        <v>79.069463636363636</v>
      </c>
      <c r="T324" s="42">
        <f t="shared" si="47"/>
        <v>85.59108181818182</v>
      </c>
      <c r="U324" s="42">
        <f t="shared" si="47"/>
        <v>85.586245454545463</v>
      </c>
      <c r="V324" s="42">
        <f t="shared" si="47"/>
        <v>86.726109090909091</v>
      </c>
      <c r="W324" s="42">
        <f t="shared" si="47"/>
        <v>98.731863636363641</v>
      </c>
      <c r="X324" s="42">
        <f t="shared" si="43"/>
        <v>95.899872727272722</v>
      </c>
      <c r="Y324" s="42">
        <f t="shared" si="43"/>
        <v>74.041763636363626</v>
      </c>
      <c r="Z324" s="42">
        <f t="shared" si="43"/>
        <v>96.979827272727277</v>
      </c>
      <c r="AA324" s="42">
        <f t="shared" si="43"/>
        <v>102.61725454545454</v>
      </c>
      <c r="AB324" s="43">
        <f t="shared" si="42"/>
        <v>0</v>
      </c>
      <c r="AD324" s="51">
        <f t="shared" ref="AD324:AD368" si="48">R324</f>
        <v>45613</v>
      </c>
      <c r="AE324" s="41">
        <f t="shared" si="44"/>
        <v>93.654116363636362</v>
      </c>
      <c r="AF324" s="42">
        <f t="shared" si="45"/>
        <v>102.61725454545454</v>
      </c>
      <c r="AG324" s="42">
        <f t="shared" si="46"/>
        <v>74.041763636363626</v>
      </c>
      <c r="AH324" s="42">
        <f t="shared" ref="AH324:AH368" si="49">AF324-AG324</f>
        <v>28.575490909090917</v>
      </c>
      <c r="AK324" s="39"/>
    </row>
    <row r="325" spans="1:37" x14ac:dyDescent="0.3">
      <c r="A325" s="38">
        <v>11</v>
      </c>
      <c r="B325">
        <v>18</v>
      </c>
      <c r="C325" s="39">
        <v>45614</v>
      </c>
      <c r="D325" s="38">
        <v>868.93520000000001</v>
      </c>
      <c r="E325">
        <v>937.97990000000004</v>
      </c>
      <c r="F325">
        <v>938.52800000000002</v>
      </c>
      <c r="G325">
        <v>951.3152</v>
      </c>
      <c r="H325">
        <v>1083.4622999999999</v>
      </c>
      <c r="I325">
        <v>1053.624</v>
      </c>
      <c r="J325">
        <v>811.24580000000003</v>
      </c>
      <c r="K325">
        <v>1065.5545</v>
      </c>
      <c r="L325">
        <v>1128.0437999999999</v>
      </c>
      <c r="M325" s="39"/>
      <c r="P325" s="38">
        <v>11</v>
      </c>
      <c r="Q325">
        <v>18</v>
      </c>
      <c r="R325" s="40">
        <v>45614</v>
      </c>
      <c r="S325" s="41">
        <f t="shared" si="47"/>
        <v>78.994109090909092</v>
      </c>
      <c r="T325" s="42">
        <f t="shared" si="47"/>
        <v>85.270899999999997</v>
      </c>
      <c r="U325" s="42">
        <f t="shared" si="47"/>
        <v>85.320727272727268</v>
      </c>
      <c r="V325" s="42">
        <f t="shared" si="47"/>
        <v>86.483199999999997</v>
      </c>
      <c r="W325" s="42">
        <f t="shared" si="47"/>
        <v>98.496572727272721</v>
      </c>
      <c r="X325" s="42">
        <f t="shared" si="43"/>
        <v>95.784000000000006</v>
      </c>
      <c r="Y325" s="42">
        <f t="shared" si="43"/>
        <v>73.749618181818178</v>
      </c>
      <c r="Z325" s="42">
        <f t="shared" si="43"/>
        <v>96.868590909090912</v>
      </c>
      <c r="AA325" s="42">
        <f t="shared" si="43"/>
        <v>102.54943636363636</v>
      </c>
      <c r="AB325" s="43">
        <f t="shared" si="42"/>
        <v>0</v>
      </c>
      <c r="AD325" s="51">
        <f t="shared" si="48"/>
        <v>45614</v>
      </c>
      <c r="AE325" s="41">
        <f t="shared" si="44"/>
        <v>93.489643636363638</v>
      </c>
      <c r="AF325" s="42">
        <f t="shared" si="45"/>
        <v>102.54943636363636</v>
      </c>
      <c r="AG325" s="42">
        <f t="shared" si="46"/>
        <v>73.749618181818178</v>
      </c>
      <c r="AH325" s="42">
        <f t="shared" si="49"/>
        <v>28.799818181818182</v>
      </c>
      <c r="AK325" s="39"/>
    </row>
    <row r="326" spans="1:37" x14ac:dyDescent="0.3">
      <c r="A326" s="38">
        <v>11</v>
      </c>
      <c r="B326">
        <v>19</v>
      </c>
      <c r="C326" s="39">
        <v>45615</v>
      </c>
      <c r="D326" s="38">
        <v>867.73699999999997</v>
      </c>
      <c r="E326">
        <v>935.49109999999996</v>
      </c>
      <c r="F326">
        <v>935.4067</v>
      </c>
      <c r="G326">
        <v>946.82449999999994</v>
      </c>
      <c r="H326">
        <v>1079.8426999999999</v>
      </c>
      <c r="I326">
        <v>1051.3639000000001</v>
      </c>
      <c r="J326">
        <v>809.03679999999997</v>
      </c>
      <c r="K326">
        <v>1064.5142000000001</v>
      </c>
      <c r="L326">
        <v>1128.3865000000001</v>
      </c>
      <c r="M326" s="39"/>
      <c r="P326" s="38">
        <v>11</v>
      </c>
      <c r="Q326">
        <v>19</v>
      </c>
      <c r="R326" s="40">
        <v>45615</v>
      </c>
      <c r="S326" s="41">
        <f t="shared" si="47"/>
        <v>78.88518181818182</v>
      </c>
      <c r="T326" s="42">
        <f t="shared" si="47"/>
        <v>85.044645454545446</v>
      </c>
      <c r="U326" s="42">
        <f t="shared" si="47"/>
        <v>85.036972727272726</v>
      </c>
      <c r="V326" s="42">
        <f t="shared" si="47"/>
        <v>86.074954545454545</v>
      </c>
      <c r="W326" s="42">
        <f t="shared" si="47"/>
        <v>98.167518181818181</v>
      </c>
      <c r="X326" s="42">
        <f t="shared" si="43"/>
        <v>95.578536363636374</v>
      </c>
      <c r="Y326" s="42">
        <f t="shared" si="43"/>
        <v>73.5488</v>
      </c>
      <c r="Z326" s="42">
        <f t="shared" si="43"/>
        <v>96.774018181818192</v>
      </c>
      <c r="AA326" s="42">
        <f t="shared" si="43"/>
        <v>102.58059090909092</v>
      </c>
      <c r="AB326" s="43">
        <f t="shared" si="42"/>
        <v>0</v>
      </c>
      <c r="AD326" s="51">
        <f t="shared" si="48"/>
        <v>45615</v>
      </c>
      <c r="AE326" s="41">
        <f t="shared" si="44"/>
        <v>93.329892727272721</v>
      </c>
      <c r="AF326" s="42">
        <f t="shared" si="45"/>
        <v>102.58059090909092</v>
      </c>
      <c r="AG326" s="42">
        <f t="shared" si="46"/>
        <v>73.5488</v>
      </c>
      <c r="AH326" s="42">
        <f t="shared" si="49"/>
        <v>29.031790909090915</v>
      </c>
      <c r="AK326" s="39"/>
    </row>
    <row r="327" spans="1:37" x14ac:dyDescent="0.3">
      <c r="A327" s="38">
        <v>11</v>
      </c>
      <c r="B327">
        <v>20</v>
      </c>
      <c r="C327" s="39">
        <v>45616</v>
      </c>
      <c r="D327" s="38">
        <v>866.97860000000003</v>
      </c>
      <c r="E327">
        <v>933.62850000000003</v>
      </c>
      <c r="F327">
        <v>931.16279999999995</v>
      </c>
      <c r="G327">
        <v>941.2029</v>
      </c>
      <c r="H327">
        <v>1075.0381</v>
      </c>
      <c r="I327">
        <v>1047.8924</v>
      </c>
      <c r="J327">
        <v>807.36959999999999</v>
      </c>
      <c r="K327">
        <v>1063.2405000000001</v>
      </c>
      <c r="L327">
        <v>1127.0791999999999</v>
      </c>
      <c r="M327" s="39"/>
      <c r="P327" s="38">
        <v>11</v>
      </c>
      <c r="Q327">
        <v>20</v>
      </c>
      <c r="R327" s="40">
        <v>45616</v>
      </c>
      <c r="S327" s="41">
        <f t="shared" si="47"/>
        <v>78.816236363636364</v>
      </c>
      <c r="T327" s="42">
        <f t="shared" si="47"/>
        <v>84.875318181818187</v>
      </c>
      <c r="U327" s="42">
        <f t="shared" si="47"/>
        <v>84.651163636363634</v>
      </c>
      <c r="V327" s="42">
        <f t="shared" si="47"/>
        <v>85.563900000000004</v>
      </c>
      <c r="W327" s="42">
        <f t="shared" si="47"/>
        <v>97.730736363636368</v>
      </c>
      <c r="X327" s="42">
        <f t="shared" si="43"/>
        <v>95.262945454545445</v>
      </c>
      <c r="Y327" s="42">
        <f t="shared" si="43"/>
        <v>73.397236363636367</v>
      </c>
      <c r="Z327" s="42">
        <f t="shared" si="43"/>
        <v>96.658227272727288</v>
      </c>
      <c r="AA327" s="42">
        <f t="shared" si="43"/>
        <v>102.46174545454545</v>
      </c>
      <c r="AB327" s="43">
        <f t="shared" si="42"/>
        <v>0</v>
      </c>
      <c r="AD327" s="51">
        <f t="shared" si="48"/>
        <v>45616</v>
      </c>
      <c r="AE327" s="41">
        <f t="shared" si="44"/>
        <v>93.102178181818175</v>
      </c>
      <c r="AF327" s="42">
        <f t="shared" si="45"/>
        <v>102.46174545454545</v>
      </c>
      <c r="AG327" s="42">
        <f t="shared" si="46"/>
        <v>73.397236363636367</v>
      </c>
      <c r="AH327" s="42">
        <f t="shared" si="49"/>
        <v>29.064509090909084</v>
      </c>
      <c r="AK327" s="39"/>
    </row>
    <row r="328" spans="1:37" x14ac:dyDescent="0.3">
      <c r="A328" s="38">
        <v>11</v>
      </c>
      <c r="B328">
        <v>21</v>
      </c>
      <c r="C328" s="39">
        <v>45617</v>
      </c>
      <c r="D328" s="38">
        <v>865.08789999999999</v>
      </c>
      <c r="E328">
        <v>931.2423</v>
      </c>
      <c r="F328">
        <v>927.36850000000004</v>
      </c>
      <c r="G328">
        <v>935.59429999999998</v>
      </c>
      <c r="H328">
        <v>1071.0213000000001</v>
      </c>
      <c r="I328">
        <v>1045.6015</v>
      </c>
      <c r="J328">
        <v>805.27210000000002</v>
      </c>
      <c r="K328">
        <v>1060.9535000000001</v>
      </c>
      <c r="L328">
        <v>1124.8382999999999</v>
      </c>
      <c r="M328" s="39"/>
      <c r="P328" s="38">
        <v>11</v>
      </c>
      <c r="Q328">
        <v>21</v>
      </c>
      <c r="R328" s="40">
        <v>45617</v>
      </c>
      <c r="S328" s="41">
        <f t="shared" si="47"/>
        <v>78.644354545454547</v>
      </c>
      <c r="T328" s="42">
        <f t="shared" si="47"/>
        <v>84.658390909090912</v>
      </c>
      <c r="U328" s="42">
        <f t="shared" si="47"/>
        <v>84.30622727272727</v>
      </c>
      <c r="V328" s="42">
        <f t="shared" si="47"/>
        <v>85.054027272727268</v>
      </c>
      <c r="W328" s="42">
        <f t="shared" si="47"/>
        <v>97.365572727272735</v>
      </c>
      <c r="X328" s="42">
        <f t="shared" si="43"/>
        <v>95.05468181818182</v>
      </c>
      <c r="Y328" s="42">
        <f t="shared" si="43"/>
        <v>73.206554545454551</v>
      </c>
      <c r="Z328" s="42">
        <f t="shared" si="43"/>
        <v>96.45031818181819</v>
      </c>
      <c r="AA328" s="42">
        <f t="shared" si="43"/>
        <v>102.25802727272726</v>
      </c>
      <c r="AB328" s="43">
        <f t="shared" si="42"/>
        <v>0</v>
      </c>
      <c r="AD328" s="51">
        <f t="shared" si="48"/>
        <v>45617</v>
      </c>
      <c r="AE328" s="41">
        <f t="shared" si="44"/>
        <v>92.867030909090914</v>
      </c>
      <c r="AF328" s="42">
        <f t="shared" si="45"/>
        <v>102.25802727272726</v>
      </c>
      <c r="AG328" s="42">
        <f t="shared" si="46"/>
        <v>73.206554545454551</v>
      </c>
      <c r="AH328" s="42">
        <f t="shared" si="49"/>
        <v>29.05147272727271</v>
      </c>
      <c r="AK328" s="39"/>
    </row>
    <row r="329" spans="1:37" x14ac:dyDescent="0.3">
      <c r="A329" s="38">
        <v>11</v>
      </c>
      <c r="B329">
        <v>22</v>
      </c>
      <c r="C329" s="39">
        <v>45618</v>
      </c>
      <c r="D329" s="38">
        <v>861.97640000000001</v>
      </c>
      <c r="E329">
        <v>928.67100000000005</v>
      </c>
      <c r="F329">
        <v>924.55610000000001</v>
      </c>
      <c r="G329">
        <v>929.79880000000003</v>
      </c>
      <c r="H329">
        <v>1068.6459</v>
      </c>
      <c r="I329">
        <v>1042.9528</v>
      </c>
      <c r="J329">
        <v>800.67349999999999</v>
      </c>
      <c r="K329">
        <v>1058.3579999999999</v>
      </c>
      <c r="L329">
        <v>1121.5528999999999</v>
      </c>
      <c r="M329" s="39"/>
      <c r="P329" s="38">
        <v>11</v>
      </c>
      <c r="Q329">
        <v>22</v>
      </c>
      <c r="R329" s="40">
        <v>45618</v>
      </c>
      <c r="S329" s="41">
        <f t="shared" si="47"/>
        <v>78.361490909090904</v>
      </c>
      <c r="T329" s="42">
        <f t="shared" si="47"/>
        <v>84.424636363636367</v>
      </c>
      <c r="U329" s="42">
        <f t="shared" si="47"/>
        <v>84.050554545454546</v>
      </c>
      <c r="V329" s="42">
        <f t="shared" si="47"/>
        <v>84.527163636363639</v>
      </c>
      <c r="W329" s="42">
        <f t="shared" si="47"/>
        <v>97.149627272727272</v>
      </c>
      <c r="X329" s="42">
        <f t="shared" si="43"/>
        <v>94.813890909090915</v>
      </c>
      <c r="Y329" s="42">
        <f t="shared" si="43"/>
        <v>72.788499999999999</v>
      </c>
      <c r="Z329" s="42">
        <f t="shared" si="43"/>
        <v>96.214363636363629</v>
      </c>
      <c r="AA329" s="42">
        <f t="shared" si="43"/>
        <v>101.95935454545453</v>
      </c>
      <c r="AB329" s="43">
        <f t="shared" si="42"/>
        <v>0</v>
      </c>
      <c r="AD329" s="51">
        <f t="shared" si="48"/>
        <v>45618</v>
      </c>
      <c r="AE329" s="41">
        <f t="shared" si="44"/>
        <v>92.585147272727269</v>
      </c>
      <c r="AF329" s="42">
        <f t="shared" si="45"/>
        <v>101.95935454545453</v>
      </c>
      <c r="AG329" s="42">
        <f t="shared" si="46"/>
        <v>72.788499999999999</v>
      </c>
      <c r="AH329" s="42">
        <f t="shared" si="49"/>
        <v>29.170854545454532</v>
      </c>
      <c r="AK329" s="39"/>
    </row>
    <row r="330" spans="1:37" x14ac:dyDescent="0.3">
      <c r="A330" s="38">
        <v>11</v>
      </c>
      <c r="B330">
        <v>23</v>
      </c>
      <c r="C330" s="39">
        <v>45619</v>
      </c>
      <c r="D330" s="38">
        <v>856.69320000000005</v>
      </c>
      <c r="E330">
        <v>925.41549999999995</v>
      </c>
      <c r="F330">
        <v>921.50149999999996</v>
      </c>
      <c r="G330">
        <v>924.73019999999997</v>
      </c>
      <c r="H330">
        <v>1068.4182000000001</v>
      </c>
      <c r="I330">
        <v>1038.9371000000001</v>
      </c>
      <c r="J330">
        <v>795.37760000000003</v>
      </c>
      <c r="K330">
        <v>1056.4259999999999</v>
      </c>
      <c r="L330">
        <v>1118.9446</v>
      </c>
      <c r="M330" s="39"/>
      <c r="P330" s="38">
        <v>11</v>
      </c>
      <c r="Q330">
        <v>23</v>
      </c>
      <c r="R330" s="40">
        <v>45619</v>
      </c>
      <c r="S330" s="41">
        <f t="shared" si="47"/>
        <v>77.881200000000007</v>
      </c>
      <c r="T330" s="42">
        <f t="shared" si="47"/>
        <v>84.128681818181818</v>
      </c>
      <c r="U330" s="42">
        <f t="shared" si="47"/>
        <v>83.772863636363638</v>
      </c>
      <c r="V330" s="42">
        <f t="shared" si="47"/>
        <v>84.06638181818181</v>
      </c>
      <c r="W330" s="42">
        <f t="shared" si="47"/>
        <v>97.128927272727282</v>
      </c>
      <c r="X330" s="42">
        <f t="shared" si="43"/>
        <v>94.448827272727286</v>
      </c>
      <c r="Y330" s="42">
        <f t="shared" si="43"/>
        <v>72.307054545454548</v>
      </c>
      <c r="Z330" s="42">
        <f t="shared" si="43"/>
        <v>96.038727272727272</v>
      </c>
      <c r="AA330" s="42">
        <f t="shared" si="43"/>
        <v>101.72223636363637</v>
      </c>
      <c r="AB330" s="43">
        <f t="shared" si="42"/>
        <v>0</v>
      </c>
      <c r="AD330" s="51">
        <f t="shared" si="48"/>
        <v>45619</v>
      </c>
      <c r="AE330" s="41">
        <f t="shared" si="44"/>
        <v>92.329154545454543</v>
      </c>
      <c r="AF330" s="42">
        <f t="shared" si="45"/>
        <v>101.72223636363637</v>
      </c>
      <c r="AG330" s="42">
        <f t="shared" si="46"/>
        <v>72.307054545454548</v>
      </c>
      <c r="AH330" s="42">
        <f t="shared" si="49"/>
        <v>29.415181818181821</v>
      </c>
      <c r="AK330" s="39"/>
    </row>
    <row r="331" spans="1:37" x14ac:dyDescent="0.3">
      <c r="A331" s="38">
        <v>11</v>
      </c>
      <c r="B331">
        <v>24</v>
      </c>
      <c r="C331" s="39">
        <v>45620</v>
      </c>
      <c r="D331" s="38">
        <v>851.2527</v>
      </c>
      <c r="E331">
        <v>921.95680000000004</v>
      </c>
      <c r="F331">
        <v>917.8492</v>
      </c>
      <c r="G331">
        <v>921.42420000000004</v>
      </c>
      <c r="H331">
        <v>1068.3393000000001</v>
      </c>
      <c r="I331">
        <v>1034.4951000000001</v>
      </c>
      <c r="J331">
        <v>789.20579999999995</v>
      </c>
      <c r="K331">
        <v>1054.479</v>
      </c>
      <c r="L331">
        <v>1116.1512</v>
      </c>
      <c r="M331" s="39"/>
      <c r="P331" s="38">
        <v>11</v>
      </c>
      <c r="Q331">
        <v>24</v>
      </c>
      <c r="R331" s="40">
        <v>45620</v>
      </c>
      <c r="S331" s="41">
        <f t="shared" si="47"/>
        <v>77.38660909090909</v>
      </c>
      <c r="T331" s="42">
        <f t="shared" si="47"/>
        <v>83.814254545454546</v>
      </c>
      <c r="U331" s="42">
        <f t="shared" si="47"/>
        <v>83.440836363636365</v>
      </c>
      <c r="V331" s="42">
        <f t="shared" si="47"/>
        <v>83.765836363636367</v>
      </c>
      <c r="W331" s="42">
        <f t="shared" si="47"/>
        <v>97.12175454545455</v>
      </c>
      <c r="X331" s="42">
        <f t="shared" si="43"/>
        <v>94.045009090909105</v>
      </c>
      <c r="Y331" s="42">
        <f t="shared" si="43"/>
        <v>71.745981818181818</v>
      </c>
      <c r="Z331" s="42">
        <f t="shared" si="43"/>
        <v>95.861727272727279</v>
      </c>
      <c r="AA331" s="42">
        <f t="shared" si="43"/>
        <v>101.46829090909091</v>
      </c>
      <c r="AB331" s="43">
        <f t="shared" si="42"/>
        <v>0</v>
      </c>
      <c r="AD331" s="51">
        <f t="shared" si="48"/>
        <v>45620</v>
      </c>
      <c r="AE331" s="41">
        <f t="shared" si="44"/>
        <v>92.048552727272721</v>
      </c>
      <c r="AF331" s="42">
        <f t="shared" si="45"/>
        <v>101.46829090909091</v>
      </c>
      <c r="AG331" s="42">
        <f t="shared" si="46"/>
        <v>71.745981818181818</v>
      </c>
      <c r="AH331" s="42">
        <f t="shared" si="49"/>
        <v>29.722309090909093</v>
      </c>
      <c r="AK331" s="39"/>
    </row>
    <row r="332" spans="1:37" x14ac:dyDescent="0.3">
      <c r="A332" s="38">
        <v>11</v>
      </c>
      <c r="B332">
        <v>25</v>
      </c>
      <c r="C332" s="39">
        <v>45621</v>
      </c>
      <c r="D332" s="38">
        <v>846.18309999999997</v>
      </c>
      <c r="E332">
        <v>917.64779999999996</v>
      </c>
      <c r="F332">
        <v>915.1395</v>
      </c>
      <c r="G332">
        <v>918.49559999999997</v>
      </c>
      <c r="H332">
        <v>1066.816</v>
      </c>
      <c r="I332">
        <v>1029.0940000000001</v>
      </c>
      <c r="J332">
        <v>783.34190000000001</v>
      </c>
      <c r="K332">
        <v>1052.5615</v>
      </c>
      <c r="L332">
        <v>1113.4595999999999</v>
      </c>
      <c r="M332" s="39"/>
      <c r="P332" s="38">
        <v>11</v>
      </c>
      <c r="Q332">
        <v>25</v>
      </c>
      <c r="R332" s="40">
        <v>45621</v>
      </c>
      <c r="S332" s="41">
        <f t="shared" si="47"/>
        <v>76.925736363636361</v>
      </c>
      <c r="T332" s="42">
        <f t="shared" si="47"/>
        <v>83.422527272727265</v>
      </c>
      <c r="U332" s="42">
        <f t="shared" si="47"/>
        <v>83.194500000000005</v>
      </c>
      <c r="V332" s="42">
        <f t="shared" si="47"/>
        <v>83.499600000000001</v>
      </c>
      <c r="W332" s="42">
        <f t="shared" si="47"/>
        <v>96.983272727272734</v>
      </c>
      <c r="X332" s="42">
        <f t="shared" si="43"/>
        <v>93.554000000000002</v>
      </c>
      <c r="Y332" s="42">
        <f t="shared" si="43"/>
        <v>71.212900000000005</v>
      </c>
      <c r="Z332" s="42">
        <f t="shared" si="43"/>
        <v>95.6874090909091</v>
      </c>
      <c r="AA332" s="42">
        <f t="shared" si="43"/>
        <v>101.22359999999999</v>
      </c>
      <c r="AB332" s="43">
        <f t="shared" si="42"/>
        <v>0</v>
      </c>
      <c r="AD332" s="51">
        <f t="shared" si="48"/>
        <v>45621</v>
      </c>
      <c r="AE332" s="41">
        <f t="shared" si="44"/>
        <v>91.73223636363636</v>
      </c>
      <c r="AF332" s="42">
        <f t="shared" si="45"/>
        <v>101.22359999999999</v>
      </c>
      <c r="AG332" s="42">
        <f t="shared" si="46"/>
        <v>71.212900000000005</v>
      </c>
      <c r="AH332" s="42">
        <f t="shared" si="49"/>
        <v>30.010699999999986</v>
      </c>
      <c r="AK332" s="39"/>
    </row>
    <row r="333" spans="1:37" x14ac:dyDescent="0.3">
      <c r="A333" s="38">
        <v>11</v>
      </c>
      <c r="B333">
        <v>26</v>
      </c>
      <c r="C333" s="39">
        <v>45622</v>
      </c>
      <c r="D333" s="38">
        <v>841.0326</v>
      </c>
      <c r="E333">
        <v>914.30709999999999</v>
      </c>
      <c r="F333">
        <v>912.11369999999999</v>
      </c>
      <c r="G333">
        <v>908.96420000000001</v>
      </c>
      <c r="H333">
        <v>1066.0454999999999</v>
      </c>
      <c r="I333">
        <v>1023.2136</v>
      </c>
      <c r="J333">
        <v>777.65830000000005</v>
      </c>
      <c r="K333">
        <v>1051.8010999999999</v>
      </c>
      <c r="L333">
        <v>1110.4924000000001</v>
      </c>
      <c r="M333" s="39"/>
      <c r="P333" s="38">
        <v>11</v>
      </c>
      <c r="Q333">
        <v>26</v>
      </c>
      <c r="R333" s="40">
        <v>45622</v>
      </c>
      <c r="S333" s="41">
        <f t="shared" si="47"/>
        <v>76.457509090909085</v>
      </c>
      <c r="T333" s="42">
        <f t="shared" si="47"/>
        <v>83.118827272727273</v>
      </c>
      <c r="U333" s="42">
        <f t="shared" si="47"/>
        <v>82.919427272727276</v>
      </c>
      <c r="V333" s="42">
        <f t="shared" si="47"/>
        <v>82.633109090909088</v>
      </c>
      <c r="W333" s="42">
        <f t="shared" si="47"/>
        <v>96.913227272727269</v>
      </c>
      <c r="X333" s="42">
        <f t="shared" si="43"/>
        <v>93.019418181818182</v>
      </c>
      <c r="Y333" s="42">
        <f t="shared" si="43"/>
        <v>70.696209090909093</v>
      </c>
      <c r="Z333" s="42">
        <f t="shared" si="43"/>
        <v>95.618281818181813</v>
      </c>
      <c r="AA333" s="42">
        <f t="shared" si="43"/>
        <v>100.95385454545455</v>
      </c>
      <c r="AB333" s="43">
        <f t="shared" si="42"/>
        <v>0</v>
      </c>
      <c r="AD333" s="51">
        <f t="shared" si="48"/>
        <v>45622</v>
      </c>
      <c r="AE333" s="41">
        <f t="shared" si="44"/>
        <v>91.440198181818175</v>
      </c>
      <c r="AF333" s="42">
        <f t="shared" si="45"/>
        <v>100.95385454545455</v>
      </c>
      <c r="AG333" s="42">
        <f t="shared" si="46"/>
        <v>70.696209090909093</v>
      </c>
      <c r="AH333" s="42">
        <f t="shared" si="49"/>
        <v>30.257645454545454</v>
      </c>
      <c r="AK333" s="39"/>
    </row>
    <row r="334" spans="1:37" x14ac:dyDescent="0.3">
      <c r="A334" s="38">
        <v>11</v>
      </c>
      <c r="B334">
        <v>27</v>
      </c>
      <c r="C334" s="39">
        <v>45623</v>
      </c>
      <c r="D334" s="38">
        <v>836.39080000000001</v>
      </c>
      <c r="E334">
        <v>911.2654</v>
      </c>
      <c r="F334">
        <v>906.37490000000003</v>
      </c>
      <c r="G334">
        <v>908.81179999999995</v>
      </c>
      <c r="H334">
        <v>1065.4531999999999</v>
      </c>
      <c r="I334">
        <v>1017.3008</v>
      </c>
      <c r="J334">
        <v>772.95240000000001</v>
      </c>
      <c r="K334">
        <v>1051.2733000000001</v>
      </c>
      <c r="L334">
        <v>1105.558</v>
      </c>
      <c r="M334" s="39"/>
      <c r="P334" s="38">
        <v>11</v>
      </c>
      <c r="Q334">
        <v>27</v>
      </c>
      <c r="R334" s="40">
        <v>45623</v>
      </c>
      <c r="S334" s="41">
        <f t="shared" si="47"/>
        <v>76.035527272727279</v>
      </c>
      <c r="T334" s="42">
        <f t="shared" si="47"/>
        <v>82.842309090909097</v>
      </c>
      <c r="U334" s="42">
        <f t="shared" si="47"/>
        <v>82.397718181818178</v>
      </c>
      <c r="V334" s="42">
        <f t="shared" si="47"/>
        <v>82.619254545454538</v>
      </c>
      <c r="W334" s="42">
        <f t="shared" si="47"/>
        <v>96.859381818181816</v>
      </c>
      <c r="X334" s="42">
        <f t="shared" si="43"/>
        <v>92.481890909090907</v>
      </c>
      <c r="Y334" s="42">
        <f t="shared" si="43"/>
        <v>70.2684</v>
      </c>
      <c r="Z334" s="42">
        <f t="shared" si="43"/>
        <v>95.570300000000003</v>
      </c>
      <c r="AA334" s="42">
        <f t="shared" si="43"/>
        <v>100.50527272727273</v>
      </c>
      <c r="AB334" s="43">
        <f t="shared" si="42"/>
        <v>0</v>
      </c>
      <c r="AD334" s="51">
        <f t="shared" si="48"/>
        <v>45623</v>
      </c>
      <c r="AE334" s="41">
        <f t="shared" si="44"/>
        <v>91.137049090909073</v>
      </c>
      <c r="AF334" s="42">
        <f t="shared" si="45"/>
        <v>100.50527272727273</v>
      </c>
      <c r="AG334" s="42">
        <f t="shared" si="46"/>
        <v>70.2684</v>
      </c>
      <c r="AH334" s="42">
        <f t="shared" si="49"/>
        <v>30.236872727272726</v>
      </c>
      <c r="AK334" s="39"/>
    </row>
    <row r="335" spans="1:37" x14ac:dyDescent="0.3">
      <c r="A335" s="38">
        <v>11</v>
      </c>
      <c r="B335">
        <v>28</v>
      </c>
      <c r="C335" s="39">
        <v>45624</v>
      </c>
      <c r="D335" s="38">
        <v>832.73580000000004</v>
      </c>
      <c r="E335">
        <v>905.11279999999999</v>
      </c>
      <c r="F335">
        <v>900.29679999999996</v>
      </c>
      <c r="G335">
        <v>904.54319999999996</v>
      </c>
      <c r="H335">
        <v>1065.0898999999999</v>
      </c>
      <c r="I335">
        <v>1012.3630000000001</v>
      </c>
      <c r="J335">
        <v>768.24170000000004</v>
      </c>
      <c r="K335">
        <v>1047.9004</v>
      </c>
      <c r="L335">
        <v>1099.9118000000001</v>
      </c>
      <c r="M335" s="39"/>
      <c r="P335" s="38">
        <v>11</v>
      </c>
      <c r="Q335">
        <v>28</v>
      </c>
      <c r="R335" s="40">
        <v>45624</v>
      </c>
      <c r="S335" s="41">
        <f t="shared" si="47"/>
        <v>75.703254545454556</v>
      </c>
      <c r="T335" s="42">
        <f t="shared" si="47"/>
        <v>82.282981818181824</v>
      </c>
      <c r="U335" s="42">
        <f t="shared" si="47"/>
        <v>81.845163636363637</v>
      </c>
      <c r="V335" s="42">
        <f t="shared" si="47"/>
        <v>82.231200000000001</v>
      </c>
      <c r="W335" s="42">
        <f t="shared" si="47"/>
        <v>96.826354545454535</v>
      </c>
      <c r="X335" s="42">
        <f t="shared" si="43"/>
        <v>92.033000000000001</v>
      </c>
      <c r="Y335" s="42">
        <f t="shared" si="43"/>
        <v>69.840154545454553</v>
      </c>
      <c r="Z335" s="42">
        <f t="shared" si="43"/>
        <v>95.26367272727272</v>
      </c>
      <c r="AA335" s="42">
        <f t="shared" si="43"/>
        <v>99.991981818181827</v>
      </c>
      <c r="AB335" s="43">
        <f t="shared" si="42"/>
        <v>0</v>
      </c>
      <c r="AD335" s="51">
        <f t="shared" si="48"/>
        <v>45624</v>
      </c>
      <c r="AE335" s="41">
        <f t="shared" si="44"/>
        <v>90.791032727272722</v>
      </c>
      <c r="AF335" s="42">
        <f t="shared" si="45"/>
        <v>99.991981818181827</v>
      </c>
      <c r="AG335" s="42">
        <f t="shared" si="46"/>
        <v>69.840154545454553</v>
      </c>
      <c r="AH335" s="42">
        <f t="shared" si="49"/>
        <v>30.151827272727274</v>
      </c>
      <c r="AK335" s="39"/>
    </row>
    <row r="336" spans="1:37" x14ac:dyDescent="0.3">
      <c r="A336" s="38">
        <v>11</v>
      </c>
      <c r="B336">
        <v>29</v>
      </c>
      <c r="C336" s="39">
        <v>45625</v>
      </c>
      <c r="D336" s="38">
        <v>829.81780000000003</v>
      </c>
      <c r="E336">
        <v>897.12310000000002</v>
      </c>
      <c r="F336">
        <v>893.41780000000006</v>
      </c>
      <c r="G336">
        <v>900.77229999999997</v>
      </c>
      <c r="H336">
        <v>1064.4947</v>
      </c>
      <c r="I336">
        <v>1007.35</v>
      </c>
      <c r="J336">
        <v>761.69069999999999</v>
      </c>
      <c r="K336">
        <v>1043.3148000000001</v>
      </c>
      <c r="L336">
        <v>1093.2378000000001</v>
      </c>
      <c r="M336" s="39"/>
      <c r="P336" s="38">
        <v>11</v>
      </c>
      <c r="Q336">
        <v>29</v>
      </c>
      <c r="R336" s="40">
        <v>45625</v>
      </c>
      <c r="S336" s="41">
        <f t="shared" si="47"/>
        <v>75.437981818181825</v>
      </c>
      <c r="T336" s="42">
        <f t="shared" si="47"/>
        <v>81.55664545454546</v>
      </c>
      <c r="U336" s="42">
        <f t="shared" si="47"/>
        <v>81.219800000000006</v>
      </c>
      <c r="V336" s="42">
        <f t="shared" si="47"/>
        <v>81.888390909090901</v>
      </c>
      <c r="W336" s="42">
        <f t="shared" si="47"/>
        <v>96.772245454545455</v>
      </c>
      <c r="X336" s="42">
        <f t="shared" si="43"/>
        <v>91.577272727272728</v>
      </c>
      <c r="Y336" s="42">
        <f t="shared" si="43"/>
        <v>69.244609090909094</v>
      </c>
      <c r="Z336" s="42">
        <f t="shared" si="43"/>
        <v>94.846800000000016</v>
      </c>
      <c r="AA336" s="42">
        <f t="shared" si="43"/>
        <v>99.385254545454558</v>
      </c>
      <c r="AB336" s="43">
        <f t="shared" si="42"/>
        <v>0</v>
      </c>
      <c r="AD336" s="51">
        <f t="shared" si="48"/>
        <v>45625</v>
      </c>
      <c r="AE336" s="41">
        <f t="shared" si="44"/>
        <v>90.365236363636384</v>
      </c>
      <c r="AF336" s="42">
        <f t="shared" si="45"/>
        <v>99.385254545454558</v>
      </c>
      <c r="AG336" s="42">
        <f t="shared" si="46"/>
        <v>69.244609090909094</v>
      </c>
      <c r="AH336" s="42">
        <f t="shared" si="49"/>
        <v>30.140645454545464</v>
      </c>
      <c r="AK336" s="39"/>
    </row>
    <row r="337" spans="1:37" x14ac:dyDescent="0.3">
      <c r="A337" s="38">
        <v>11</v>
      </c>
      <c r="B337">
        <v>30</v>
      </c>
      <c r="C337" s="39">
        <v>45626</v>
      </c>
      <c r="D337" s="38">
        <v>825.16430000000003</v>
      </c>
      <c r="E337">
        <v>889.05020000000002</v>
      </c>
      <c r="F337">
        <v>885.70519999999999</v>
      </c>
      <c r="G337">
        <v>896.74639999999999</v>
      </c>
      <c r="H337">
        <v>1061.6102000000001</v>
      </c>
      <c r="I337">
        <v>1001.1737000000001</v>
      </c>
      <c r="J337">
        <v>755.55909999999994</v>
      </c>
      <c r="K337">
        <v>1038.7365</v>
      </c>
      <c r="L337">
        <v>1086.6678999999999</v>
      </c>
      <c r="M337" s="39"/>
      <c r="P337" s="38">
        <v>11</v>
      </c>
      <c r="Q337">
        <v>30</v>
      </c>
      <c r="R337" s="40">
        <v>45626</v>
      </c>
      <c r="S337" s="41">
        <f t="shared" si="47"/>
        <v>75.014936363636366</v>
      </c>
      <c r="T337" s="42">
        <f t="shared" si="47"/>
        <v>80.822745454545455</v>
      </c>
      <c r="U337" s="42">
        <f t="shared" si="47"/>
        <v>80.518654545454538</v>
      </c>
      <c r="V337" s="42">
        <f t="shared" si="47"/>
        <v>81.522400000000005</v>
      </c>
      <c r="W337" s="42">
        <f t="shared" si="47"/>
        <v>96.510018181818182</v>
      </c>
      <c r="X337" s="42">
        <f t="shared" si="43"/>
        <v>91.01579090909091</v>
      </c>
      <c r="Y337" s="42">
        <f t="shared" si="43"/>
        <v>68.687190909090901</v>
      </c>
      <c r="Z337" s="42">
        <f t="shared" si="43"/>
        <v>94.43059090909091</v>
      </c>
      <c r="AA337" s="42">
        <f t="shared" si="43"/>
        <v>98.787990909090908</v>
      </c>
      <c r="AB337" s="43">
        <f t="shared" si="42"/>
        <v>0</v>
      </c>
      <c r="AD337" s="51">
        <f t="shared" si="48"/>
        <v>45626</v>
      </c>
      <c r="AE337" s="41">
        <f t="shared" si="44"/>
        <v>89.886316363636368</v>
      </c>
      <c r="AF337" s="42">
        <f t="shared" si="45"/>
        <v>98.787990909090908</v>
      </c>
      <c r="AG337" s="42">
        <f t="shared" si="46"/>
        <v>68.687190909090901</v>
      </c>
      <c r="AH337" s="42">
        <f t="shared" si="49"/>
        <v>30.100800000000007</v>
      </c>
      <c r="AK337" s="39"/>
    </row>
    <row r="338" spans="1:37" x14ac:dyDescent="0.3">
      <c r="A338" s="38">
        <v>12</v>
      </c>
      <c r="B338">
        <v>1</v>
      </c>
      <c r="C338" s="39">
        <v>45627</v>
      </c>
      <c r="D338" s="38">
        <v>821.3827</v>
      </c>
      <c r="E338">
        <v>882.63589999999999</v>
      </c>
      <c r="F338">
        <v>878.77049999999997</v>
      </c>
      <c r="G338">
        <v>893.73310000000004</v>
      </c>
      <c r="H338">
        <v>1061.9947999999999</v>
      </c>
      <c r="I338">
        <v>994.63459999999998</v>
      </c>
      <c r="J338">
        <v>749.29259999999999</v>
      </c>
      <c r="K338">
        <v>1033.4460999999999</v>
      </c>
      <c r="L338">
        <v>1080.5078000000001</v>
      </c>
      <c r="M338" s="39"/>
      <c r="P338" s="38">
        <v>12</v>
      </c>
      <c r="Q338">
        <v>1</v>
      </c>
      <c r="R338" s="40">
        <v>45627</v>
      </c>
      <c r="S338" s="41">
        <f t="shared" si="47"/>
        <v>74.671154545454542</v>
      </c>
      <c r="T338" s="42">
        <f t="shared" si="47"/>
        <v>80.239627272727276</v>
      </c>
      <c r="U338" s="42">
        <f t="shared" si="47"/>
        <v>79.888227272727264</v>
      </c>
      <c r="V338" s="42">
        <f t="shared" si="47"/>
        <v>81.248463636363638</v>
      </c>
      <c r="W338" s="42">
        <f t="shared" si="47"/>
        <v>96.54498181818181</v>
      </c>
      <c r="X338" s="42">
        <f t="shared" si="43"/>
        <v>90.421327272727268</v>
      </c>
      <c r="Y338" s="42">
        <f t="shared" si="43"/>
        <v>68.117509090909095</v>
      </c>
      <c r="Z338" s="42">
        <f t="shared" si="43"/>
        <v>93.949645454545447</v>
      </c>
      <c r="AA338" s="42">
        <f t="shared" si="43"/>
        <v>98.227981818181831</v>
      </c>
      <c r="AB338" s="43">
        <f t="shared" si="42"/>
        <v>0</v>
      </c>
      <c r="AD338" s="51">
        <f t="shared" si="48"/>
        <v>45627</v>
      </c>
      <c r="AE338" s="41">
        <f t="shared" si="44"/>
        <v>89.45228909090909</v>
      </c>
      <c r="AF338" s="42">
        <f t="shared" si="45"/>
        <v>98.227981818181831</v>
      </c>
      <c r="AG338" s="42">
        <f t="shared" si="46"/>
        <v>68.117509090909095</v>
      </c>
      <c r="AH338" s="42">
        <f t="shared" si="49"/>
        <v>30.110472727272736</v>
      </c>
      <c r="AK338" s="39"/>
    </row>
    <row r="339" spans="1:37" x14ac:dyDescent="0.3">
      <c r="A339" s="38">
        <v>12</v>
      </c>
      <c r="B339">
        <v>2</v>
      </c>
      <c r="C339" s="39">
        <v>45628</v>
      </c>
      <c r="D339" s="38">
        <v>817.72789999999998</v>
      </c>
      <c r="E339">
        <v>876.15110000000004</v>
      </c>
      <c r="F339">
        <v>872.52940000000001</v>
      </c>
      <c r="G339">
        <v>892.53480000000002</v>
      </c>
      <c r="H339">
        <v>1058.1905999999999</v>
      </c>
      <c r="I339">
        <v>987.0521</v>
      </c>
      <c r="J339">
        <v>742.74289999999996</v>
      </c>
      <c r="K339">
        <v>1028.3074999999999</v>
      </c>
      <c r="L339">
        <v>1075.0277000000001</v>
      </c>
      <c r="M339" s="39"/>
      <c r="P339" s="38">
        <v>12</v>
      </c>
      <c r="Q339">
        <v>2</v>
      </c>
      <c r="R339" s="40">
        <v>45628</v>
      </c>
      <c r="S339" s="41">
        <f t="shared" si="47"/>
        <v>74.338899999999995</v>
      </c>
      <c r="T339" s="42">
        <f t="shared" si="47"/>
        <v>79.650100000000009</v>
      </c>
      <c r="U339" s="42">
        <f t="shared" si="47"/>
        <v>79.320854545454551</v>
      </c>
      <c r="V339" s="42">
        <f t="shared" si="47"/>
        <v>81.139527272727278</v>
      </c>
      <c r="W339" s="42">
        <f t="shared" si="47"/>
        <v>96.199145454545445</v>
      </c>
      <c r="X339" s="42">
        <f t="shared" si="43"/>
        <v>89.732009090909088</v>
      </c>
      <c r="Y339" s="42">
        <f t="shared" si="43"/>
        <v>67.522081818181817</v>
      </c>
      <c r="Z339" s="42">
        <f t="shared" si="43"/>
        <v>93.482499999999987</v>
      </c>
      <c r="AA339" s="42">
        <f t="shared" si="43"/>
        <v>97.729790909090923</v>
      </c>
      <c r="AB339" s="43">
        <f t="shared" si="42"/>
        <v>0</v>
      </c>
      <c r="AD339" s="51">
        <f t="shared" si="48"/>
        <v>45628</v>
      </c>
      <c r="AE339" s="41">
        <f t="shared" si="44"/>
        <v>88.933105454545455</v>
      </c>
      <c r="AF339" s="42">
        <f t="shared" si="45"/>
        <v>97.729790909090923</v>
      </c>
      <c r="AG339" s="42">
        <f t="shared" si="46"/>
        <v>67.522081818181817</v>
      </c>
      <c r="AH339" s="42">
        <f t="shared" si="49"/>
        <v>30.207709090909105</v>
      </c>
      <c r="AK339" s="39"/>
    </row>
    <row r="340" spans="1:37" x14ac:dyDescent="0.3">
      <c r="A340" s="38">
        <v>12</v>
      </c>
      <c r="B340">
        <v>3</v>
      </c>
      <c r="C340" s="39">
        <v>45629</v>
      </c>
      <c r="D340" s="38">
        <v>813.86400000000003</v>
      </c>
      <c r="E340">
        <v>870.52769999999998</v>
      </c>
      <c r="F340">
        <v>866.99040000000002</v>
      </c>
      <c r="G340">
        <v>890.13340000000005</v>
      </c>
      <c r="H340">
        <v>1054.6314</v>
      </c>
      <c r="I340">
        <v>979.68349999999998</v>
      </c>
      <c r="J340">
        <v>736.30600000000004</v>
      </c>
      <c r="K340">
        <v>1025.0024000000001</v>
      </c>
      <c r="L340">
        <v>1070.1558</v>
      </c>
      <c r="M340" s="39"/>
      <c r="P340" s="38">
        <v>12</v>
      </c>
      <c r="Q340">
        <v>3</v>
      </c>
      <c r="R340" s="40">
        <v>45629</v>
      </c>
      <c r="S340" s="41">
        <f t="shared" si="47"/>
        <v>73.987636363636369</v>
      </c>
      <c r="T340" s="42">
        <f t="shared" si="47"/>
        <v>79.138881818181815</v>
      </c>
      <c r="U340" s="42">
        <f t="shared" si="47"/>
        <v>78.817309090909092</v>
      </c>
      <c r="V340" s="42">
        <f t="shared" si="47"/>
        <v>80.92121818181819</v>
      </c>
      <c r="W340" s="42">
        <f t="shared" si="47"/>
        <v>95.875581818181814</v>
      </c>
      <c r="X340" s="42">
        <f t="shared" si="43"/>
        <v>89.062136363636355</v>
      </c>
      <c r="Y340" s="42">
        <f t="shared" si="43"/>
        <v>66.936909090909097</v>
      </c>
      <c r="Z340" s="42">
        <f t="shared" si="43"/>
        <v>93.182036363636371</v>
      </c>
      <c r="AA340" s="42">
        <f t="shared" si="43"/>
        <v>97.286890909090914</v>
      </c>
      <c r="AB340" s="43">
        <f t="shared" si="42"/>
        <v>0</v>
      </c>
      <c r="AD340" s="51">
        <f t="shared" si="48"/>
        <v>45629</v>
      </c>
      <c r="AE340" s="41">
        <f t="shared" si="44"/>
        <v>88.468710909090902</v>
      </c>
      <c r="AF340" s="42">
        <f t="shared" si="45"/>
        <v>97.286890909090914</v>
      </c>
      <c r="AG340" s="42">
        <f t="shared" si="46"/>
        <v>66.936909090909097</v>
      </c>
      <c r="AH340" s="42">
        <f t="shared" si="49"/>
        <v>30.349981818181817</v>
      </c>
      <c r="AK340" s="39"/>
    </row>
    <row r="341" spans="1:37" x14ac:dyDescent="0.3">
      <c r="A341" s="38">
        <v>12</v>
      </c>
      <c r="B341">
        <v>4</v>
      </c>
      <c r="C341" s="39">
        <v>45630</v>
      </c>
      <c r="D341" s="38">
        <v>810.45259999999996</v>
      </c>
      <c r="E341">
        <v>864.43769999999995</v>
      </c>
      <c r="F341">
        <v>860.35770000000002</v>
      </c>
      <c r="G341">
        <v>886.43730000000005</v>
      </c>
      <c r="H341">
        <v>1050.4912999999999</v>
      </c>
      <c r="I341">
        <v>973.02700000000004</v>
      </c>
      <c r="J341">
        <v>731.27419999999995</v>
      </c>
      <c r="K341">
        <v>1021.7564</v>
      </c>
      <c r="L341">
        <v>1063.3818000000001</v>
      </c>
      <c r="M341" s="39"/>
      <c r="P341" s="38">
        <v>12</v>
      </c>
      <c r="Q341">
        <v>4</v>
      </c>
      <c r="R341" s="40">
        <v>45630</v>
      </c>
      <c r="S341" s="41">
        <f t="shared" si="47"/>
        <v>73.677509090909084</v>
      </c>
      <c r="T341" s="42">
        <f t="shared" si="47"/>
        <v>78.585245454545444</v>
      </c>
      <c r="U341" s="42">
        <f t="shared" si="47"/>
        <v>78.214336363636363</v>
      </c>
      <c r="V341" s="42">
        <f t="shared" si="47"/>
        <v>80.585209090909089</v>
      </c>
      <c r="W341" s="42">
        <f t="shared" si="47"/>
        <v>95.499209090909076</v>
      </c>
      <c r="X341" s="42">
        <f t="shared" si="43"/>
        <v>88.457000000000008</v>
      </c>
      <c r="Y341" s="42">
        <f t="shared" si="43"/>
        <v>66.479472727272721</v>
      </c>
      <c r="Z341" s="42">
        <f t="shared" si="43"/>
        <v>92.886945454545454</v>
      </c>
      <c r="AA341" s="42">
        <f t="shared" si="43"/>
        <v>96.671072727272744</v>
      </c>
      <c r="AB341" s="43">
        <f t="shared" si="42"/>
        <v>0</v>
      </c>
      <c r="AD341" s="51">
        <f t="shared" si="48"/>
        <v>45630</v>
      </c>
      <c r="AE341" s="41">
        <f t="shared" si="44"/>
        <v>87.998740000000012</v>
      </c>
      <c r="AF341" s="42">
        <f t="shared" si="45"/>
        <v>96.671072727272744</v>
      </c>
      <c r="AG341" s="42">
        <f t="shared" si="46"/>
        <v>66.479472727272721</v>
      </c>
      <c r="AH341" s="42">
        <f t="shared" si="49"/>
        <v>30.191600000000022</v>
      </c>
      <c r="AK341" s="39"/>
    </row>
    <row r="342" spans="1:37" x14ac:dyDescent="0.3">
      <c r="A342" s="38">
        <v>12</v>
      </c>
      <c r="B342">
        <v>5</v>
      </c>
      <c r="C342" s="39">
        <v>45631</v>
      </c>
      <c r="D342" s="38">
        <v>807.92629999999997</v>
      </c>
      <c r="E342">
        <v>856.1893</v>
      </c>
      <c r="F342">
        <v>854.24189999999999</v>
      </c>
      <c r="G342">
        <v>882.16759999999999</v>
      </c>
      <c r="H342">
        <v>1046.0327</v>
      </c>
      <c r="I342">
        <v>968.09469999999999</v>
      </c>
      <c r="J342">
        <v>726.19050000000004</v>
      </c>
      <c r="K342">
        <v>1017.0427</v>
      </c>
      <c r="L342">
        <v>1056.7493999999999</v>
      </c>
      <c r="M342" s="39"/>
      <c r="P342" s="38">
        <v>12</v>
      </c>
      <c r="Q342">
        <v>5</v>
      </c>
      <c r="R342" s="40">
        <v>45631</v>
      </c>
      <c r="S342" s="41">
        <f t="shared" si="47"/>
        <v>73.447845454545458</v>
      </c>
      <c r="T342" s="42">
        <f t="shared" si="47"/>
        <v>77.835390909090904</v>
      </c>
      <c r="U342" s="42">
        <f t="shared" si="47"/>
        <v>77.658354545454543</v>
      </c>
      <c r="V342" s="42">
        <f t="shared" si="47"/>
        <v>80.197054545454549</v>
      </c>
      <c r="W342" s="42">
        <f t="shared" si="47"/>
        <v>95.093881818181814</v>
      </c>
      <c r="X342" s="42">
        <f t="shared" si="43"/>
        <v>88.00860909090909</v>
      </c>
      <c r="Y342" s="42">
        <f t="shared" si="43"/>
        <v>66.017318181818183</v>
      </c>
      <c r="Z342" s="42">
        <f t="shared" si="43"/>
        <v>92.458427272727263</v>
      </c>
      <c r="AA342" s="42">
        <f t="shared" si="43"/>
        <v>96.068127272727267</v>
      </c>
      <c r="AB342" s="43">
        <f t="shared" si="42"/>
        <v>0</v>
      </c>
      <c r="AD342" s="51">
        <f t="shared" si="48"/>
        <v>45631</v>
      </c>
      <c r="AE342" s="41">
        <f t="shared" si="44"/>
        <v>87.529272727272726</v>
      </c>
      <c r="AF342" s="42">
        <f t="shared" si="45"/>
        <v>96.068127272727267</v>
      </c>
      <c r="AG342" s="42">
        <f t="shared" si="46"/>
        <v>66.017318181818183</v>
      </c>
      <c r="AH342" s="42">
        <f t="shared" si="49"/>
        <v>30.050809090909084</v>
      </c>
      <c r="AK342" s="39"/>
    </row>
    <row r="343" spans="1:37" x14ac:dyDescent="0.3">
      <c r="A343" s="38">
        <v>12</v>
      </c>
      <c r="B343">
        <v>6</v>
      </c>
      <c r="C343" s="39">
        <v>45632</v>
      </c>
      <c r="D343" s="38">
        <v>805.68039999999996</v>
      </c>
      <c r="E343">
        <v>847.96420000000001</v>
      </c>
      <c r="F343">
        <v>848.41959999999995</v>
      </c>
      <c r="G343">
        <v>874.12450000000001</v>
      </c>
      <c r="H343">
        <v>1042.9691</v>
      </c>
      <c r="I343">
        <v>963.1422</v>
      </c>
      <c r="J343">
        <v>719.19110000000001</v>
      </c>
      <c r="K343">
        <v>1011.9849</v>
      </c>
      <c r="L343">
        <v>1050.0735999999999</v>
      </c>
      <c r="M343" s="39"/>
      <c r="P343" s="38">
        <v>12</v>
      </c>
      <c r="Q343">
        <v>6</v>
      </c>
      <c r="R343" s="40">
        <v>45632</v>
      </c>
      <c r="S343" s="41">
        <f t="shared" si="47"/>
        <v>73.243672727272724</v>
      </c>
      <c r="T343" s="42">
        <f t="shared" si="47"/>
        <v>77.087654545454541</v>
      </c>
      <c r="U343" s="42">
        <f t="shared" si="47"/>
        <v>77.129054545454537</v>
      </c>
      <c r="V343" s="42">
        <f t="shared" si="47"/>
        <v>79.465863636363636</v>
      </c>
      <c r="W343" s="42">
        <f t="shared" si="47"/>
        <v>94.815372727272731</v>
      </c>
      <c r="X343" s="42">
        <f t="shared" si="43"/>
        <v>87.558381818181815</v>
      </c>
      <c r="Y343" s="42">
        <f t="shared" si="43"/>
        <v>65.381009090909089</v>
      </c>
      <c r="Z343" s="42">
        <f t="shared" si="43"/>
        <v>91.998627272727276</v>
      </c>
      <c r="AA343" s="42">
        <f t="shared" si="43"/>
        <v>95.46123636363636</v>
      </c>
      <c r="AB343" s="43">
        <f t="shared" si="42"/>
        <v>0</v>
      </c>
      <c r="AD343" s="51">
        <f t="shared" si="48"/>
        <v>45632</v>
      </c>
      <c r="AE343" s="41">
        <f t="shared" si="44"/>
        <v>87.042925454545454</v>
      </c>
      <c r="AF343" s="42">
        <f t="shared" si="45"/>
        <v>95.46123636363636</v>
      </c>
      <c r="AG343" s="42">
        <f t="shared" si="46"/>
        <v>65.381009090909089</v>
      </c>
      <c r="AH343" s="42">
        <f t="shared" si="49"/>
        <v>30.080227272727271</v>
      </c>
      <c r="AK343" s="39"/>
    </row>
    <row r="344" spans="1:37" x14ac:dyDescent="0.3">
      <c r="A344" s="38">
        <v>12</v>
      </c>
      <c r="B344">
        <v>7</v>
      </c>
      <c r="C344" s="39">
        <v>45633</v>
      </c>
      <c r="D344" s="38">
        <v>802.83950000000004</v>
      </c>
      <c r="E344">
        <v>840.77980000000002</v>
      </c>
      <c r="F344">
        <v>841.85130000000004</v>
      </c>
      <c r="G344">
        <v>876.52869999999996</v>
      </c>
      <c r="H344">
        <v>1041.4784</v>
      </c>
      <c r="I344">
        <v>956.37829999999997</v>
      </c>
      <c r="J344">
        <v>712.3963</v>
      </c>
      <c r="K344">
        <v>1006.5544</v>
      </c>
      <c r="L344">
        <v>1044.0586000000001</v>
      </c>
      <c r="M344" s="39"/>
      <c r="P344" s="38">
        <v>12</v>
      </c>
      <c r="Q344">
        <v>7</v>
      </c>
      <c r="R344" s="40">
        <v>45633</v>
      </c>
      <c r="S344" s="41">
        <f t="shared" si="47"/>
        <v>72.985409090909101</v>
      </c>
      <c r="T344" s="42">
        <f t="shared" si="47"/>
        <v>76.43452727272728</v>
      </c>
      <c r="U344" s="42">
        <f t="shared" si="47"/>
        <v>76.531936363636362</v>
      </c>
      <c r="V344" s="42">
        <f t="shared" si="47"/>
        <v>79.684427272727262</v>
      </c>
      <c r="W344" s="42">
        <f t="shared" si="47"/>
        <v>94.679854545454546</v>
      </c>
      <c r="X344" s="42">
        <f t="shared" si="43"/>
        <v>86.943481818181809</v>
      </c>
      <c r="Y344" s="42">
        <f t="shared" si="43"/>
        <v>64.763300000000001</v>
      </c>
      <c r="Z344" s="42">
        <f t="shared" si="43"/>
        <v>91.504945454545449</v>
      </c>
      <c r="AA344" s="42">
        <f t="shared" si="43"/>
        <v>94.914418181818192</v>
      </c>
      <c r="AB344" s="43">
        <f t="shared" si="42"/>
        <v>0</v>
      </c>
      <c r="AD344" s="51">
        <f t="shared" si="48"/>
        <v>45633</v>
      </c>
      <c r="AE344" s="41">
        <f t="shared" si="44"/>
        <v>86.561199999999999</v>
      </c>
      <c r="AF344" s="42">
        <f t="shared" si="45"/>
        <v>94.914418181818192</v>
      </c>
      <c r="AG344" s="42">
        <f t="shared" si="46"/>
        <v>64.763300000000001</v>
      </c>
      <c r="AH344" s="42">
        <f t="shared" si="49"/>
        <v>30.151118181818191</v>
      </c>
      <c r="AK344" s="39"/>
    </row>
    <row r="345" spans="1:37" x14ac:dyDescent="0.3">
      <c r="A345" s="38">
        <v>12</v>
      </c>
      <c r="B345">
        <v>8</v>
      </c>
      <c r="C345" s="39">
        <v>45634</v>
      </c>
      <c r="D345" s="38">
        <v>799.8134</v>
      </c>
      <c r="E345">
        <v>834.89440000000002</v>
      </c>
      <c r="F345">
        <v>835.70989999999995</v>
      </c>
      <c r="G345">
        <v>875.12490000000003</v>
      </c>
      <c r="H345">
        <v>1041.3054</v>
      </c>
      <c r="I345">
        <v>950.01149999999996</v>
      </c>
      <c r="J345">
        <v>705.64170000000001</v>
      </c>
      <c r="K345">
        <v>1000.8828</v>
      </c>
      <c r="L345">
        <v>1039.2148</v>
      </c>
      <c r="M345" s="39"/>
      <c r="P345" s="38">
        <v>12</v>
      </c>
      <c r="Q345">
        <v>8</v>
      </c>
      <c r="R345" s="40">
        <v>45634</v>
      </c>
      <c r="S345" s="41">
        <f t="shared" si="47"/>
        <v>72.710309090909092</v>
      </c>
      <c r="T345" s="42">
        <f t="shared" si="47"/>
        <v>75.899490909090915</v>
      </c>
      <c r="U345" s="42">
        <f t="shared" si="47"/>
        <v>75.973627272727271</v>
      </c>
      <c r="V345" s="42">
        <f t="shared" si="47"/>
        <v>79.556809090909098</v>
      </c>
      <c r="W345" s="42">
        <f t="shared" si="47"/>
        <v>94.664127272727271</v>
      </c>
      <c r="X345" s="42">
        <f t="shared" si="43"/>
        <v>86.364681818181808</v>
      </c>
      <c r="Y345" s="42">
        <f t="shared" si="43"/>
        <v>64.149245454545451</v>
      </c>
      <c r="Z345" s="42">
        <f t="shared" si="43"/>
        <v>90.989345454545457</v>
      </c>
      <c r="AA345" s="42">
        <f t="shared" si="43"/>
        <v>94.474072727272727</v>
      </c>
      <c r="AB345" s="43">
        <f t="shared" si="42"/>
        <v>0</v>
      </c>
      <c r="AD345" s="51">
        <f t="shared" si="48"/>
        <v>45634</v>
      </c>
      <c r="AE345" s="41">
        <f t="shared" si="44"/>
        <v>86.128294545454537</v>
      </c>
      <c r="AF345" s="42">
        <f t="shared" si="45"/>
        <v>94.664127272727271</v>
      </c>
      <c r="AG345" s="42">
        <f t="shared" si="46"/>
        <v>64.149245454545451</v>
      </c>
      <c r="AH345" s="42">
        <f t="shared" si="49"/>
        <v>30.51488181818182</v>
      </c>
      <c r="AK345" s="39"/>
    </row>
    <row r="346" spans="1:37" x14ac:dyDescent="0.3">
      <c r="A346" s="38">
        <v>12</v>
      </c>
      <c r="B346">
        <v>9</v>
      </c>
      <c r="C346" s="39">
        <v>45635</v>
      </c>
      <c r="D346" s="38">
        <v>796.04459999999995</v>
      </c>
      <c r="E346">
        <v>829.61779999999999</v>
      </c>
      <c r="F346">
        <v>829.44259999999997</v>
      </c>
      <c r="G346">
        <v>873.53399999999999</v>
      </c>
      <c r="H346">
        <v>1038.2625</v>
      </c>
      <c r="I346">
        <v>942.00829999999996</v>
      </c>
      <c r="J346">
        <v>698.40989999999999</v>
      </c>
      <c r="K346">
        <v>995.44659999999999</v>
      </c>
      <c r="L346">
        <v>1036.2864999999999</v>
      </c>
      <c r="M346" s="39"/>
      <c r="P346" s="38">
        <v>12</v>
      </c>
      <c r="Q346">
        <v>9</v>
      </c>
      <c r="R346" s="40">
        <v>45635</v>
      </c>
      <c r="S346" s="41">
        <f t="shared" si="47"/>
        <v>72.367690909090911</v>
      </c>
      <c r="T346" s="42">
        <f t="shared" si="47"/>
        <v>75.419799999999995</v>
      </c>
      <c r="U346" s="42">
        <f t="shared" si="47"/>
        <v>75.403872727272727</v>
      </c>
      <c r="V346" s="42">
        <f t="shared" si="47"/>
        <v>79.412181818181821</v>
      </c>
      <c r="W346" s="42">
        <f t="shared" si="47"/>
        <v>94.387500000000003</v>
      </c>
      <c r="X346" s="42">
        <f t="shared" si="43"/>
        <v>85.637118181818181</v>
      </c>
      <c r="Y346" s="42">
        <f t="shared" si="43"/>
        <v>63.491809090909094</v>
      </c>
      <c r="Z346" s="42">
        <f t="shared" si="43"/>
        <v>90.495145454545451</v>
      </c>
      <c r="AA346" s="42">
        <f t="shared" si="43"/>
        <v>94.207863636363626</v>
      </c>
      <c r="AB346" s="43">
        <f t="shared" si="42"/>
        <v>0</v>
      </c>
      <c r="AD346" s="51">
        <f t="shared" si="48"/>
        <v>45635</v>
      </c>
      <c r="AE346" s="41">
        <f t="shared" si="44"/>
        <v>85.643887272727284</v>
      </c>
      <c r="AF346" s="42">
        <f t="shared" si="45"/>
        <v>94.387500000000003</v>
      </c>
      <c r="AG346" s="42">
        <f t="shared" si="46"/>
        <v>63.491809090909094</v>
      </c>
      <c r="AH346" s="42">
        <f t="shared" si="49"/>
        <v>30.895690909090909</v>
      </c>
      <c r="AK346" s="39"/>
    </row>
    <row r="347" spans="1:37" x14ac:dyDescent="0.3">
      <c r="A347" s="38">
        <v>12</v>
      </c>
      <c r="B347">
        <v>10</v>
      </c>
      <c r="C347" s="39">
        <v>45636</v>
      </c>
      <c r="D347" s="38">
        <v>791.54449999999997</v>
      </c>
      <c r="E347">
        <v>825.73969999999997</v>
      </c>
      <c r="F347">
        <v>822.98869999999999</v>
      </c>
      <c r="G347">
        <v>868.74969999999996</v>
      </c>
      <c r="H347">
        <v>1034.3657000000001</v>
      </c>
      <c r="I347">
        <v>934.70650000000001</v>
      </c>
      <c r="J347">
        <v>691.73580000000004</v>
      </c>
      <c r="K347">
        <v>990.63409999999999</v>
      </c>
      <c r="L347">
        <v>1034.0622000000001</v>
      </c>
      <c r="M347" s="39"/>
      <c r="P347" s="38">
        <v>12</v>
      </c>
      <c r="Q347">
        <v>10</v>
      </c>
      <c r="R347" s="40">
        <v>45636</v>
      </c>
      <c r="S347" s="41">
        <f t="shared" si="47"/>
        <v>71.958590909090901</v>
      </c>
      <c r="T347" s="42">
        <f t="shared" si="47"/>
        <v>75.067245454545457</v>
      </c>
      <c r="U347" s="42">
        <f t="shared" si="47"/>
        <v>74.817154545454542</v>
      </c>
      <c r="V347" s="42">
        <f t="shared" si="47"/>
        <v>78.977245454545454</v>
      </c>
      <c r="W347" s="42">
        <f t="shared" si="47"/>
        <v>94.033245454545465</v>
      </c>
      <c r="X347" s="42">
        <f t="shared" si="43"/>
        <v>84.973318181818186</v>
      </c>
      <c r="Y347" s="42">
        <f t="shared" si="43"/>
        <v>62.885072727272728</v>
      </c>
      <c r="Z347" s="42">
        <f t="shared" si="43"/>
        <v>90.057645454545451</v>
      </c>
      <c r="AA347" s="42">
        <f t="shared" si="43"/>
        <v>94.005654545454547</v>
      </c>
      <c r="AB347" s="43">
        <f t="shared" si="42"/>
        <v>0</v>
      </c>
      <c r="AD347" s="51">
        <f t="shared" si="48"/>
        <v>45636</v>
      </c>
      <c r="AE347" s="41">
        <f t="shared" si="44"/>
        <v>85.19098727272727</v>
      </c>
      <c r="AF347" s="42">
        <f t="shared" si="45"/>
        <v>94.033245454545465</v>
      </c>
      <c r="AG347" s="42">
        <f t="shared" si="46"/>
        <v>62.885072727272728</v>
      </c>
      <c r="AH347" s="42">
        <f t="shared" si="49"/>
        <v>31.148172727272737</v>
      </c>
      <c r="AK347" s="39"/>
    </row>
    <row r="348" spans="1:37" x14ac:dyDescent="0.3">
      <c r="A348" s="38">
        <v>12</v>
      </c>
      <c r="B348">
        <v>11</v>
      </c>
      <c r="C348" s="39">
        <v>45637</v>
      </c>
      <c r="D348" s="38">
        <v>786.93920000000003</v>
      </c>
      <c r="E348">
        <v>822.01409999999998</v>
      </c>
      <c r="F348">
        <v>815.18420000000003</v>
      </c>
      <c r="G348">
        <v>863.20029999999997</v>
      </c>
      <c r="H348">
        <v>1029.6729</v>
      </c>
      <c r="I348">
        <v>927.91179999999997</v>
      </c>
      <c r="J348">
        <v>686.26319999999998</v>
      </c>
      <c r="K348">
        <v>985.39729999999997</v>
      </c>
      <c r="L348">
        <v>1030.4487999999999</v>
      </c>
      <c r="M348" s="39"/>
      <c r="P348" s="38">
        <v>12</v>
      </c>
      <c r="Q348">
        <v>11</v>
      </c>
      <c r="R348" s="40">
        <v>45637</v>
      </c>
      <c r="S348" s="41">
        <f t="shared" si="47"/>
        <v>71.539927272727269</v>
      </c>
      <c r="T348" s="42">
        <f t="shared" si="47"/>
        <v>74.728554545454543</v>
      </c>
      <c r="U348" s="42">
        <f t="shared" si="47"/>
        <v>74.107654545454551</v>
      </c>
      <c r="V348" s="42">
        <f t="shared" si="47"/>
        <v>78.472754545454549</v>
      </c>
      <c r="W348" s="42">
        <f t="shared" si="47"/>
        <v>93.60662727272728</v>
      </c>
      <c r="X348" s="42">
        <f t="shared" si="43"/>
        <v>84.355618181818173</v>
      </c>
      <c r="Y348" s="42">
        <f t="shared" si="43"/>
        <v>62.387563636363637</v>
      </c>
      <c r="Z348" s="42">
        <f t="shared" si="43"/>
        <v>89.581572727272729</v>
      </c>
      <c r="AA348" s="42">
        <f t="shared" si="43"/>
        <v>93.67716363636363</v>
      </c>
      <c r="AB348" s="43">
        <f t="shared" si="42"/>
        <v>0</v>
      </c>
      <c r="AD348" s="51">
        <f t="shared" si="48"/>
        <v>45637</v>
      </c>
      <c r="AE348" s="41">
        <f t="shared" si="44"/>
        <v>84.721709090909087</v>
      </c>
      <c r="AF348" s="42">
        <f t="shared" si="45"/>
        <v>93.67716363636363</v>
      </c>
      <c r="AG348" s="42">
        <f t="shared" si="46"/>
        <v>62.387563636363637</v>
      </c>
      <c r="AH348" s="42">
        <f t="shared" si="49"/>
        <v>31.289599999999993</v>
      </c>
      <c r="AK348" s="39"/>
    </row>
    <row r="349" spans="1:37" x14ac:dyDescent="0.3">
      <c r="A349" s="38">
        <v>12</v>
      </c>
      <c r="B349">
        <v>12</v>
      </c>
      <c r="C349" s="39">
        <v>45638</v>
      </c>
      <c r="D349" s="38">
        <v>783.51980000000003</v>
      </c>
      <c r="E349">
        <v>815.70259999999996</v>
      </c>
      <c r="F349">
        <v>806.02250000000004</v>
      </c>
      <c r="G349">
        <v>851.77589999999998</v>
      </c>
      <c r="H349">
        <v>1024.7264</v>
      </c>
      <c r="I349">
        <v>922.75599999999997</v>
      </c>
      <c r="J349">
        <v>681.90160000000003</v>
      </c>
      <c r="K349">
        <v>977.52750000000003</v>
      </c>
      <c r="L349">
        <v>1026.5768</v>
      </c>
      <c r="M349" s="39"/>
      <c r="P349" s="38">
        <v>12</v>
      </c>
      <c r="Q349">
        <v>12</v>
      </c>
      <c r="R349" s="40">
        <v>45638</v>
      </c>
      <c r="S349" s="41">
        <f t="shared" si="47"/>
        <v>71.229072727272737</v>
      </c>
      <c r="T349" s="42">
        <f t="shared" si="47"/>
        <v>74.154781818181817</v>
      </c>
      <c r="U349" s="42">
        <f t="shared" si="47"/>
        <v>73.274772727272733</v>
      </c>
      <c r="V349" s="42">
        <f t="shared" si="47"/>
        <v>77.434172727272724</v>
      </c>
      <c r="W349" s="42">
        <f t="shared" si="47"/>
        <v>93.156945454545451</v>
      </c>
      <c r="X349" s="42">
        <f t="shared" si="43"/>
        <v>83.886909090909086</v>
      </c>
      <c r="Y349" s="42">
        <f t="shared" si="43"/>
        <v>61.991054545454546</v>
      </c>
      <c r="Z349" s="42">
        <f t="shared" si="43"/>
        <v>88.866136363636372</v>
      </c>
      <c r="AA349" s="42">
        <f t="shared" si="43"/>
        <v>93.325163636363641</v>
      </c>
      <c r="AB349" s="43">
        <f t="shared" si="42"/>
        <v>0</v>
      </c>
      <c r="AD349" s="51">
        <f t="shared" si="48"/>
        <v>45638</v>
      </c>
      <c r="AE349" s="41">
        <f t="shared" si="44"/>
        <v>84.245241818181825</v>
      </c>
      <c r="AF349" s="42">
        <f t="shared" si="45"/>
        <v>93.325163636363641</v>
      </c>
      <c r="AG349" s="42">
        <f t="shared" si="46"/>
        <v>61.991054545454546</v>
      </c>
      <c r="AH349" s="42">
        <f t="shared" si="49"/>
        <v>31.334109090909095</v>
      </c>
      <c r="AK349" s="39"/>
    </row>
    <row r="350" spans="1:37" x14ac:dyDescent="0.3">
      <c r="A350" s="38">
        <v>12</v>
      </c>
      <c r="B350">
        <v>13</v>
      </c>
      <c r="C350" s="39">
        <v>45639</v>
      </c>
      <c r="D350" s="38">
        <v>780.29470000000003</v>
      </c>
      <c r="E350">
        <v>809.29390000000001</v>
      </c>
      <c r="F350">
        <v>797.68150000000003</v>
      </c>
      <c r="G350">
        <v>849.55880000000002</v>
      </c>
      <c r="H350">
        <v>1020.9005</v>
      </c>
      <c r="I350">
        <v>918.68100000000004</v>
      </c>
      <c r="J350">
        <v>675.91849999999999</v>
      </c>
      <c r="K350">
        <v>968.91579999999999</v>
      </c>
      <c r="L350">
        <v>1022.5936</v>
      </c>
      <c r="M350" s="39"/>
      <c r="P350" s="38">
        <v>12</v>
      </c>
      <c r="Q350">
        <v>13</v>
      </c>
      <c r="R350" s="40">
        <v>45639</v>
      </c>
      <c r="S350" s="41">
        <f t="shared" si="47"/>
        <v>70.935881818181826</v>
      </c>
      <c r="T350" s="42">
        <f t="shared" si="47"/>
        <v>73.572172727272729</v>
      </c>
      <c r="U350" s="42">
        <f t="shared" si="47"/>
        <v>72.516500000000008</v>
      </c>
      <c r="V350" s="42">
        <f t="shared" si="47"/>
        <v>77.232618181818182</v>
      </c>
      <c r="W350" s="42">
        <f t="shared" si="47"/>
        <v>92.809136363636355</v>
      </c>
      <c r="X350" s="42">
        <f t="shared" si="43"/>
        <v>83.51645454545455</v>
      </c>
      <c r="Y350" s="42">
        <f t="shared" si="43"/>
        <v>61.447136363636361</v>
      </c>
      <c r="Z350" s="42">
        <f t="shared" si="43"/>
        <v>88.083254545454551</v>
      </c>
      <c r="AA350" s="42">
        <f t="shared" si="43"/>
        <v>92.963054545454554</v>
      </c>
      <c r="AB350" s="43">
        <f t="shared" si="42"/>
        <v>0</v>
      </c>
      <c r="AD350" s="51">
        <f t="shared" si="48"/>
        <v>45639</v>
      </c>
      <c r="AE350" s="41">
        <f t="shared" si="44"/>
        <v>83.763807272727277</v>
      </c>
      <c r="AF350" s="42">
        <f t="shared" si="45"/>
        <v>92.963054545454554</v>
      </c>
      <c r="AG350" s="42">
        <f t="shared" si="46"/>
        <v>61.447136363636361</v>
      </c>
      <c r="AH350" s="42">
        <f t="shared" si="49"/>
        <v>31.515918181818193</v>
      </c>
      <c r="AK350" s="39"/>
    </row>
    <row r="351" spans="1:37" x14ac:dyDescent="0.3">
      <c r="A351" s="38">
        <v>12</v>
      </c>
      <c r="B351">
        <v>14</v>
      </c>
      <c r="C351" s="39">
        <v>45640</v>
      </c>
      <c r="D351" s="38">
        <v>775.66980000000001</v>
      </c>
      <c r="E351">
        <v>802.83579999999995</v>
      </c>
      <c r="F351">
        <v>790.71040000000005</v>
      </c>
      <c r="G351">
        <v>841.95190000000002</v>
      </c>
      <c r="H351">
        <v>1019.2116</v>
      </c>
      <c r="I351">
        <v>913.68629999999996</v>
      </c>
      <c r="J351">
        <v>670.38819999999998</v>
      </c>
      <c r="K351">
        <v>960.98009999999999</v>
      </c>
      <c r="L351">
        <v>1018.2560999999999</v>
      </c>
      <c r="M351" s="39"/>
      <c r="P351" s="38">
        <v>12</v>
      </c>
      <c r="Q351">
        <v>14</v>
      </c>
      <c r="R351" s="40">
        <v>45640</v>
      </c>
      <c r="S351" s="41">
        <f t="shared" si="47"/>
        <v>70.515436363636368</v>
      </c>
      <c r="T351" s="42">
        <f t="shared" si="47"/>
        <v>72.985072727272723</v>
      </c>
      <c r="U351" s="42">
        <f t="shared" si="47"/>
        <v>71.882763636363634</v>
      </c>
      <c r="V351" s="42">
        <f t="shared" si="47"/>
        <v>76.541081818181823</v>
      </c>
      <c r="W351" s="42">
        <f t="shared" si="47"/>
        <v>92.655599999999993</v>
      </c>
      <c r="X351" s="42">
        <f t="shared" si="43"/>
        <v>83.062390909090908</v>
      </c>
      <c r="Y351" s="42">
        <f t="shared" si="43"/>
        <v>60.944381818181817</v>
      </c>
      <c r="Z351" s="42">
        <f t="shared" si="43"/>
        <v>87.361827272727268</v>
      </c>
      <c r="AA351" s="42">
        <f t="shared" si="43"/>
        <v>92.568736363636361</v>
      </c>
      <c r="AB351" s="43">
        <f t="shared" si="42"/>
        <v>0</v>
      </c>
      <c r="AD351" s="51">
        <f t="shared" si="48"/>
        <v>45640</v>
      </c>
      <c r="AE351" s="41">
        <f t="shared" si="44"/>
        <v>83.318587272727271</v>
      </c>
      <c r="AF351" s="42">
        <f t="shared" si="45"/>
        <v>92.655599999999993</v>
      </c>
      <c r="AG351" s="42">
        <f t="shared" si="46"/>
        <v>60.944381818181817</v>
      </c>
      <c r="AH351" s="42">
        <f t="shared" si="49"/>
        <v>31.711218181818175</v>
      </c>
      <c r="AK351" s="39"/>
    </row>
    <row r="352" spans="1:37" x14ac:dyDescent="0.3">
      <c r="A352" s="38">
        <v>12</v>
      </c>
      <c r="B352">
        <v>15</v>
      </c>
      <c r="C352" s="39">
        <v>45641</v>
      </c>
      <c r="D352" s="38">
        <v>771.30200000000002</v>
      </c>
      <c r="E352">
        <v>796.05160000000001</v>
      </c>
      <c r="F352">
        <v>784.90039999999999</v>
      </c>
      <c r="G352">
        <v>835.70450000000005</v>
      </c>
      <c r="H352">
        <v>1017.9376</v>
      </c>
      <c r="I352">
        <v>908.11149999999998</v>
      </c>
      <c r="J352">
        <v>665.12170000000003</v>
      </c>
      <c r="K352">
        <v>953.48879999999997</v>
      </c>
      <c r="L352">
        <v>1014.5076</v>
      </c>
      <c r="M352" s="39"/>
      <c r="P352" s="38">
        <v>12</v>
      </c>
      <c r="Q352">
        <v>15</v>
      </c>
      <c r="R352" s="40">
        <v>45641</v>
      </c>
      <c r="S352" s="41">
        <f t="shared" si="47"/>
        <v>70.11836363636364</v>
      </c>
      <c r="T352" s="42">
        <f t="shared" si="47"/>
        <v>72.368327272727271</v>
      </c>
      <c r="U352" s="42">
        <f t="shared" si="47"/>
        <v>71.354581818181813</v>
      </c>
      <c r="V352" s="42">
        <f t="shared" si="47"/>
        <v>75.973136363636371</v>
      </c>
      <c r="W352" s="42">
        <f t="shared" si="47"/>
        <v>92.539781818181822</v>
      </c>
      <c r="X352" s="42">
        <f t="shared" si="43"/>
        <v>82.55559090909091</v>
      </c>
      <c r="Y352" s="42">
        <f t="shared" si="43"/>
        <v>60.465609090909091</v>
      </c>
      <c r="Z352" s="42">
        <f t="shared" si="43"/>
        <v>86.680799999999991</v>
      </c>
      <c r="AA352" s="42">
        <f t="shared" si="43"/>
        <v>92.22796363636364</v>
      </c>
      <c r="AB352" s="43">
        <f t="shared" si="42"/>
        <v>0</v>
      </c>
      <c r="AD352" s="51">
        <f t="shared" si="48"/>
        <v>45641</v>
      </c>
      <c r="AE352" s="41">
        <f t="shared" si="44"/>
        <v>82.893949090909089</v>
      </c>
      <c r="AF352" s="42">
        <f t="shared" si="45"/>
        <v>92.539781818181822</v>
      </c>
      <c r="AG352" s="42">
        <f t="shared" si="46"/>
        <v>60.465609090909091</v>
      </c>
      <c r="AH352" s="42">
        <f t="shared" si="49"/>
        <v>32.074172727272732</v>
      </c>
      <c r="AK352" s="39"/>
    </row>
    <row r="353" spans="1:37" x14ac:dyDescent="0.3">
      <c r="A353" s="38">
        <v>12</v>
      </c>
      <c r="B353">
        <v>16</v>
      </c>
      <c r="C353" s="39">
        <v>45642</v>
      </c>
      <c r="D353" s="38">
        <v>767.45830000000001</v>
      </c>
      <c r="E353">
        <v>789.15520000000004</v>
      </c>
      <c r="F353">
        <v>779.10040000000004</v>
      </c>
      <c r="G353">
        <v>829.67719999999997</v>
      </c>
      <c r="H353">
        <v>1015.0673</v>
      </c>
      <c r="I353">
        <v>903.12199999999996</v>
      </c>
      <c r="J353">
        <v>659.79269999999997</v>
      </c>
      <c r="K353">
        <v>946.96050000000002</v>
      </c>
      <c r="L353">
        <v>1012.7041</v>
      </c>
      <c r="M353" s="39"/>
      <c r="P353" s="38">
        <v>12</v>
      </c>
      <c r="Q353">
        <v>16</v>
      </c>
      <c r="R353" s="40">
        <v>45642</v>
      </c>
      <c r="S353" s="41">
        <f t="shared" si="47"/>
        <v>69.768936363636371</v>
      </c>
      <c r="T353" s="42">
        <f t="shared" si="47"/>
        <v>71.741381818181821</v>
      </c>
      <c r="U353" s="42">
        <f t="shared" si="47"/>
        <v>70.827309090909097</v>
      </c>
      <c r="V353" s="42">
        <f t="shared" si="47"/>
        <v>75.425200000000004</v>
      </c>
      <c r="W353" s="42">
        <f t="shared" si="47"/>
        <v>92.278845454545461</v>
      </c>
      <c r="X353" s="42">
        <f t="shared" si="43"/>
        <v>82.10199999999999</v>
      </c>
      <c r="Y353" s="42">
        <f t="shared" si="43"/>
        <v>59.981154545454544</v>
      </c>
      <c r="Z353" s="42">
        <f t="shared" si="43"/>
        <v>86.087318181818191</v>
      </c>
      <c r="AA353" s="42">
        <f t="shared" si="43"/>
        <v>92.064009090909096</v>
      </c>
      <c r="AB353" s="43">
        <f t="shared" si="42"/>
        <v>0</v>
      </c>
      <c r="AD353" s="51">
        <f t="shared" si="48"/>
        <v>45642</v>
      </c>
      <c r="AE353" s="41">
        <f t="shared" si="44"/>
        <v>82.502665454545465</v>
      </c>
      <c r="AF353" s="42">
        <f t="shared" si="45"/>
        <v>92.278845454545461</v>
      </c>
      <c r="AG353" s="42">
        <f t="shared" si="46"/>
        <v>59.981154545454544</v>
      </c>
      <c r="AH353" s="42">
        <f t="shared" si="49"/>
        <v>32.297690909090917</v>
      </c>
      <c r="AK353" s="39"/>
    </row>
    <row r="354" spans="1:37" x14ac:dyDescent="0.3">
      <c r="A354" s="38">
        <v>12</v>
      </c>
      <c r="B354">
        <v>17</v>
      </c>
      <c r="C354" s="39">
        <v>45643</v>
      </c>
      <c r="D354" s="38">
        <v>764.59829999999999</v>
      </c>
      <c r="E354">
        <v>783.36760000000004</v>
      </c>
      <c r="F354">
        <v>773.61879999999996</v>
      </c>
      <c r="G354">
        <v>823.46320000000003</v>
      </c>
      <c r="H354">
        <v>1012.6272</v>
      </c>
      <c r="I354">
        <v>898.37940000000003</v>
      </c>
      <c r="J354">
        <v>654.42240000000004</v>
      </c>
      <c r="K354">
        <v>942.26869999999997</v>
      </c>
      <c r="L354">
        <v>1010.655</v>
      </c>
      <c r="M354" s="39"/>
      <c r="P354" s="38">
        <v>12</v>
      </c>
      <c r="Q354">
        <v>17</v>
      </c>
      <c r="R354" s="40">
        <v>45643</v>
      </c>
      <c r="S354" s="41">
        <f t="shared" si="47"/>
        <v>69.508936363636366</v>
      </c>
      <c r="T354" s="42">
        <f t="shared" si="47"/>
        <v>71.215236363636365</v>
      </c>
      <c r="U354" s="42">
        <f t="shared" si="47"/>
        <v>70.328981818181816</v>
      </c>
      <c r="V354" s="42">
        <f t="shared" si="47"/>
        <v>74.860290909090907</v>
      </c>
      <c r="W354" s="42">
        <f t="shared" si="47"/>
        <v>92.057018181818179</v>
      </c>
      <c r="X354" s="42">
        <f t="shared" si="43"/>
        <v>81.670854545454546</v>
      </c>
      <c r="Y354" s="42">
        <f t="shared" si="43"/>
        <v>59.492945454545456</v>
      </c>
      <c r="Z354" s="42">
        <f t="shared" si="43"/>
        <v>85.660790909090906</v>
      </c>
      <c r="AA354" s="42">
        <f t="shared" si="43"/>
        <v>91.87772727272727</v>
      </c>
      <c r="AB354" s="43">
        <f t="shared" ref="AB354:AB368" si="50">M354/11</f>
        <v>0</v>
      </c>
      <c r="AD354" s="51">
        <f t="shared" si="48"/>
        <v>45643</v>
      </c>
      <c r="AE354" s="41">
        <f t="shared" si="44"/>
        <v>82.151867272727273</v>
      </c>
      <c r="AF354" s="42">
        <f t="shared" si="45"/>
        <v>92.057018181818179</v>
      </c>
      <c r="AG354" s="42">
        <f t="shared" si="46"/>
        <v>59.492945454545456</v>
      </c>
      <c r="AH354" s="42">
        <f t="shared" si="49"/>
        <v>32.564072727272723</v>
      </c>
      <c r="AK354" s="39"/>
    </row>
    <row r="355" spans="1:37" x14ac:dyDescent="0.3">
      <c r="A355" s="38">
        <v>12</v>
      </c>
      <c r="B355">
        <v>18</v>
      </c>
      <c r="C355" s="39">
        <v>45644</v>
      </c>
      <c r="D355" s="38">
        <v>761.93460000000005</v>
      </c>
      <c r="E355">
        <v>777.81730000000005</v>
      </c>
      <c r="F355">
        <v>765.73099999999999</v>
      </c>
      <c r="G355">
        <v>817.15269999999998</v>
      </c>
      <c r="H355">
        <v>1010.5784</v>
      </c>
      <c r="I355">
        <v>894.27340000000004</v>
      </c>
      <c r="J355">
        <v>649.93380000000002</v>
      </c>
      <c r="K355">
        <v>938.25779999999997</v>
      </c>
      <c r="L355">
        <v>1006.5869</v>
      </c>
      <c r="M355" s="39"/>
      <c r="P355" s="38">
        <v>12</v>
      </c>
      <c r="Q355">
        <v>18</v>
      </c>
      <c r="R355" s="40">
        <v>45644</v>
      </c>
      <c r="S355" s="41">
        <f t="shared" si="47"/>
        <v>69.266781818181826</v>
      </c>
      <c r="T355" s="42">
        <f t="shared" si="47"/>
        <v>70.710663636363634</v>
      </c>
      <c r="U355" s="42">
        <f t="shared" si="47"/>
        <v>69.611909090909094</v>
      </c>
      <c r="V355" s="42">
        <f t="shared" si="47"/>
        <v>74.286609090909096</v>
      </c>
      <c r="W355" s="42">
        <f t="shared" si="47"/>
        <v>91.870763636363634</v>
      </c>
      <c r="X355" s="42">
        <f t="shared" si="43"/>
        <v>81.297581818181825</v>
      </c>
      <c r="Y355" s="42">
        <f t="shared" si="43"/>
        <v>59.084890909090909</v>
      </c>
      <c r="Z355" s="42">
        <f t="shared" si="43"/>
        <v>85.29616363636363</v>
      </c>
      <c r="AA355" s="42">
        <f t="shared" si="43"/>
        <v>91.507900000000006</v>
      </c>
      <c r="AB355" s="43">
        <f t="shared" si="50"/>
        <v>0</v>
      </c>
      <c r="AD355" s="51">
        <f t="shared" si="48"/>
        <v>45644</v>
      </c>
      <c r="AE355" s="41">
        <f t="shared" si="44"/>
        <v>81.811459999999997</v>
      </c>
      <c r="AF355" s="42">
        <f t="shared" si="45"/>
        <v>91.870763636363634</v>
      </c>
      <c r="AG355" s="42">
        <f t="shared" si="46"/>
        <v>59.084890909090909</v>
      </c>
      <c r="AH355" s="42">
        <f t="shared" si="49"/>
        <v>32.785872727272725</v>
      </c>
      <c r="AK355" s="39"/>
    </row>
    <row r="356" spans="1:37" x14ac:dyDescent="0.3">
      <c r="A356" s="38">
        <v>12</v>
      </c>
      <c r="B356">
        <v>19</v>
      </c>
      <c r="C356" s="39">
        <v>45645</v>
      </c>
      <c r="D356" s="38">
        <v>760.5874</v>
      </c>
      <c r="E356">
        <v>770.27750000000003</v>
      </c>
      <c r="F356">
        <v>757.58180000000004</v>
      </c>
      <c r="G356">
        <v>811.28539999999998</v>
      </c>
      <c r="H356">
        <v>1009.8048</v>
      </c>
      <c r="I356">
        <v>891.54200000000003</v>
      </c>
      <c r="J356">
        <v>645.13599999999997</v>
      </c>
      <c r="K356">
        <v>934.12450000000001</v>
      </c>
      <c r="L356">
        <v>1002.2222</v>
      </c>
      <c r="M356" s="39"/>
      <c r="P356" s="38">
        <v>12</v>
      </c>
      <c r="Q356">
        <v>19</v>
      </c>
      <c r="R356" s="40">
        <v>45645</v>
      </c>
      <c r="S356" s="41">
        <f t="shared" si="47"/>
        <v>69.14430909090909</v>
      </c>
      <c r="T356" s="42">
        <f t="shared" si="47"/>
        <v>70.025227272727278</v>
      </c>
      <c r="U356" s="42">
        <f t="shared" si="47"/>
        <v>68.871072727272733</v>
      </c>
      <c r="V356" s="42">
        <f t="shared" si="47"/>
        <v>73.753218181818184</v>
      </c>
      <c r="W356" s="42">
        <f t="shared" si="47"/>
        <v>91.800436363636365</v>
      </c>
      <c r="X356" s="42">
        <f t="shared" si="43"/>
        <v>81.049272727272736</v>
      </c>
      <c r="Y356" s="42">
        <f t="shared" si="43"/>
        <v>58.648727272727271</v>
      </c>
      <c r="Z356" s="42">
        <f t="shared" si="43"/>
        <v>84.920409090909089</v>
      </c>
      <c r="AA356" s="42">
        <f t="shared" si="43"/>
        <v>91.111109090909096</v>
      </c>
      <c r="AB356" s="43">
        <f t="shared" si="50"/>
        <v>0</v>
      </c>
      <c r="AD356" s="51">
        <f t="shared" si="48"/>
        <v>45645</v>
      </c>
      <c r="AE356" s="41">
        <f t="shared" si="44"/>
        <v>81.505990909090912</v>
      </c>
      <c r="AF356" s="42">
        <f t="shared" si="45"/>
        <v>91.800436363636365</v>
      </c>
      <c r="AG356" s="42">
        <f t="shared" si="46"/>
        <v>58.648727272727271</v>
      </c>
      <c r="AH356" s="42">
        <f t="shared" si="49"/>
        <v>33.151709090909094</v>
      </c>
      <c r="AK356" s="39"/>
    </row>
    <row r="357" spans="1:37" x14ac:dyDescent="0.3">
      <c r="A357" s="38">
        <v>12</v>
      </c>
      <c r="B357">
        <v>20</v>
      </c>
      <c r="C357" s="39">
        <v>45646</v>
      </c>
      <c r="D357" s="38">
        <v>759.39660000000003</v>
      </c>
      <c r="E357">
        <v>762.15949999999998</v>
      </c>
      <c r="F357">
        <v>750.05409999999995</v>
      </c>
      <c r="G357">
        <v>805.84529999999995</v>
      </c>
      <c r="H357">
        <v>1009.1657</v>
      </c>
      <c r="I357">
        <v>888.43799999999999</v>
      </c>
      <c r="J357">
        <v>637.54340000000002</v>
      </c>
      <c r="K357">
        <v>931.07809999999995</v>
      </c>
      <c r="L357">
        <v>998.58669999999995</v>
      </c>
      <c r="M357" s="39"/>
      <c r="P357" s="38">
        <v>12</v>
      </c>
      <c r="Q357">
        <v>20</v>
      </c>
      <c r="R357" s="40">
        <v>45646</v>
      </c>
      <c r="S357" s="41">
        <f t="shared" si="47"/>
        <v>69.036054545454547</v>
      </c>
      <c r="T357" s="42">
        <f t="shared" si="47"/>
        <v>69.287227272727264</v>
      </c>
      <c r="U357" s="42">
        <f t="shared" si="47"/>
        <v>68.186736363636356</v>
      </c>
      <c r="V357" s="42">
        <f t="shared" si="47"/>
        <v>73.258663636363636</v>
      </c>
      <c r="W357" s="42">
        <f t="shared" si="47"/>
        <v>91.742336363636369</v>
      </c>
      <c r="X357" s="42">
        <f t="shared" si="43"/>
        <v>80.767090909090911</v>
      </c>
      <c r="Y357" s="42">
        <f t="shared" si="43"/>
        <v>57.958490909090912</v>
      </c>
      <c r="Z357" s="42">
        <f t="shared" si="43"/>
        <v>84.643463636363634</v>
      </c>
      <c r="AA357" s="42">
        <f t="shared" si="43"/>
        <v>90.780609090909081</v>
      </c>
      <c r="AB357" s="43">
        <f t="shared" si="50"/>
        <v>0</v>
      </c>
      <c r="AD357" s="51">
        <f t="shared" si="48"/>
        <v>45646</v>
      </c>
      <c r="AE357" s="41">
        <f t="shared" si="44"/>
        <v>81.178398181818181</v>
      </c>
      <c r="AF357" s="42">
        <f t="shared" si="45"/>
        <v>91.742336363636369</v>
      </c>
      <c r="AG357" s="42">
        <f t="shared" si="46"/>
        <v>57.958490909090912</v>
      </c>
      <c r="AH357" s="42">
        <f t="shared" si="49"/>
        <v>33.783845454545457</v>
      </c>
      <c r="AK357" s="39"/>
    </row>
    <row r="358" spans="1:37" x14ac:dyDescent="0.3">
      <c r="A358" s="38">
        <v>12</v>
      </c>
      <c r="B358">
        <v>21</v>
      </c>
      <c r="C358" s="39">
        <v>45647</v>
      </c>
      <c r="D358" s="38">
        <v>756.8229</v>
      </c>
      <c r="E358">
        <v>755.02030000000002</v>
      </c>
      <c r="F358">
        <v>743.77200000000005</v>
      </c>
      <c r="G358">
        <v>802.36900000000003</v>
      </c>
      <c r="H358">
        <v>1009.4743</v>
      </c>
      <c r="I358">
        <v>884.08510000000001</v>
      </c>
      <c r="J358">
        <v>628.98249999999996</v>
      </c>
      <c r="K358">
        <v>929.68320000000006</v>
      </c>
      <c r="L358">
        <v>995.81470000000002</v>
      </c>
      <c r="M358" s="39"/>
      <c r="P358" s="38">
        <v>12</v>
      </c>
      <c r="Q358">
        <v>21</v>
      </c>
      <c r="R358" s="40">
        <v>45647</v>
      </c>
      <c r="S358" s="41">
        <f t="shared" si="47"/>
        <v>68.802081818181819</v>
      </c>
      <c r="T358" s="42">
        <f t="shared" si="47"/>
        <v>68.638209090909086</v>
      </c>
      <c r="U358" s="42">
        <f t="shared" si="47"/>
        <v>67.615636363636369</v>
      </c>
      <c r="V358" s="42">
        <f t="shared" si="47"/>
        <v>72.942636363636367</v>
      </c>
      <c r="W358" s="42">
        <f t="shared" si="47"/>
        <v>91.770390909090906</v>
      </c>
      <c r="X358" s="42">
        <f t="shared" si="43"/>
        <v>80.371372727272728</v>
      </c>
      <c r="Y358" s="42">
        <f t="shared" si="43"/>
        <v>57.180227272727272</v>
      </c>
      <c r="Z358" s="42">
        <f t="shared" si="43"/>
        <v>84.516654545454557</v>
      </c>
      <c r="AA358" s="42">
        <f t="shared" si="43"/>
        <v>90.528609090909086</v>
      </c>
      <c r="AB358" s="43">
        <f t="shared" si="50"/>
        <v>0</v>
      </c>
      <c r="AD358" s="51">
        <f t="shared" si="48"/>
        <v>45647</v>
      </c>
      <c r="AE358" s="41">
        <f t="shared" si="44"/>
        <v>80.873450909090906</v>
      </c>
      <c r="AF358" s="42">
        <f t="shared" si="45"/>
        <v>91.770390909090906</v>
      </c>
      <c r="AG358" s="42">
        <f t="shared" si="46"/>
        <v>57.180227272727272</v>
      </c>
      <c r="AH358" s="42">
        <f t="shared" si="49"/>
        <v>34.590163636363634</v>
      </c>
      <c r="AK358" s="39"/>
    </row>
    <row r="359" spans="1:37" x14ac:dyDescent="0.3">
      <c r="A359" s="38">
        <v>12</v>
      </c>
      <c r="B359">
        <v>22</v>
      </c>
      <c r="C359" s="39">
        <v>45648</v>
      </c>
      <c r="D359" s="38">
        <v>754.71510000000001</v>
      </c>
      <c r="E359">
        <v>748.54219999999998</v>
      </c>
      <c r="F359">
        <v>738.31629999999996</v>
      </c>
      <c r="G359">
        <v>800.36019999999996</v>
      </c>
      <c r="H359">
        <v>1009.8235</v>
      </c>
      <c r="I359">
        <v>880.39440000000002</v>
      </c>
      <c r="J359">
        <v>620.23479999999995</v>
      </c>
      <c r="K359">
        <v>928.64639999999997</v>
      </c>
      <c r="L359">
        <v>993.79859999999996</v>
      </c>
      <c r="M359" s="39"/>
      <c r="P359" s="38">
        <v>12</v>
      </c>
      <c r="Q359">
        <v>22</v>
      </c>
      <c r="R359" s="40">
        <v>45648</v>
      </c>
      <c r="S359" s="41">
        <f t="shared" si="47"/>
        <v>68.610463636363633</v>
      </c>
      <c r="T359" s="42">
        <f t="shared" si="47"/>
        <v>68.049290909090914</v>
      </c>
      <c r="U359" s="42">
        <f t="shared" si="47"/>
        <v>67.119663636363626</v>
      </c>
      <c r="V359" s="42">
        <f t="shared" si="47"/>
        <v>72.760018181818182</v>
      </c>
      <c r="W359" s="42">
        <f t="shared" si="47"/>
        <v>91.802136363636365</v>
      </c>
      <c r="X359" s="42">
        <f t="shared" si="43"/>
        <v>80.035854545454541</v>
      </c>
      <c r="Y359" s="42">
        <f t="shared" si="43"/>
        <v>56.384981818181814</v>
      </c>
      <c r="Z359" s="42">
        <f t="shared" si="43"/>
        <v>84.422399999999996</v>
      </c>
      <c r="AA359" s="42">
        <f t="shared" si="43"/>
        <v>90.345327272727275</v>
      </c>
      <c r="AB359" s="43">
        <f t="shared" si="50"/>
        <v>0</v>
      </c>
      <c r="AD359" s="51">
        <f t="shared" si="48"/>
        <v>45648</v>
      </c>
      <c r="AE359" s="41">
        <f t="shared" si="44"/>
        <v>80.598140000000001</v>
      </c>
      <c r="AF359" s="42">
        <f t="shared" si="45"/>
        <v>91.802136363636365</v>
      </c>
      <c r="AG359" s="42">
        <f t="shared" si="46"/>
        <v>56.384981818181814</v>
      </c>
      <c r="AH359" s="42">
        <f t="shared" si="49"/>
        <v>35.417154545454551</v>
      </c>
      <c r="AK359" s="39"/>
    </row>
    <row r="360" spans="1:37" x14ac:dyDescent="0.3">
      <c r="A360" s="38">
        <v>12</v>
      </c>
      <c r="B360">
        <v>23</v>
      </c>
      <c r="C360" s="39">
        <v>45649</v>
      </c>
      <c r="D360" s="38">
        <v>752.62829999999997</v>
      </c>
      <c r="E360">
        <v>743.19140000000004</v>
      </c>
      <c r="F360">
        <v>735.81389999999999</v>
      </c>
      <c r="G360">
        <v>798.16920000000005</v>
      </c>
      <c r="H360">
        <v>1009.7822</v>
      </c>
      <c r="I360">
        <v>877.85559999999998</v>
      </c>
      <c r="J360">
        <v>613.45450000000005</v>
      </c>
      <c r="K360">
        <v>928.34100000000001</v>
      </c>
      <c r="L360">
        <v>992.46190000000001</v>
      </c>
      <c r="M360" s="39"/>
      <c r="P360" s="38">
        <v>12</v>
      </c>
      <c r="Q360">
        <v>23</v>
      </c>
      <c r="R360" s="40">
        <v>45649</v>
      </c>
      <c r="S360" s="41">
        <f t="shared" si="47"/>
        <v>68.420754545454542</v>
      </c>
      <c r="T360" s="42">
        <f t="shared" si="47"/>
        <v>67.562854545454556</v>
      </c>
      <c r="U360" s="42">
        <f t="shared" si="47"/>
        <v>66.892172727272722</v>
      </c>
      <c r="V360" s="42">
        <f t="shared" si="47"/>
        <v>72.560836363636369</v>
      </c>
      <c r="W360" s="42">
        <f t="shared" si="47"/>
        <v>91.798381818181824</v>
      </c>
      <c r="X360" s="42">
        <f t="shared" si="43"/>
        <v>79.805054545454539</v>
      </c>
      <c r="Y360" s="42">
        <f t="shared" si="43"/>
        <v>55.768590909090911</v>
      </c>
      <c r="Z360" s="42">
        <f t="shared" si="43"/>
        <v>84.394636363636366</v>
      </c>
      <c r="AA360" s="42">
        <f t="shared" si="43"/>
        <v>90.223809090909086</v>
      </c>
      <c r="AB360" s="43">
        <f t="shared" si="50"/>
        <v>0</v>
      </c>
      <c r="AD360" s="51">
        <f t="shared" si="48"/>
        <v>45649</v>
      </c>
      <c r="AE360" s="41">
        <f t="shared" si="44"/>
        <v>80.398094545454541</v>
      </c>
      <c r="AF360" s="42">
        <f t="shared" si="45"/>
        <v>91.798381818181824</v>
      </c>
      <c r="AG360" s="42">
        <f t="shared" si="46"/>
        <v>55.768590909090911</v>
      </c>
      <c r="AH360" s="42">
        <f t="shared" si="49"/>
        <v>36.029790909090913</v>
      </c>
      <c r="AK360" s="39"/>
    </row>
    <row r="361" spans="1:37" x14ac:dyDescent="0.3">
      <c r="A361" s="38">
        <v>12</v>
      </c>
      <c r="B361">
        <v>24</v>
      </c>
      <c r="C361" s="39">
        <v>45650</v>
      </c>
      <c r="D361" s="38">
        <v>751.16120000000001</v>
      </c>
      <c r="E361">
        <v>740.38279999999997</v>
      </c>
      <c r="F361">
        <v>734.14480000000003</v>
      </c>
      <c r="G361">
        <v>795.52059999999994</v>
      </c>
      <c r="H361">
        <v>1009.8259</v>
      </c>
      <c r="I361">
        <v>875.6123</v>
      </c>
      <c r="J361">
        <v>609.66010000000006</v>
      </c>
      <c r="K361">
        <v>929.15650000000005</v>
      </c>
      <c r="L361">
        <v>991.93460000000005</v>
      </c>
      <c r="M361" s="39"/>
      <c r="P361" s="38">
        <v>12</v>
      </c>
      <c r="Q361">
        <v>24</v>
      </c>
      <c r="R361" s="40">
        <v>45650</v>
      </c>
      <c r="S361" s="41">
        <f t="shared" si="47"/>
        <v>68.287381818181814</v>
      </c>
      <c r="T361" s="42">
        <f t="shared" si="47"/>
        <v>67.30752727272727</v>
      </c>
      <c r="U361" s="42">
        <f t="shared" si="47"/>
        <v>66.740436363636363</v>
      </c>
      <c r="V361" s="42">
        <f t="shared" si="47"/>
        <v>72.320054545454539</v>
      </c>
      <c r="W361" s="42">
        <f t="shared" si="47"/>
        <v>91.802354545454548</v>
      </c>
      <c r="X361" s="42">
        <f t="shared" si="43"/>
        <v>79.60111818181818</v>
      </c>
      <c r="Y361" s="42">
        <f t="shared" si="43"/>
        <v>55.423645454545458</v>
      </c>
      <c r="Z361" s="42">
        <f t="shared" si="43"/>
        <v>84.468772727272736</v>
      </c>
      <c r="AA361" s="42">
        <f t="shared" si="43"/>
        <v>90.175872727272733</v>
      </c>
      <c r="AB361" s="43">
        <f t="shared" si="50"/>
        <v>0</v>
      </c>
      <c r="AD361" s="51">
        <f t="shared" si="48"/>
        <v>45650</v>
      </c>
      <c r="AE361" s="41">
        <f t="shared" si="44"/>
        <v>80.294352727272738</v>
      </c>
      <c r="AF361" s="42">
        <f t="shared" si="45"/>
        <v>91.802354545454548</v>
      </c>
      <c r="AG361" s="42">
        <f t="shared" si="46"/>
        <v>55.423645454545458</v>
      </c>
      <c r="AH361" s="42">
        <f t="shared" si="49"/>
        <v>36.378709090909091</v>
      </c>
      <c r="AK361" s="39"/>
    </row>
    <row r="362" spans="1:37" x14ac:dyDescent="0.3">
      <c r="A362" s="38">
        <v>12</v>
      </c>
      <c r="B362">
        <v>25</v>
      </c>
      <c r="C362" s="39">
        <v>45651</v>
      </c>
      <c r="D362" s="38">
        <v>750.03620000000001</v>
      </c>
      <c r="E362">
        <v>738.98490000000004</v>
      </c>
      <c r="F362">
        <v>732.21479999999997</v>
      </c>
      <c r="G362">
        <v>793.24940000000004</v>
      </c>
      <c r="H362">
        <v>1009.9118999999999</v>
      </c>
      <c r="I362">
        <v>872.3329</v>
      </c>
      <c r="J362">
        <v>606.68499999999995</v>
      </c>
      <c r="K362">
        <v>930.52440000000001</v>
      </c>
      <c r="L362">
        <v>991.73230000000001</v>
      </c>
      <c r="M362" s="39"/>
      <c r="P362" s="38">
        <v>12</v>
      </c>
      <c r="Q362">
        <v>25</v>
      </c>
      <c r="R362" s="40">
        <v>45651</v>
      </c>
      <c r="S362" s="41">
        <f t="shared" si="47"/>
        <v>68.185109090909094</v>
      </c>
      <c r="T362" s="42">
        <f t="shared" si="47"/>
        <v>67.180445454545463</v>
      </c>
      <c r="U362" s="42">
        <f t="shared" si="47"/>
        <v>66.56498181818182</v>
      </c>
      <c r="V362" s="42">
        <f t="shared" si="47"/>
        <v>72.113581818181828</v>
      </c>
      <c r="W362" s="42">
        <f t="shared" si="47"/>
        <v>91.810172727272729</v>
      </c>
      <c r="X362" s="42">
        <f t="shared" si="43"/>
        <v>79.302990909090909</v>
      </c>
      <c r="Y362" s="42">
        <f t="shared" si="43"/>
        <v>55.153181818181814</v>
      </c>
      <c r="Z362" s="42">
        <f t="shared" si="43"/>
        <v>84.593127272727273</v>
      </c>
      <c r="AA362" s="42">
        <f t="shared" si="43"/>
        <v>90.157481818181822</v>
      </c>
      <c r="AB362" s="43">
        <f t="shared" si="50"/>
        <v>0</v>
      </c>
      <c r="AD362" s="51">
        <f t="shared" si="48"/>
        <v>45651</v>
      </c>
      <c r="AE362" s="41">
        <f t="shared" si="44"/>
        <v>80.203390909090928</v>
      </c>
      <c r="AF362" s="42">
        <f t="shared" si="45"/>
        <v>91.810172727272729</v>
      </c>
      <c r="AG362" s="42">
        <f t="shared" si="46"/>
        <v>55.153181818181814</v>
      </c>
      <c r="AH362" s="42">
        <f t="shared" si="49"/>
        <v>36.656990909090915</v>
      </c>
      <c r="AK362" s="39"/>
    </row>
    <row r="363" spans="1:37" x14ac:dyDescent="0.3">
      <c r="A363" s="38">
        <v>12</v>
      </c>
      <c r="B363">
        <v>26</v>
      </c>
      <c r="C363" s="39">
        <v>45652</v>
      </c>
      <c r="D363" s="38">
        <v>749.22199999999998</v>
      </c>
      <c r="E363">
        <v>736.52650000000006</v>
      </c>
      <c r="F363">
        <v>729.29920000000004</v>
      </c>
      <c r="G363">
        <v>790.15459999999996</v>
      </c>
      <c r="H363">
        <v>1009.4536000000001</v>
      </c>
      <c r="I363">
        <v>869.04259999999999</v>
      </c>
      <c r="J363">
        <v>602.91819999999996</v>
      </c>
      <c r="K363">
        <v>931.64710000000002</v>
      </c>
      <c r="L363">
        <v>990.98109999999997</v>
      </c>
      <c r="M363" s="39"/>
      <c r="P363" s="38">
        <v>12</v>
      </c>
      <c r="Q363">
        <v>26</v>
      </c>
      <c r="R363" s="40">
        <v>45652</v>
      </c>
      <c r="S363" s="41">
        <f t="shared" si="47"/>
        <v>68.111090909090905</v>
      </c>
      <c r="T363" s="42">
        <f t="shared" si="47"/>
        <v>66.95695454545455</v>
      </c>
      <c r="U363" s="42">
        <f t="shared" si="47"/>
        <v>66.299927272727274</v>
      </c>
      <c r="V363" s="42">
        <f t="shared" si="47"/>
        <v>71.832236363636355</v>
      </c>
      <c r="W363" s="42">
        <f t="shared" si="47"/>
        <v>91.768509090909092</v>
      </c>
      <c r="X363" s="42">
        <f t="shared" si="43"/>
        <v>79.003872727272721</v>
      </c>
      <c r="Y363" s="42">
        <f t="shared" si="43"/>
        <v>54.810745454545447</v>
      </c>
      <c r="Z363" s="42">
        <f t="shared" si="43"/>
        <v>84.695190909090911</v>
      </c>
      <c r="AA363" s="42">
        <f t="shared" si="43"/>
        <v>90.089190909090902</v>
      </c>
      <c r="AB363" s="43">
        <f t="shared" si="50"/>
        <v>0</v>
      </c>
      <c r="AD363" s="51">
        <f t="shared" si="48"/>
        <v>45652</v>
      </c>
      <c r="AE363" s="41">
        <f t="shared" si="44"/>
        <v>80.073501818181825</v>
      </c>
      <c r="AF363" s="42">
        <f t="shared" si="45"/>
        <v>91.768509090909092</v>
      </c>
      <c r="AG363" s="42">
        <f t="shared" si="46"/>
        <v>54.810745454545447</v>
      </c>
      <c r="AH363" s="42">
        <f t="shared" si="49"/>
        <v>36.957763636363644</v>
      </c>
      <c r="AK363" s="39"/>
    </row>
    <row r="364" spans="1:37" x14ac:dyDescent="0.3">
      <c r="A364" s="38">
        <v>12</v>
      </c>
      <c r="B364">
        <v>27</v>
      </c>
      <c r="C364" s="39">
        <v>45653</v>
      </c>
      <c r="D364" s="38">
        <v>747.77059999999994</v>
      </c>
      <c r="E364">
        <v>731.71680000000003</v>
      </c>
      <c r="F364">
        <v>725.35760000000005</v>
      </c>
      <c r="G364">
        <v>785.90890000000002</v>
      </c>
      <c r="H364">
        <v>1007.7328</v>
      </c>
      <c r="I364">
        <v>864.78359999999998</v>
      </c>
      <c r="J364">
        <v>599.58600000000001</v>
      </c>
      <c r="K364">
        <v>931.34900000000005</v>
      </c>
      <c r="L364">
        <v>989.32219999999995</v>
      </c>
      <c r="M364" s="39"/>
      <c r="P364" s="38">
        <v>12</v>
      </c>
      <c r="Q364">
        <v>27</v>
      </c>
      <c r="R364" s="40">
        <v>45653</v>
      </c>
      <c r="S364" s="41">
        <f t="shared" si="47"/>
        <v>67.979145454545446</v>
      </c>
      <c r="T364" s="42">
        <f t="shared" si="47"/>
        <v>66.519709090909089</v>
      </c>
      <c r="U364" s="42">
        <f t="shared" si="47"/>
        <v>65.941600000000008</v>
      </c>
      <c r="V364" s="42">
        <f t="shared" si="47"/>
        <v>71.446263636363639</v>
      </c>
      <c r="W364" s="42">
        <f t="shared" si="47"/>
        <v>91.612072727272732</v>
      </c>
      <c r="X364" s="42">
        <f t="shared" si="43"/>
        <v>78.616690909090906</v>
      </c>
      <c r="Y364" s="42">
        <f t="shared" si="43"/>
        <v>54.50781818181818</v>
      </c>
      <c r="Z364" s="42">
        <f t="shared" si="43"/>
        <v>84.668090909090907</v>
      </c>
      <c r="AA364" s="42">
        <f t="shared" si="43"/>
        <v>89.93838181818181</v>
      </c>
      <c r="AB364" s="43">
        <f t="shared" si="50"/>
        <v>0</v>
      </c>
      <c r="AD364" s="51">
        <f t="shared" si="48"/>
        <v>45653</v>
      </c>
      <c r="AE364" s="41">
        <f t="shared" si="44"/>
        <v>79.868610909090904</v>
      </c>
      <c r="AF364" s="42">
        <f t="shared" si="45"/>
        <v>91.612072727272732</v>
      </c>
      <c r="AG364" s="42">
        <f t="shared" si="46"/>
        <v>54.50781818181818</v>
      </c>
      <c r="AH364" s="42">
        <f t="shared" si="49"/>
        <v>37.104254545454552</v>
      </c>
      <c r="AK364" s="39"/>
    </row>
    <row r="365" spans="1:37" x14ac:dyDescent="0.3">
      <c r="A365" s="38">
        <v>12</v>
      </c>
      <c r="B365">
        <v>28</v>
      </c>
      <c r="C365" s="39">
        <v>45654</v>
      </c>
      <c r="D365" s="38">
        <v>745.10299999999995</v>
      </c>
      <c r="E365">
        <v>726.12879999999996</v>
      </c>
      <c r="F365">
        <v>720.09950000000003</v>
      </c>
      <c r="G365">
        <v>781.92169999999999</v>
      </c>
      <c r="H365">
        <v>1005.681</v>
      </c>
      <c r="I365">
        <v>859.02319999999997</v>
      </c>
      <c r="J365">
        <v>596.96400000000006</v>
      </c>
      <c r="K365">
        <v>931.32979999999998</v>
      </c>
      <c r="L365">
        <v>988.16240000000005</v>
      </c>
      <c r="M365" s="39"/>
      <c r="P365" s="38">
        <v>12</v>
      </c>
      <c r="Q365">
        <v>28</v>
      </c>
      <c r="R365" s="40">
        <v>45654</v>
      </c>
      <c r="S365" s="41">
        <f t="shared" si="47"/>
        <v>67.736636363636364</v>
      </c>
      <c r="T365" s="42">
        <f t="shared" si="47"/>
        <v>66.011709090909093</v>
      </c>
      <c r="U365" s="42">
        <f t="shared" si="47"/>
        <v>65.463590909090911</v>
      </c>
      <c r="V365" s="42">
        <f t="shared" si="47"/>
        <v>71.083790909090908</v>
      </c>
      <c r="W365" s="42">
        <f t="shared" si="47"/>
        <v>91.425545454545457</v>
      </c>
      <c r="X365" s="42">
        <f t="shared" si="43"/>
        <v>78.093018181818181</v>
      </c>
      <c r="Y365" s="42">
        <f t="shared" si="43"/>
        <v>54.26945454545455</v>
      </c>
      <c r="Z365" s="42">
        <f t="shared" si="43"/>
        <v>84.66634545454545</v>
      </c>
      <c r="AA365" s="42">
        <f t="shared" si="43"/>
        <v>89.832945454545452</v>
      </c>
      <c r="AB365" s="43">
        <f t="shared" si="50"/>
        <v>0</v>
      </c>
      <c r="AD365" s="51">
        <f t="shared" si="48"/>
        <v>45654</v>
      </c>
      <c r="AE365" s="41">
        <f t="shared" si="44"/>
        <v>79.657461818181815</v>
      </c>
      <c r="AF365" s="42">
        <f t="shared" si="45"/>
        <v>91.425545454545457</v>
      </c>
      <c r="AG365" s="42">
        <f t="shared" si="46"/>
        <v>54.26945454545455</v>
      </c>
      <c r="AH365" s="42">
        <f t="shared" si="49"/>
        <v>37.156090909090906</v>
      </c>
      <c r="AK365" s="39"/>
    </row>
    <row r="366" spans="1:37" x14ac:dyDescent="0.3">
      <c r="A366" s="38">
        <v>12</v>
      </c>
      <c r="B366">
        <v>29</v>
      </c>
      <c r="C366" s="39">
        <v>45655</v>
      </c>
      <c r="D366" s="38">
        <v>742.01110000000006</v>
      </c>
      <c r="E366">
        <v>719.90129999999999</v>
      </c>
      <c r="F366">
        <v>715.279</v>
      </c>
      <c r="G366">
        <v>779.63160000000005</v>
      </c>
      <c r="H366">
        <v>1003.1233</v>
      </c>
      <c r="I366">
        <v>853.16470000000004</v>
      </c>
      <c r="J366">
        <v>595.85</v>
      </c>
      <c r="K366">
        <v>931.69910000000004</v>
      </c>
      <c r="L366">
        <v>986.822</v>
      </c>
      <c r="M366" s="39"/>
      <c r="P366" s="38">
        <v>12</v>
      </c>
      <c r="Q366">
        <v>29</v>
      </c>
      <c r="R366" s="40">
        <v>45655</v>
      </c>
      <c r="S366" s="41">
        <f t="shared" si="47"/>
        <v>67.455554545454547</v>
      </c>
      <c r="T366" s="42">
        <f t="shared" si="47"/>
        <v>65.445572727272733</v>
      </c>
      <c r="U366" s="42">
        <f t="shared" si="47"/>
        <v>65.025363636363636</v>
      </c>
      <c r="V366" s="42">
        <f t="shared" si="47"/>
        <v>70.875600000000006</v>
      </c>
      <c r="W366" s="42">
        <f t="shared" si="47"/>
        <v>91.193027272727264</v>
      </c>
      <c r="X366" s="42">
        <f t="shared" si="43"/>
        <v>77.560427272727281</v>
      </c>
      <c r="Y366" s="42">
        <f t="shared" si="43"/>
        <v>54.168181818181822</v>
      </c>
      <c r="Z366" s="42">
        <f t="shared" si="43"/>
        <v>84.699918181818191</v>
      </c>
      <c r="AA366" s="42">
        <f t="shared" si="43"/>
        <v>89.711090909090913</v>
      </c>
      <c r="AB366" s="43">
        <f t="shared" si="50"/>
        <v>0</v>
      </c>
      <c r="AD366" s="51">
        <f t="shared" si="48"/>
        <v>45655</v>
      </c>
      <c r="AE366" s="41">
        <f t="shared" si="44"/>
        <v>79.466529090909091</v>
      </c>
      <c r="AF366" s="42">
        <f t="shared" si="45"/>
        <v>91.193027272727264</v>
      </c>
      <c r="AG366" s="42">
        <f t="shared" si="46"/>
        <v>54.168181818181822</v>
      </c>
      <c r="AH366" s="42">
        <f t="shared" si="49"/>
        <v>37.024845454545442</v>
      </c>
      <c r="AK366" s="39"/>
    </row>
    <row r="367" spans="1:37" x14ac:dyDescent="0.3">
      <c r="A367" s="38">
        <v>12</v>
      </c>
      <c r="B367">
        <v>30</v>
      </c>
      <c r="C367" s="39">
        <v>45656</v>
      </c>
      <c r="D367" s="38">
        <v>738.84770000000003</v>
      </c>
      <c r="E367">
        <v>713.58420000000001</v>
      </c>
      <c r="F367">
        <v>712.93489999999997</v>
      </c>
      <c r="G367">
        <v>778.12009999999998</v>
      </c>
      <c r="H367">
        <v>999.68799999999999</v>
      </c>
      <c r="I367">
        <v>847.2586</v>
      </c>
      <c r="J367">
        <v>595.59199999999998</v>
      </c>
      <c r="K367">
        <v>932.31489999999997</v>
      </c>
      <c r="L367">
        <v>985.79049999999995</v>
      </c>
      <c r="M367" s="39"/>
      <c r="P367" s="38">
        <v>12</v>
      </c>
      <c r="Q367">
        <v>30</v>
      </c>
      <c r="R367" s="40">
        <v>45656</v>
      </c>
      <c r="S367" s="41">
        <f t="shared" si="47"/>
        <v>67.167972727272726</v>
      </c>
      <c r="T367" s="42">
        <f t="shared" si="47"/>
        <v>64.871290909090916</v>
      </c>
      <c r="U367" s="42">
        <f t="shared" si="47"/>
        <v>64.812263636363639</v>
      </c>
      <c r="V367" s="42">
        <f t="shared" si="47"/>
        <v>70.738190909090903</v>
      </c>
      <c r="W367" s="42">
        <f t="shared" si="47"/>
        <v>90.88072727272727</v>
      </c>
      <c r="X367" s="42">
        <f t="shared" si="43"/>
        <v>77.023509090909087</v>
      </c>
      <c r="Y367" s="42">
        <f t="shared" si="43"/>
        <v>54.144727272727273</v>
      </c>
      <c r="Z367" s="42">
        <f t="shared" si="43"/>
        <v>84.755899999999997</v>
      </c>
      <c r="AA367" s="42">
        <f t="shared" si="43"/>
        <v>89.617318181818177</v>
      </c>
      <c r="AB367" s="43">
        <f t="shared" si="50"/>
        <v>0</v>
      </c>
      <c r="AD367" s="51">
        <f t="shared" si="48"/>
        <v>45656</v>
      </c>
      <c r="AE367" s="41">
        <f t="shared" si="44"/>
        <v>79.28443636363636</v>
      </c>
      <c r="AF367" s="42">
        <f t="shared" si="45"/>
        <v>90.88072727272727</v>
      </c>
      <c r="AG367" s="42">
        <f t="shared" si="46"/>
        <v>54.144727272727273</v>
      </c>
      <c r="AH367" s="42">
        <f t="shared" si="49"/>
        <v>36.735999999999997</v>
      </c>
      <c r="AK367" s="39"/>
    </row>
    <row r="368" spans="1:37" ht="15" thickBot="1" x14ac:dyDescent="0.35">
      <c r="A368" s="45">
        <v>12</v>
      </c>
      <c r="B368" s="46">
        <v>31</v>
      </c>
      <c r="C368" s="47">
        <v>45657</v>
      </c>
      <c r="D368" s="45">
        <v>740.62130000000002</v>
      </c>
      <c r="E368" s="46">
        <v>708.31690000000003</v>
      </c>
      <c r="F368" s="46">
        <v>711.86009999999999</v>
      </c>
      <c r="G368" s="46">
        <v>775.84900000000005</v>
      </c>
      <c r="H368" s="46">
        <v>996.5394</v>
      </c>
      <c r="I368" s="46">
        <v>828.65589999999997</v>
      </c>
      <c r="J368" s="46">
        <v>597.17319999999995</v>
      </c>
      <c r="K368" s="46">
        <v>933.32600000000002</v>
      </c>
      <c r="L368" s="46">
        <v>984.56230000000005</v>
      </c>
      <c r="M368" s="47"/>
      <c r="P368" s="45">
        <v>12</v>
      </c>
      <c r="Q368" s="46">
        <v>31</v>
      </c>
      <c r="R368" s="48">
        <v>45657</v>
      </c>
      <c r="S368" s="49">
        <f t="shared" si="47"/>
        <v>67.329209090909089</v>
      </c>
      <c r="T368" s="50">
        <f t="shared" si="47"/>
        <v>64.392445454545452</v>
      </c>
      <c r="U368" s="50">
        <f t="shared" si="47"/>
        <v>64.714554545454547</v>
      </c>
      <c r="V368" s="50">
        <f t="shared" si="47"/>
        <v>70.531727272727281</v>
      </c>
      <c r="W368" s="50">
        <f t="shared" si="47"/>
        <v>90.594490909090908</v>
      </c>
      <c r="X368" s="50">
        <f t="shared" si="43"/>
        <v>75.33235454545455</v>
      </c>
      <c r="Y368" s="50">
        <f t="shared" si="43"/>
        <v>54.288472727272726</v>
      </c>
      <c r="Z368" s="50">
        <f t="shared" si="43"/>
        <v>84.847818181818184</v>
      </c>
      <c r="AA368" s="50">
        <f t="shared" si="43"/>
        <v>89.505663636363636</v>
      </c>
      <c r="AB368" s="43">
        <f t="shared" si="50"/>
        <v>0</v>
      </c>
      <c r="AD368" s="51">
        <f t="shared" si="48"/>
        <v>45657</v>
      </c>
      <c r="AE368" s="49">
        <f t="shared" si="44"/>
        <v>78.913759999999996</v>
      </c>
      <c r="AF368" s="50">
        <f t="shared" si="45"/>
        <v>90.594490909090908</v>
      </c>
      <c r="AG368" s="50">
        <f t="shared" si="46"/>
        <v>54.288472727272726</v>
      </c>
      <c r="AH368" s="50">
        <f t="shared" si="49"/>
        <v>36.306018181818182</v>
      </c>
      <c r="AI368" s="46"/>
      <c r="AJ368" s="46"/>
      <c r="AK368" s="47"/>
    </row>
  </sheetData>
  <mergeCells count="2">
    <mergeCell ref="A1:M1"/>
    <mergeCell ref="P1:AB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D66F-8254-4996-BBCF-BD24D37F860C}">
  <dimension ref="A1:C1265"/>
  <sheetViews>
    <sheetView topLeftCell="A1236" zoomScaleNormal="100" workbookViewId="0">
      <selection activeCell="C3" sqref="C3"/>
    </sheetView>
  </sheetViews>
  <sheetFormatPr defaultColWidth="15.6640625" defaultRowHeight="14.4" x14ac:dyDescent="0.3"/>
  <cols>
    <col min="1" max="3" width="15.6640625" style="91" customWidth="1"/>
    <col min="4" max="16384" width="15.6640625" style="91"/>
  </cols>
  <sheetData>
    <row r="1" spans="1:3" ht="50.1" customHeight="1" x14ac:dyDescent="0.3">
      <c r="A1" s="90"/>
      <c r="B1" s="118" t="s">
        <v>163</v>
      </c>
      <c r="C1" s="119"/>
    </row>
    <row r="2" spans="1:3" x14ac:dyDescent="0.3">
      <c r="A2" s="90" t="s">
        <v>0</v>
      </c>
      <c r="B2" s="90" t="s">
        <v>3</v>
      </c>
      <c r="C2" s="90" t="s">
        <v>164</v>
      </c>
    </row>
    <row r="3" spans="1:3" x14ac:dyDescent="0.3">
      <c r="A3" s="92">
        <v>45364</v>
      </c>
      <c r="B3" s="93" t="s">
        <v>165</v>
      </c>
      <c r="C3" s="94">
        <v>-0.94299999999999995</v>
      </c>
    </row>
    <row r="4" spans="1:3" x14ac:dyDescent="0.3">
      <c r="A4" s="95">
        <v>45363</v>
      </c>
      <c r="B4" s="96" t="s">
        <v>165</v>
      </c>
      <c r="C4" s="97">
        <v>-0.83899999999999997</v>
      </c>
    </row>
    <row r="5" spans="1:3" x14ac:dyDescent="0.3">
      <c r="A5" s="92">
        <v>45362</v>
      </c>
      <c r="B5" s="93" t="s">
        <v>165</v>
      </c>
      <c r="C5" s="94">
        <v>-0.876</v>
      </c>
    </row>
    <row r="6" spans="1:3" x14ac:dyDescent="0.3">
      <c r="A6" s="95">
        <v>45359</v>
      </c>
      <c r="B6" s="96" t="s">
        <v>165</v>
      </c>
      <c r="C6" s="97">
        <v>-0.76100000000000001</v>
      </c>
    </row>
    <row r="7" spans="1:3" x14ac:dyDescent="0.3">
      <c r="A7" s="92">
        <v>45358</v>
      </c>
      <c r="B7" s="93" t="s">
        <v>165</v>
      </c>
      <c r="C7" s="94">
        <v>-0.88500000000000001</v>
      </c>
    </row>
    <row r="8" spans="1:3" x14ac:dyDescent="0.3">
      <c r="A8" s="95">
        <v>45357</v>
      </c>
      <c r="B8" s="96" t="s">
        <v>165</v>
      </c>
      <c r="C8" s="97">
        <v>-0.76300000000000001</v>
      </c>
    </row>
    <row r="9" spans="1:3" x14ac:dyDescent="0.3">
      <c r="A9" s="92">
        <v>45356</v>
      </c>
      <c r="B9" s="93" t="s">
        <v>165</v>
      </c>
      <c r="C9" s="94">
        <v>-0.69599999999999995</v>
      </c>
    </row>
    <row r="10" spans="1:3" x14ac:dyDescent="0.3">
      <c r="A10" s="95">
        <v>45355</v>
      </c>
      <c r="B10" s="96" t="s">
        <v>165</v>
      </c>
      <c r="C10" s="97">
        <v>-0.86299999999999999</v>
      </c>
    </row>
    <row r="11" spans="1:3" x14ac:dyDescent="0.3">
      <c r="A11" s="92">
        <v>45352</v>
      </c>
      <c r="B11" s="93" t="s">
        <v>165</v>
      </c>
      <c r="C11" s="94">
        <v>-1.29</v>
      </c>
    </row>
    <row r="12" spans="1:3" x14ac:dyDescent="0.3">
      <c r="A12" s="95">
        <v>45351</v>
      </c>
      <c r="B12" s="96" t="s">
        <v>165</v>
      </c>
      <c r="C12" s="97">
        <v>-1.266</v>
      </c>
    </row>
    <row r="13" spans="1:3" x14ac:dyDescent="0.3">
      <c r="A13" s="92">
        <v>45350</v>
      </c>
      <c r="B13" s="93" t="s">
        <v>165</v>
      </c>
      <c r="C13" s="94">
        <v>-1.2569999999999999</v>
      </c>
    </row>
    <row r="14" spans="1:3" x14ac:dyDescent="0.3">
      <c r="A14" s="95">
        <v>45349</v>
      </c>
      <c r="B14" s="96" t="s">
        <v>165</v>
      </c>
      <c r="C14" s="97">
        <v>-1.6459999999999999</v>
      </c>
    </row>
    <row r="15" spans="1:3" x14ac:dyDescent="0.3">
      <c r="A15" s="92">
        <v>45348</v>
      </c>
      <c r="B15" s="93" t="s">
        <v>165</v>
      </c>
      <c r="C15" s="94">
        <v>-1.571</v>
      </c>
    </row>
    <row r="16" spans="1:3" x14ac:dyDescent="0.3">
      <c r="A16" s="95">
        <v>45345</v>
      </c>
      <c r="B16" s="96" t="s">
        <v>165</v>
      </c>
      <c r="C16" s="97">
        <v>-1.6060000000000001</v>
      </c>
    </row>
    <row r="17" spans="1:3" x14ac:dyDescent="0.3">
      <c r="A17" s="92">
        <v>45344</v>
      </c>
      <c r="B17" s="93" t="s">
        <v>165</v>
      </c>
      <c r="C17" s="94">
        <v>-1.5589999999999999</v>
      </c>
    </row>
    <row r="18" spans="1:3" x14ac:dyDescent="0.3">
      <c r="A18" s="95">
        <v>45343</v>
      </c>
      <c r="B18" s="96" t="s">
        <v>165</v>
      </c>
      <c r="C18" s="97">
        <v>-1.81</v>
      </c>
    </row>
    <row r="19" spans="1:3" x14ac:dyDescent="0.3">
      <c r="A19" s="92">
        <v>45342</v>
      </c>
      <c r="B19" s="93" t="s">
        <v>165</v>
      </c>
      <c r="C19" s="94">
        <v>-1.84</v>
      </c>
    </row>
    <row r="20" spans="1:3" x14ac:dyDescent="0.3">
      <c r="A20" s="95">
        <v>45341</v>
      </c>
      <c r="B20" s="96" t="s">
        <v>165</v>
      </c>
      <c r="C20" s="97">
        <v>-1.881</v>
      </c>
    </row>
    <row r="21" spans="1:3" x14ac:dyDescent="0.3">
      <c r="A21" s="92">
        <v>45338</v>
      </c>
      <c r="B21" s="93" t="s">
        <v>165</v>
      </c>
      <c r="C21" s="94">
        <v>-2.048</v>
      </c>
    </row>
    <row r="22" spans="1:3" x14ac:dyDescent="0.3">
      <c r="A22" s="95">
        <v>45337</v>
      </c>
      <c r="B22" s="96" t="s">
        <v>165</v>
      </c>
      <c r="C22" s="97">
        <v>-2.012</v>
      </c>
    </row>
    <row r="23" spans="1:3" x14ac:dyDescent="0.3">
      <c r="A23" s="92">
        <v>45336</v>
      </c>
      <c r="B23" s="93" t="s">
        <v>165</v>
      </c>
      <c r="C23" s="94">
        <v>-2.048</v>
      </c>
    </row>
    <row r="24" spans="1:3" x14ac:dyDescent="0.3">
      <c r="A24" s="95">
        <v>45335</v>
      </c>
      <c r="B24" s="96" t="s">
        <v>165</v>
      </c>
      <c r="C24" s="97">
        <v>-1.8009999999999999</v>
      </c>
    </row>
    <row r="25" spans="1:3" x14ac:dyDescent="0.3">
      <c r="A25" s="92">
        <v>45334</v>
      </c>
      <c r="B25" s="93" t="s">
        <v>165</v>
      </c>
      <c r="C25" s="94">
        <v>-2.093</v>
      </c>
    </row>
    <row r="26" spans="1:3" x14ac:dyDescent="0.3">
      <c r="A26" s="95">
        <v>45331</v>
      </c>
      <c r="B26" s="96" t="s">
        <v>165</v>
      </c>
      <c r="C26" s="97">
        <v>-1.8720000000000001</v>
      </c>
    </row>
    <row r="27" spans="1:3" x14ac:dyDescent="0.3">
      <c r="A27" s="92">
        <v>45330</v>
      </c>
      <c r="B27" s="93" t="s">
        <v>165</v>
      </c>
      <c r="C27" s="94">
        <v>-1.802</v>
      </c>
    </row>
    <row r="28" spans="1:3" x14ac:dyDescent="0.3">
      <c r="A28" s="95">
        <v>45329</v>
      </c>
      <c r="B28" s="96" t="s">
        <v>165</v>
      </c>
      <c r="C28" s="97">
        <v>-1.861</v>
      </c>
    </row>
    <row r="29" spans="1:3" x14ac:dyDescent="0.3">
      <c r="A29" s="92">
        <v>45328</v>
      </c>
      <c r="B29" s="93" t="s">
        <v>165</v>
      </c>
      <c r="C29" s="94">
        <v>-1.8180000000000001</v>
      </c>
    </row>
    <row r="30" spans="1:3" x14ac:dyDescent="0.3">
      <c r="A30" s="95">
        <v>45327</v>
      </c>
      <c r="B30" s="96" t="s">
        <v>165</v>
      </c>
      <c r="C30" s="97">
        <v>-1.9370000000000001</v>
      </c>
    </row>
    <row r="31" spans="1:3" x14ac:dyDescent="0.3">
      <c r="A31" s="92">
        <v>45324</v>
      </c>
      <c r="B31" s="93" t="s">
        <v>165</v>
      </c>
      <c r="C31" s="94">
        <v>-1.9590000000000001</v>
      </c>
    </row>
    <row r="32" spans="1:3" x14ac:dyDescent="0.3">
      <c r="A32" s="95">
        <v>45323</v>
      </c>
      <c r="B32" s="96" t="s">
        <v>165</v>
      </c>
      <c r="C32" s="97">
        <v>-2.0550000000000002</v>
      </c>
    </row>
    <row r="33" spans="1:3" x14ac:dyDescent="0.3">
      <c r="A33" s="92">
        <v>45322</v>
      </c>
      <c r="B33" s="93" t="s">
        <v>165</v>
      </c>
      <c r="C33" s="94">
        <v>-2.0609999999999999</v>
      </c>
    </row>
    <row r="34" spans="1:3" x14ac:dyDescent="0.3">
      <c r="A34" s="95">
        <v>45321</v>
      </c>
      <c r="B34" s="96" t="s">
        <v>165</v>
      </c>
      <c r="C34" s="97">
        <v>-2.2890000000000001</v>
      </c>
    </row>
    <row r="35" spans="1:3" x14ac:dyDescent="0.3">
      <c r="A35" s="92">
        <v>45320</v>
      </c>
      <c r="B35" s="93" t="s">
        <v>165</v>
      </c>
      <c r="C35" s="94">
        <v>-2.323</v>
      </c>
    </row>
    <row r="36" spans="1:3" x14ac:dyDescent="0.3">
      <c r="A36" s="95">
        <v>45317</v>
      </c>
      <c r="B36" s="96" t="s">
        <v>165</v>
      </c>
      <c r="C36" s="97">
        <v>-2.504</v>
      </c>
    </row>
    <row r="37" spans="1:3" x14ac:dyDescent="0.3">
      <c r="A37" s="92">
        <v>45316</v>
      </c>
      <c r="B37" s="93" t="s">
        <v>165</v>
      </c>
      <c r="C37" s="94">
        <v>-2.4510000000000001</v>
      </c>
    </row>
    <row r="38" spans="1:3" x14ac:dyDescent="0.3">
      <c r="A38" s="95">
        <v>45315</v>
      </c>
      <c r="B38" s="96" t="s">
        <v>165</v>
      </c>
      <c r="C38" s="97">
        <v>-2.6160000000000001</v>
      </c>
    </row>
    <row r="39" spans="1:3" x14ac:dyDescent="0.3">
      <c r="A39" s="92">
        <v>45314</v>
      </c>
      <c r="B39" s="93" t="s">
        <v>165</v>
      </c>
      <c r="C39" s="94">
        <v>-2.726</v>
      </c>
    </row>
    <row r="40" spans="1:3" x14ac:dyDescent="0.3">
      <c r="A40" s="95">
        <v>45313</v>
      </c>
      <c r="B40" s="96" t="s">
        <v>165</v>
      </c>
      <c r="C40" s="97">
        <v>-2.9390000000000001</v>
      </c>
    </row>
    <row r="41" spans="1:3" x14ac:dyDescent="0.3">
      <c r="A41" s="92">
        <v>45310</v>
      </c>
      <c r="B41" s="93" t="s">
        <v>165</v>
      </c>
      <c r="C41" s="94">
        <v>-2.6909999999999998</v>
      </c>
    </row>
    <row r="42" spans="1:3" x14ac:dyDescent="0.3">
      <c r="A42" s="95">
        <v>45309</v>
      </c>
      <c r="B42" s="96" t="s">
        <v>165</v>
      </c>
      <c r="C42" s="97">
        <v>-2.7639999999999998</v>
      </c>
    </row>
    <row r="43" spans="1:3" x14ac:dyDescent="0.3">
      <c r="A43" s="92">
        <v>45308</v>
      </c>
      <c r="B43" s="93" t="s">
        <v>165</v>
      </c>
      <c r="C43" s="94">
        <v>-2.7549999999999999</v>
      </c>
    </row>
    <row r="44" spans="1:3" x14ac:dyDescent="0.3">
      <c r="A44" s="95">
        <v>45307</v>
      </c>
      <c r="B44" s="96" t="s">
        <v>165</v>
      </c>
      <c r="C44" s="97">
        <v>-2.391</v>
      </c>
    </row>
    <row r="45" spans="1:3" x14ac:dyDescent="0.3">
      <c r="A45" s="92">
        <v>45306</v>
      </c>
      <c r="B45" s="93" t="s">
        <v>165</v>
      </c>
      <c r="C45" s="94">
        <v>-2.306</v>
      </c>
    </row>
    <row r="46" spans="1:3" x14ac:dyDescent="0.3">
      <c r="A46" s="95">
        <v>45303</v>
      </c>
      <c r="B46" s="96" t="s">
        <v>165</v>
      </c>
      <c r="C46" s="97">
        <v>-2.2309999999999999</v>
      </c>
    </row>
    <row r="47" spans="1:3" x14ac:dyDescent="0.3">
      <c r="A47" s="92">
        <v>45302</v>
      </c>
      <c r="B47" s="93" t="s">
        <v>165</v>
      </c>
      <c r="C47" s="94">
        <v>-2.238</v>
      </c>
    </row>
    <row r="48" spans="1:3" x14ac:dyDescent="0.3">
      <c r="A48" s="95">
        <v>45301</v>
      </c>
      <c r="B48" s="96" t="s">
        <v>165</v>
      </c>
      <c r="C48" s="97">
        <v>-1.9550000000000001</v>
      </c>
    </row>
    <row r="49" spans="1:3" x14ac:dyDescent="0.3">
      <c r="A49" s="92">
        <v>45300</v>
      </c>
      <c r="B49" s="93" t="s">
        <v>165</v>
      </c>
      <c r="C49" s="94">
        <v>-2.2029999999999998</v>
      </c>
    </row>
    <row r="50" spans="1:3" x14ac:dyDescent="0.3">
      <c r="A50" s="95">
        <v>45299</v>
      </c>
      <c r="B50" s="96" t="s">
        <v>165</v>
      </c>
      <c r="C50" s="97">
        <v>-1.5369999999999999</v>
      </c>
    </row>
    <row r="51" spans="1:3" x14ac:dyDescent="0.3">
      <c r="A51" s="92">
        <v>45296</v>
      </c>
      <c r="B51" s="93" t="s">
        <v>165</v>
      </c>
      <c r="C51" s="94">
        <v>-1.629</v>
      </c>
    </row>
    <row r="52" spans="1:3" x14ac:dyDescent="0.3">
      <c r="A52" s="95">
        <v>45295</v>
      </c>
      <c r="B52" s="96" t="s">
        <v>165</v>
      </c>
      <c r="C52" s="97">
        <v>-1.6319999999999999</v>
      </c>
    </row>
    <row r="53" spans="1:3" x14ac:dyDescent="0.3">
      <c r="A53" s="92">
        <v>45294</v>
      </c>
      <c r="B53" s="93" t="s">
        <v>165</v>
      </c>
      <c r="C53" s="94">
        <v>-1.718</v>
      </c>
    </row>
    <row r="54" spans="1:3" x14ac:dyDescent="0.3">
      <c r="A54" s="95">
        <v>45293</v>
      </c>
      <c r="B54" s="96" t="s">
        <v>165</v>
      </c>
      <c r="C54" s="97">
        <v>-1.4410000000000001</v>
      </c>
    </row>
    <row r="55" spans="1:3" x14ac:dyDescent="0.3">
      <c r="A55" s="92">
        <v>45289</v>
      </c>
      <c r="B55" s="93" t="s">
        <v>165</v>
      </c>
      <c r="C55" s="94">
        <v>-1.6619999999999999</v>
      </c>
    </row>
    <row r="56" spans="1:3" x14ac:dyDescent="0.3">
      <c r="A56" s="95">
        <v>45288</v>
      </c>
      <c r="B56" s="96" t="s">
        <v>165</v>
      </c>
      <c r="C56" s="97">
        <v>-1.716</v>
      </c>
    </row>
    <row r="57" spans="1:3" x14ac:dyDescent="0.3">
      <c r="A57" s="92">
        <v>45287</v>
      </c>
      <c r="B57" s="93" t="s">
        <v>165</v>
      </c>
      <c r="C57" s="94">
        <v>-1.581</v>
      </c>
    </row>
    <row r="58" spans="1:3" x14ac:dyDescent="0.3">
      <c r="A58" s="95">
        <v>45282</v>
      </c>
      <c r="B58" s="96" t="s">
        <v>165</v>
      </c>
      <c r="C58" s="97">
        <v>-1.718</v>
      </c>
    </row>
    <row r="59" spans="1:3" x14ac:dyDescent="0.3">
      <c r="A59" s="92">
        <v>45281</v>
      </c>
      <c r="B59" s="93" t="s">
        <v>165</v>
      </c>
      <c r="C59" s="94">
        <v>-1.601</v>
      </c>
    </row>
    <row r="60" spans="1:3" x14ac:dyDescent="0.3">
      <c r="A60" s="95">
        <v>45280</v>
      </c>
      <c r="B60" s="96" t="s">
        <v>165</v>
      </c>
      <c r="C60" s="97">
        <v>-1.7829999999999999</v>
      </c>
    </row>
    <row r="61" spans="1:3" x14ac:dyDescent="0.3">
      <c r="A61" s="92">
        <v>45279</v>
      </c>
      <c r="B61" s="93" t="s">
        <v>165</v>
      </c>
      <c r="C61" s="94">
        <v>-1.75</v>
      </c>
    </row>
    <row r="62" spans="1:3" x14ac:dyDescent="0.3">
      <c r="A62" s="95">
        <v>45278</v>
      </c>
      <c r="B62" s="96" t="s">
        <v>165</v>
      </c>
      <c r="C62" s="97">
        <v>-1.631</v>
      </c>
    </row>
    <row r="63" spans="1:3" x14ac:dyDescent="0.3">
      <c r="A63" s="92">
        <v>45275</v>
      </c>
      <c r="B63" s="93" t="s">
        <v>165</v>
      </c>
      <c r="C63" s="94">
        <v>-1.54</v>
      </c>
    </row>
    <row r="64" spans="1:3" x14ac:dyDescent="0.3">
      <c r="A64" s="95">
        <v>45274</v>
      </c>
      <c r="B64" s="96" t="s">
        <v>165</v>
      </c>
      <c r="C64" s="97">
        <v>-1.7569999999999999</v>
      </c>
    </row>
    <row r="65" spans="1:3" x14ac:dyDescent="0.3">
      <c r="A65" s="92">
        <v>45273</v>
      </c>
      <c r="B65" s="93" t="s">
        <v>165</v>
      </c>
      <c r="C65" s="94">
        <v>-1.885</v>
      </c>
    </row>
    <row r="66" spans="1:3" x14ac:dyDescent="0.3">
      <c r="A66" s="95">
        <v>45272</v>
      </c>
      <c r="B66" s="96" t="s">
        <v>165</v>
      </c>
      <c r="C66" s="97">
        <v>-1.7589999999999999</v>
      </c>
    </row>
    <row r="67" spans="1:3" x14ac:dyDescent="0.3">
      <c r="A67" s="92">
        <v>45271</v>
      </c>
      <c r="B67" s="93" t="s">
        <v>165</v>
      </c>
      <c r="C67" s="94">
        <v>-1.5680000000000001</v>
      </c>
    </row>
    <row r="68" spans="1:3" x14ac:dyDescent="0.3">
      <c r="A68" s="95">
        <v>45268</v>
      </c>
      <c r="B68" s="96" t="s">
        <v>165</v>
      </c>
      <c r="C68" s="97">
        <v>-1.55</v>
      </c>
    </row>
    <row r="69" spans="1:3" x14ac:dyDescent="0.3">
      <c r="A69" s="92">
        <v>45267</v>
      </c>
      <c r="B69" s="93" t="s">
        <v>165</v>
      </c>
      <c r="C69" s="94">
        <v>-1.891</v>
      </c>
    </row>
    <row r="70" spans="1:3" x14ac:dyDescent="0.3">
      <c r="A70" s="95">
        <v>45266</v>
      </c>
      <c r="B70" s="96" t="s">
        <v>165</v>
      </c>
      <c r="C70" s="97">
        <v>-1.6930000000000001</v>
      </c>
    </row>
    <row r="71" spans="1:3" x14ac:dyDescent="0.3">
      <c r="A71" s="92">
        <v>45265</v>
      </c>
      <c r="B71" s="93" t="s">
        <v>165</v>
      </c>
      <c r="C71" s="94">
        <v>-1.708</v>
      </c>
    </row>
    <row r="72" spans="1:3" x14ac:dyDescent="0.3">
      <c r="A72" s="95">
        <v>45264</v>
      </c>
      <c r="B72" s="96" t="s">
        <v>165</v>
      </c>
      <c r="C72" s="97">
        <v>-2.0510000000000002</v>
      </c>
    </row>
    <row r="73" spans="1:3" x14ac:dyDescent="0.3">
      <c r="A73" s="92">
        <v>45261</v>
      </c>
      <c r="B73" s="93" t="s">
        <v>165</v>
      </c>
      <c r="C73" s="94">
        <v>-1.9359999999999999</v>
      </c>
    </row>
    <row r="74" spans="1:3" x14ac:dyDescent="0.3">
      <c r="A74" s="95">
        <v>45260</v>
      </c>
      <c r="B74" s="96" t="s">
        <v>165</v>
      </c>
      <c r="C74" s="97">
        <v>-1.6739999999999999</v>
      </c>
    </row>
    <row r="75" spans="1:3" x14ac:dyDescent="0.3">
      <c r="A75" s="92">
        <v>45259</v>
      </c>
      <c r="B75" s="93" t="s">
        <v>165</v>
      </c>
      <c r="C75" s="94">
        <v>-1.528</v>
      </c>
    </row>
    <row r="76" spans="1:3" x14ac:dyDescent="0.3">
      <c r="A76" s="95">
        <v>45258</v>
      </c>
      <c r="B76" s="96" t="s">
        <v>165</v>
      </c>
      <c r="C76" s="97">
        <v>-1.65</v>
      </c>
    </row>
    <row r="77" spans="1:3" x14ac:dyDescent="0.3">
      <c r="A77" s="92">
        <v>45257</v>
      </c>
      <c r="B77" s="93" t="s">
        <v>165</v>
      </c>
      <c r="C77" s="94">
        <v>-1.782</v>
      </c>
    </row>
    <row r="78" spans="1:3" x14ac:dyDescent="0.3">
      <c r="A78" s="95">
        <v>45254</v>
      </c>
      <c r="B78" s="96" t="s">
        <v>165</v>
      </c>
      <c r="C78" s="97">
        <v>-1.696</v>
      </c>
    </row>
    <row r="79" spans="1:3" x14ac:dyDescent="0.3">
      <c r="A79" s="92">
        <v>45253</v>
      </c>
      <c r="B79" s="93" t="s">
        <v>165</v>
      </c>
      <c r="C79" s="94">
        <v>-1.2390000000000001</v>
      </c>
    </row>
    <row r="80" spans="1:3" x14ac:dyDescent="0.3">
      <c r="A80" s="95">
        <v>45252</v>
      </c>
      <c r="B80" s="96" t="s">
        <v>165</v>
      </c>
      <c r="C80" s="97">
        <v>-1.52</v>
      </c>
    </row>
    <row r="81" spans="1:3" x14ac:dyDescent="0.3">
      <c r="A81" s="92">
        <v>45251</v>
      </c>
      <c r="B81" s="93" t="s">
        <v>165</v>
      </c>
      <c r="C81" s="94">
        <v>-1.4059999999999999</v>
      </c>
    </row>
    <row r="82" spans="1:3" x14ac:dyDescent="0.3">
      <c r="A82" s="95">
        <v>45250</v>
      </c>
      <c r="B82" s="96" t="s">
        <v>165</v>
      </c>
      <c r="C82" s="97">
        <v>-2.1930000000000001</v>
      </c>
    </row>
    <row r="83" spans="1:3" x14ac:dyDescent="0.3">
      <c r="A83" s="92">
        <v>45247</v>
      </c>
      <c r="B83" s="93" t="s">
        <v>165</v>
      </c>
      <c r="C83" s="94">
        <v>-2.319</v>
      </c>
    </row>
    <row r="84" spans="1:3" x14ac:dyDescent="0.3">
      <c r="A84" s="95">
        <v>45246</v>
      </c>
      <c r="B84" s="96" t="s">
        <v>165</v>
      </c>
      <c r="C84" s="97">
        <v>-2.8050000000000002</v>
      </c>
    </row>
    <row r="85" spans="1:3" x14ac:dyDescent="0.3">
      <c r="A85" s="92">
        <v>45245</v>
      </c>
      <c r="B85" s="93" t="s">
        <v>165</v>
      </c>
      <c r="C85" s="94">
        <v>-2.0259999999999998</v>
      </c>
    </row>
    <row r="86" spans="1:3" x14ac:dyDescent="0.3">
      <c r="A86" s="95">
        <v>45244</v>
      </c>
      <c r="B86" s="96" t="s">
        <v>165</v>
      </c>
      <c r="C86" s="97">
        <v>-2.7349999999999999</v>
      </c>
    </row>
    <row r="87" spans="1:3" x14ac:dyDescent="0.3">
      <c r="A87" s="92">
        <v>45243</v>
      </c>
      <c r="B87" s="93" t="s">
        <v>165</v>
      </c>
      <c r="C87" s="94">
        <v>-3.2069999999999999</v>
      </c>
    </row>
    <row r="88" spans="1:3" x14ac:dyDescent="0.3">
      <c r="A88" s="95">
        <v>45240</v>
      </c>
      <c r="B88" s="96" t="s">
        <v>165</v>
      </c>
      <c r="C88" s="97">
        <v>-2.5739999999999998</v>
      </c>
    </row>
    <row r="89" spans="1:3" x14ac:dyDescent="0.3">
      <c r="A89" s="92">
        <v>45239</v>
      </c>
      <c r="B89" s="93" t="s">
        <v>165</v>
      </c>
      <c r="C89" s="94">
        <v>-2.7610000000000001</v>
      </c>
    </row>
    <row r="90" spans="1:3" x14ac:dyDescent="0.3">
      <c r="A90" s="95">
        <v>45238</v>
      </c>
      <c r="B90" s="96" t="s">
        <v>165</v>
      </c>
      <c r="C90" s="97">
        <v>-2.585</v>
      </c>
    </row>
    <row r="91" spans="1:3" x14ac:dyDescent="0.3">
      <c r="A91" s="92">
        <v>45237</v>
      </c>
      <c r="B91" s="93" t="s">
        <v>165</v>
      </c>
      <c r="C91" s="94">
        <v>-2.6640000000000001</v>
      </c>
    </row>
    <row r="92" spans="1:3" x14ac:dyDescent="0.3">
      <c r="A92" s="95">
        <v>45236</v>
      </c>
      <c r="B92" s="96" t="s">
        <v>165</v>
      </c>
      <c r="C92" s="97">
        <v>-2.6739999999999999</v>
      </c>
    </row>
    <row r="93" spans="1:3" x14ac:dyDescent="0.3">
      <c r="A93" s="92">
        <v>45233</v>
      </c>
      <c r="B93" s="93" t="s">
        <v>165</v>
      </c>
      <c r="C93" s="94">
        <v>-2.024</v>
      </c>
    </row>
    <row r="94" spans="1:3" x14ac:dyDescent="0.3">
      <c r="A94" s="95">
        <v>45232</v>
      </c>
      <c r="B94" s="96" t="s">
        <v>165</v>
      </c>
      <c r="C94" s="97">
        <v>-3.2829999999999999</v>
      </c>
    </row>
    <row r="95" spans="1:3" x14ac:dyDescent="0.3">
      <c r="A95" s="92">
        <v>45231</v>
      </c>
      <c r="B95" s="93" t="s">
        <v>165</v>
      </c>
      <c r="C95" s="94">
        <v>-3.1960000000000002</v>
      </c>
    </row>
    <row r="96" spans="1:3" x14ac:dyDescent="0.3">
      <c r="A96" s="95">
        <v>45230</v>
      </c>
      <c r="B96" s="96" t="s">
        <v>165</v>
      </c>
      <c r="C96" s="97">
        <v>-2.2519999999999998</v>
      </c>
    </row>
    <row r="97" spans="1:3" x14ac:dyDescent="0.3">
      <c r="A97" s="92">
        <v>45229</v>
      </c>
      <c r="B97" s="93" t="s">
        <v>165</v>
      </c>
      <c r="C97" s="94">
        <v>-2.052</v>
      </c>
    </row>
    <row r="98" spans="1:3" x14ac:dyDescent="0.3">
      <c r="A98" s="95">
        <v>45226</v>
      </c>
      <c r="B98" s="96" t="s">
        <v>165</v>
      </c>
      <c r="C98" s="97">
        <v>-2.4430000000000001</v>
      </c>
    </row>
    <row r="99" spans="1:3" x14ac:dyDescent="0.3">
      <c r="A99" s="92">
        <v>45225</v>
      </c>
      <c r="B99" s="93" t="s">
        <v>165</v>
      </c>
      <c r="C99" s="94">
        <v>-1.919</v>
      </c>
    </row>
    <row r="100" spans="1:3" x14ac:dyDescent="0.3">
      <c r="A100" s="95">
        <v>45224</v>
      </c>
      <c r="B100" s="96" t="s">
        <v>165</v>
      </c>
      <c r="C100" s="97">
        <v>-2.1669999999999998</v>
      </c>
    </row>
    <row r="101" spans="1:3" x14ac:dyDescent="0.3">
      <c r="A101" s="92">
        <v>45223</v>
      </c>
      <c r="B101" s="93" t="s">
        <v>165</v>
      </c>
      <c r="C101" s="94">
        <v>-1.5429999999999999</v>
      </c>
    </row>
    <row r="102" spans="1:3" x14ac:dyDescent="0.3">
      <c r="A102" s="95">
        <v>45222</v>
      </c>
      <c r="B102" s="96" t="s">
        <v>165</v>
      </c>
      <c r="C102" s="97">
        <v>-0.97099999999999997</v>
      </c>
    </row>
    <row r="103" spans="1:3" x14ac:dyDescent="0.3">
      <c r="A103" s="92">
        <v>45219</v>
      </c>
      <c r="B103" s="93" t="s">
        <v>165</v>
      </c>
      <c r="C103" s="94">
        <v>-0.78400000000000003</v>
      </c>
    </row>
    <row r="104" spans="1:3" x14ac:dyDescent="0.3">
      <c r="A104" s="95">
        <v>45218</v>
      </c>
      <c r="B104" s="96" t="s">
        <v>165</v>
      </c>
      <c r="C104" s="97">
        <v>-1.002</v>
      </c>
    </row>
    <row r="105" spans="1:3" x14ac:dyDescent="0.3">
      <c r="A105" s="92">
        <v>45217</v>
      </c>
      <c r="B105" s="93" t="s">
        <v>165</v>
      </c>
      <c r="C105" s="94">
        <v>-1.2729999999999999</v>
      </c>
    </row>
    <row r="106" spans="1:3" x14ac:dyDescent="0.3">
      <c r="A106" s="95">
        <v>45216</v>
      </c>
      <c r="B106" s="96" t="s">
        <v>165</v>
      </c>
      <c r="C106" s="97">
        <v>-1.256</v>
      </c>
    </row>
    <row r="107" spans="1:3" x14ac:dyDescent="0.3">
      <c r="A107" s="92">
        <v>45215</v>
      </c>
      <c r="B107" s="93" t="s">
        <v>165</v>
      </c>
      <c r="C107" s="94">
        <v>-1.639</v>
      </c>
    </row>
    <row r="108" spans="1:3" x14ac:dyDescent="0.3">
      <c r="A108" s="95">
        <v>45212</v>
      </c>
      <c r="B108" s="96" t="s">
        <v>165</v>
      </c>
      <c r="C108" s="97">
        <v>-1.7030000000000001</v>
      </c>
    </row>
    <row r="109" spans="1:3" x14ac:dyDescent="0.3">
      <c r="A109" s="92">
        <v>45211</v>
      </c>
      <c r="B109" s="93" t="s">
        <v>165</v>
      </c>
      <c r="C109" s="94">
        <v>-1.35</v>
      </c>
    </row>
    <row r="110" spans="1:3" x14ac:dyDescent="0.3">
      <c r="A110" s="95">
        <v>45210</v>
      </c>
      <c r="B110" s="96" t="s">
        <v>165</v>
      </c>
      <c r="C110" s="97">
        <v>-0.751</v>
      </c>
    </row>
    <row r="111" spans="1:3" x14ac:dyDescent="0.3">
      <c r="A111" s="92">
        <v>45209</v>
      </c>
      <c r="B111" s="93" t="s">
        <v>165</v>
      </c>
      <c r="C111" s="94">
        <v>-1.631</v>
      </c>
    </row>
    <row r="112" spans="1:3" x14ac:dyDescent="0.3">
      <c r="A112" s="95">
        <v>45208</v>
      </c>
      <c r="B112" s="96" t="s">
        <v>165</v>
      </c>
      <c r="C112" s="97">
        <v>-1.3069999999999999</v>
      </c>
    </row>
    <row r="113" spans="1:3" x14ac:dyDescent="0.3">
      <c r="A113" s="92">
        <v>45205</v>
      </c>
      <c r="B113" s="93" t="s">
        <v>165</v>
      </c>
      <c r="C113" s="94">
        <v>-2.0880000000000001</v>
      </c>
    </row>
    <row r="114" spans="1:3" x14ac:dyDescent="0.3">
      <c r="A114" s="95">
        <v>45204</v>
      </c>
      <c r="B114" s="96" t="s">
        <v>165</v>
      </c>
      <c r="C114" s="97">
        <v>-1.498</v>
      </c>
    </row>
    <row r="115" spans="1:3" x14ac:dyDescent="0.3">
      <c r="A115" s="92">
        <v>45203</v>
      </c>
      <c r="B115" s="93" t="s">
        <v>165</v>
      </c>
      <c r="C115" s="94">
        <v>-1.8340000000000001</v>
      </c>
    </row>
    <row r="116" spans="1:3" x14ac:dyDescent="0.3">
      <c r="A116" s="95">
        <v>45202</v>
      </c>
      <c r="B116" s="96" t="s">
        <v>165</v>
      </c>
      <c r="C116" s="97">
        <v>-2.4089999999999998</v>
      </c>
    </row>
    <row r="117" spans="1:3" x14ac:dyDescent="0.3">
      <c r="A117" s="92">
        <v>45201</v>
      </c>
      <c r="B117" s="93" t="s">
        <v>165</v>
      </c>
      <c r="C117" s="94">
        <v>-2.254</v>
      </c>
    </row>
    <row r="118" spans="1:3" x14ac:dyDescent="0.3">
      <c r="A118" s="95">
        <v>45198</v>
      </c>
      <c r="B118" s="96" t="s">
        <v>166</v>
      </c>
      <c r="C118" s="97">
        <v>2.4420000000000002</v>
      </c>
    </row>
    <row r="119" spans="1:3" x14ac:dyDescent="0.3">
      <c r="A119" s="92">
        <v>45197</v>
      </c>
      <c r="B119" s="93" t="s">
        <v>166</v>
      </c>
      <c r="C119" s="94">
        <v>2.7370000000000001</v>
      </c>
    </row>
    <row r="120" spans="1:3" x14ac:dyDescent="0.3">
      <c r="A120" s="95">
        <v>45196</v>
      </c>
      <c r="B120" s="96" t="s">
        <v>166</v>
      </c>
      <c r="C120" s="97">
        <v>2.6989999999999998</v>
      </c>
    </row>
    <row r="121" spans="1:3" x14ac:dyDescent="0.3">
      <c r="A121" s="92">
        <v>45195</v>
      </c>
      <c r="B121" s="93" t="s">
        <v>166</v>
      </c>
      <c r="C121" s="94">
        <v>2.6560000000000001</v>
      </c>
    </row>
    <row r="122" spans="1:3" x14ac:dyDescent="0.3">
      <c r="A122" s="95">
        <v>45194</v>
      </c>
      <c r="B122" s="96" t="s">
        <v>166</v>
      </c>
      <c r="C122" s="97">
        <v>2.8079999999999998</v>
      </c>
    </row>
    <row r="123" spans="1:3" x14ac:dyDescent="0.3">
      <c r="A123" s="92">
        <v>45191</v>
      </c>
      <c r="B123" s="93" t="s">
        <v>166</v>
      </c>
      <c r="C123" s="94">
        <v>3.1989999999999998</v>
      </c>
    </row>
    <row r="124" spans="1:3" x14ac:dyDescent="0.3">
      <c r="A124" s="95">
        <v>45190</v>
      </c>
      <c r="B124" s="96" t="s">
        <v>166</v>
      </c>
      <c r="C124" s="97">
        <v>2.58</v>
      </c>
    </row>
    <row r="125" spans="1:3" x14ac:dyDescent="0.3">
      <c r="A125" s="92">
        <v>45189</v>
      </c>
      <c r="B125" s="93" t="s">
        <v>166</v>
      </c>
      <c r="C125" s="94">
        <v>2.7850000000000001</v>
      </c>
    </row>
    <row r="126" spans="1:3" x14ac:dyDescent="0.3">
      <c r="A126" s="95">
        <v>45188</v>
      </c>
      <c r="B126" s="96" t="s">
        <v>166</v>
      </c>
      <c r="C126" s="97">
        <v>2.6749999999999998</v>
      </c>
    </row>
    <row r="127" spans="1:3" x14ac:dyDescent="0.3">
      <c r="A127" s="92">
        <v>45187</v>
      </c>
      <c r="B127" s="93" t="s">
        <v>166</v>
      </c>
      <c r="C127" s="94">
        <v>2.4329999999999998</v>
      </c>
    </row>
    <row r="128" spans="1:3" x14ac:dyDescent="0.3">
      <c r="A128" s="95">
        <v>45184</v>
      </c>
      <c r="B128" s="96" t="s">
        <v>166</v>
      </c>
      <c r="C128" s="97">
        <v>2.4319999999999999</v>
      </c>
    </row>
    <row r="129" spans="1:3" x14ac:dyDescent="0.3">
      <c r="A129" s="92">
        <v>45183</v>
      </c>
      <c r="B129" s="93" t="s">
        <v>166</v>
      </c>
      <c r="C129" s="94">
        <v>2.625</v>
      </c>
    </row>
    <row r="130" spans="1:3" x14ac:dyDescent="0.3">
      <c r="A130" s="95">
        <v>45182</v>
      </c>
      <c r="B130" s="96" t="s">
        <v>166</v>
      </c>
      <c r="C130" s="97">
        <v>2.4289999999999998</v>
      </c>
    </row>
    <row r="131" spans="1:3" x14ac:dyDescent="0.3">
      <c r="A131" s="92">
        <v>45181</v>
      </c>
      <c r="B131" s="93" t="s">
        <v>166</v>
      </c>
      <c r="C131" s="94">
        <v>2.2549999999999999</v>
      </c>
    </row>
    <row r="132" spans="1:3" x14ac:dyDescent="0.3">
      <c r="A132" s="95">
        <v>45180</v>
      </c>
      <c r="B132" s="96" t="s">
        <v>166</v>
      </c>
      <c r="C132" s="97">
        <v>2.3210000000000002</v>
      </c>
    </row>
    <row r="133" spans="1:3" x14ac:dyDescent="0.3">
      <c r="A133" s="92">
        <v>45177</v>
      </c>
      <c r="B133" s="93" t="s">
        <v>166</v>
      </c>
      <c r="C133" s="94">
        <v>1.869</v>
      </c>
    </row>
    <row r="134" spans="1:3" x14ac:dyDescent="0.3">
      <c r="A134" s="95">
        <v>45176</v>
      </c>
      <c r="B134" s="96" t="s">
        <v>166</v>
      </c>
      <c r="C134" s="97">
        <v>1.1200000000000001</v>
      </c>
    </row>
    <row r="135" spans="1:3" x14ac:dyDescent="0.3">
      <c r="A135" s="92">
        <v>45175</v>
      </c>
      <c r="B135" s="93" t="s">
        <v>166</v>
      </c>
      <c r="C135" s="94">
        <v>1.681</v>
      </c>
    </row>
    <row r="136" spans="1:3" x14ac:dyDescent="0.3">
      <c r="A136" s="95">
        <v>45174</v>
      </c>
      <c r="B136" s="96" t="s">
        <v>166</v>
      </c>
      <c r="C136" s="97">
        <v>1.8560000000000001</v>
      </c>
    </row>
    <row r="137" spans="1:3" x14ac:dyDescent="0.3">
      <c r="A137" s="92">
        <v>45173</v>
      </c>
      <c r="B137" s="93" t="s">
        <v>166</v>
      </c>
      <c r="C137" s="94">
        <v>1.577</v>
      </c>
    </row>
    <row r="138" spans="1:3" x14ac:dyDescent="0.3">
      <c r="A138" s="95">
        <v>45170</v>
      </c>
      <c r="B138" s="96" t="s">
        <v>166</v>
      </c>
      <c r="C138" s="97">
        <v>2.1070000000000002</v>
      </c>
    </row>
    <row r="139" spans="1:3" x14ac:dyDescent="0.3">
      <c r="A139" s="92">
        <v>45169</v>
      </c>
      <c r="B139" s="93" t="s">
        <v>166</v>
      </c>
      <c r="C139" s="94">
        <v>2.6560000000000001</v>
      </c>
    </row>
    <row r="140" spans="1:3" x14ac:dyDescent="0.3">
      <c r="A140" s="95">
        <v>45168</v>
      </c>
      <c r="B140" s="96" t="s">
        <v>166</v>
      </c>
      <c r="C140" s="97">
        <v>2.3530000000000002</v>
      </c>
    </row>
    <row r="141" spans="1:3" x14ac:dyDescent="0.3">
      <c r="A141" s="92">
        <v>45167</v>
      </c>
      <c r="B141" s="93" t="s">
        <v>166</v>
      </c>
      <c r="C141" s="94">
        <v>3.0649999999999999</v>
      </c>
    </row>
    <row r="142" spans="1:3" x14ac:dyDescent="0.3">
      <c r="A142" s="95">
        <v>45163</v>
      </c>
      <c r="B142" s="96" t="s">
        <v>166</v>
      </c>
      <c r="C142" s="97">
        <v>2.5310000000000001</v>
      </c>
    </row>
    <row r="143" spans="1:3" x14ac:dyDescent="0.3">
      <c r="A143" s="92">
        <v>45162</v>
      </c>
      <c r="B143" s="93" t="s">
        <v>166</v>
      </c>
      <c r="C143" s="94">
        <v>2.5880000000000001</v>
      </c>
    </row>
    <row r="144" spans="1:3" x14ac:dyDescent="0.3">
      <c r="A144" s="95">
        <v>45161</v>
      </c>
      <c r="B144" s="96" t="s">
        <v>166</v>
      </c>
      <c r="C144" s="97">
        <v>2.702</v>
      </c>
    </row>
    <row r="145" spans="1:3" x14ac:dyDescent="0.3">
      <c r="A145" s="92">
        <v>45160</v>
      </c>
      <c r="B145" s="93" t="s">
        <v>166</v>
      </c>
      <c r="C145" s="94">
        <v>3.1960000000000002</v>
      </c>
    </row>
    <row r="146" spans="1:3" x14ac:dyDescent="0.3">
      <c r="A146" s="95">
        <v>45159</v>
      </c>
      <c r="B146" s="96" t="s">
        <v>166</v>
      </c>
      <c r="C146" s="97">
        <v>2.7130000000000001</v>
      </c>
    </row>
    <row r="147" spans="1:3" x14ac:dyDescent="0.3">
      <c r="A147" s="92">
        <v>45156</v>
      </c>
      <c r="B147" s="93" t="s">
        <v>166</v>
      </c>
      <c r="C147" s="94">
        <v>2.8650000000000002</v>
      </c>
    </row>
    <row r="148" spans="1:3" x14ac:dyDescent="0.3">
      <c r="A148" s="95">
        <v>45155</v>
      </c>
      <c r="B148" s="96" t="s">
        <v>166</v>
      </c>
      <c r="C148" s="97">
        <v>2.5710000000000002</v>
      </c>
    </row>
    <row r="149" spans="1:3" x14ac:dyDescent="0.3">
      <c r="A149" s="92">
        <v>45154</v>
      </c>
      <c r="B149" s="93" t="s">
        <v>166</v>
      </c>
      <c r="C149" s="94">
        <v>2.4239999999999999</v>
      </c>
    </row>
    <row r="150" spans="1:3" x14ac:dyDescent="0.3">
      <c r="A150" s="95">
        <v>45153</v>
      </c>
      <c r="B150" s="96" t="s">
        <v>166</v>
      </c>
      <c r="C150" s="97">
        <v>2.2469999999999999</v>
      </c>
    </row>
    <row r="151" spans="1:3" x14ac:dyDescent="0.3">
      <c r="A151" s="92">
        <v>45152</v>
      </c>
      <c r="B151" s="93" t="s">
        <v>166</v>
      </c>
      <c r="C151" s="94">
        <v>2.3639999999999999</v>
      </c>
    </row>
    <row r="152" spans="1:3" x14ac:dyDescent="0.3">
      <c r="A152" s="95">
        <v>45149</v>
      </c>
      <c r="B152" s="96" t="s">
        <v>166</v>
      </c>
      <c r="C152" s="97">
        <v>1.9850000000000001</v>
      </c>
    </row>
    <row r="153" spans="1:3" x14ac:dyDescent="0.3">
      <c r="A153" s="92">
        <v>45148</v>
      </c>
      <c r="B153" s="93" t="s">
        <v>166</v>
      </c>
      <c r="C153" s="94">
        <v>2.085</v>
      </c>
    </row>
    <row r="154" spans="1:3" x14ac:dyDescent="0.3">
      <c r="A154" s="95">
        <v>45147</v>
      </c>
      <c r="B154" s="96" t="s">
        <v>166</v>
      </c>
      <c r="C154" s="97">
        <v>2.0539999999999998</v>
      </c>
    </row>
    <row r="155" spans="1:3" x14ac:dyDescent="0.3">
      <c r="A155" s="92">
        <v>45146</v>
      </c>
      <c r="B155" s="93" t="s">
        <v>166</v>
      </c>
      <c r="C155" s="94">
        <v>1.97</v>
      </c>
    </row>
    <row r="156" spans="1:3" x14ac:dyDescent="0.3">
      <c r="A156" s="95">
        <v>45145</v>
      </c>
      <c r="B156" s="96" t="s">
        <v>166</v>
      </c>
      <c r="C156" s="97">
        <v>1.829</v>
      </c>
    </row>
    <row r="157" spans="1:3" x14ac:dyDescent="0.3">
      <c r="A157" s="92">
        <v>45142</v>
      </c>
      <c r="B157" s="93" t="s">
        <v>166</v>
      </c>
      <c r="C157" s="94">
        <v>2.2149999999999999</v>
      </c>
    </row>
    <row r="158" spans="1:3" x14ac:dyDescent="0.3">
      <c r="A158" s="95">
        <v>45141</v>
      </c>
      <c r="B158" s="96" t="s">
        <v>166</v>
      </c>
      <c r="C158" s="97">
        <v>1.4750000000000001</v>
      </c>
    </row>
    <row r="159" spans="1:3" x14ac:dyDescent="0.3">
      <c r="A159" s="92">
        <v>45140</v>
      </c>
      <c r="B159" s="93" t="s">
        <v>166</v>
      </c>
      <c r="C159" s="94">
        <v>1.923</v>
      </c>
    </row>
    <row r="160" spans="1:3" x14ac:dyDescent="0.3">
      <c r="A160" s="95">
        <v>45139</v>
      </c>
      <c r="B160" s="96" t="s">
        <v>166</v>
      </c>
      <c r="C160" s="97">
        <v>1.7749999999999999</v>
      </c>
    </row>
    <row r="161" spans="1:3" x14ac:dyDescent="0.3">
      <c r="A161" s="92">
        <v>45138</v>
      </c>
      <c r="B161" s="93" t="s">
        <v>166</v>
      </c>
      <c r="C161" s="94">
        <v>2.4670000000000001</v>
      </c>
    </row>
    <row r="162" spans="1:3" x14ac:dyDescent="0.3">
      <c r="A162" s="95">
        <v>45135</v>
      </c>
      <c r="B162" s="96" t="s">
        <v>166</v>
      </c>
      <c r="C162" s="97">
        <v>1.881</v>
      </c>
    </row>
    <row r="163" spans="1:3" x14ac:dyDescent="0.3">
      <c r="A163" s="92">
        <v>45134</v>
      </c>
      <c r="B163" s="93" t="s">
        <v>166</v>
      </c>
      <c r="C163" s="94">
        <v>1.7050000000000001</v>
      </c>
    </row>
    <row r="164" spans="1:3" x14ac:dyDescent="0.3">
      <c r="A164" s="95">
        <v>45133</v>
      </c>
      <c r="B164" s="96" t="s">
        <v>166</v>
      </c>
      <c r="C164" s="97">
        <v>1.9770000000000001</v>
      </c>
    </row>
    <row r="165" spans="1:3" x14ac:dyDescent="0.3">
      <c r="A165" s="92">
        <v>45132</v>
      </c>
      <c r="B165" s="93" t="s">
        <v>166</v>
      </c>
      <c r="C165" s="94">
        <v>2.42</v>
      </c>
    </row>
    <row r="166" spans="1:3" x14ac:dyDescent="0.3">
      <c r="A166" s="95">
        <v>45131</v>
      </c>
      <c r="B166" s="96" t="s">
        <v>166</v>
      </c>
      <c r="C166" s="97">
        <v>2.4689999999999999</v>
      </c>
    </row>
    <row r="167" spans="1:3" x14ac:dyDescent="0.3">
      <c r="A167" s="92">
        <v>45128</v>
      </c>
      <c r="B167" s="93" t="s">
        <v>166</v>
      </c>
      <c r="C167" s="94">
        <v>2.1179999999999999</v>
      </c>
    </row>
    <row r="168" spans="1:3" x14ac:dyDescent="0.3">
      <c r="A168" s="95">
        <v>45127</v>
      </c>
      <c r="B168" s="96" t="s">
        <v>166</v>
      </c>
      <c r="C168" s="97">
        <v>1.454</v>
      </c>
    </row>
    <row r="169" spans="1:3" x14ac:dyDescent="0.3">
      <c r="A169" s="92">
        <v>45126</v>
      </c>
      <c r="B169" s="93" t="s">
        <v>166</v>
      </c>
      <c r="C169" s="94">
        <v>1.99</v>
      </c>
    </row>
    <row r="170" spans="1:3" x14ac:dyDescent="0.3">
      <c r="A170" s="95">
        <v>45125</v>
      </c>
      <c r="B170" s="96" t="s">
        <v>166</v>
      </c>
      <c r="C170" s="97">
        <v>1.754</v>
      </c>
    </row>
    <row r="171" spans="1:3" x14ac:dyDescent="0.3">
      <c r="A171" s="92">
        <v>45124</v>
      </c>
      <c r="B171" s="93" t="s">
        <v>166</v>
      </c>
      <c r="C171" s="94">
        <v>1.3089999999999999</v>
      </c>
    </row>
    <row r="172" spans="1:3" x14ac:dyDescent="0.3">
      <c r="A172" s="95">
        <v>45121</v>
      </c>
      <c r="B172" s="96" t="s">
        <v>166</v>
      </c>
      <c r="C172" s="97">
        <v>1.476</v>
      </c>
    </row>
    <row r="173" spans="1:3" x14ac:dyDescent="0.3">
      <c r="A173" s="92">
        <v>45120</v>
      </c>
      <c r="B173" s="93" t="s">
        <v>166</v>
      </c>
      <c r="C173" s="94">
        <v>1.101</v>
      </c>
    </row>
    <row r="174" spans="1:3" x14ac:dyDescent="0.3">
      <c r="A174" s="95">
        <v>45119</v>
      </c>
      <c r="B174" s="96" t="s">
        <v>166</v>
      </c>
      <c r="C174" s="97">
        <v>1.617</v>
      </c>
    </row>
    <row r="175" spans="1:3" x14ac:dyDescent="0.3">
      <c r="A175" s="92">
        <v>45118</v>
      </c>
      <c r="B175" s="93" t="s">
        <v>166</v>
      </c>
      <c r="C175" s="94">
        <v>1.046</v>
      </c>
    </row>
    <row r="176" spans="1:3" x14ac:dyDescent="0.3">
      <c r="A176" s="95">
        <v>45117</v>
      </c>
      <c r="B176" s="96" t="s">
        <v>166</v>
      </c>
      <c r="C176" s="97">
        <v>2.0049999999999999</v>
      </c>
    </row>
    <row r="177" spans="1:3" x14ac:dyDescent="0.3">
      <c r="A177" s="92">
        <v>45114</v>
      </c>
      <c r="B177" s="93" t="s">
        <v>166</v>
      </c>
      <c r="C177" s="94">
        <v>1.895</v>
      </c>
    </row>
    <row r="178" spans="1:3" x14ac:dyDescent="0.3">
      <c r="A178" s="95">
        <v>45113</v>
      </c>
      <c r="B178" s="96" t="s">
        <v>166</v>
      </c>
      <c r="C178" s="97">
        <v>1.7190000000000001</v>
      </c>
    </row>
    <row r="179" spans="1:3" x14ac:dyDescent="0.3">
      <c r="A179" s="92">
        <v>45112</v>
      </c>
      <c r="B179" s="93" t="s">
        <v>166</v>
      </c>
      <c r="C179" s="94">
        <v>1.8660000000000001</v>
      </c>
    </row>
    <row r="180" spans="1:3" x14ac:dyDescent="0.3">
      <c r="A180" s="95">
        <v>45111</v>
      </c>
      <c r="B180" s="96" t="s">
        <v>166</v>
      </c>
      <c r="C180" s="97">
        <v>2.2850000000000001</v>
      </c>
    </row>
    <row r="181" spans="1:3" x14ac:dyDescent="0.3">
      <c r="A181" s="92">
        <v>45110</v>
      </c>
      <c r="B181" s="93" t="s">
        <v>166</v>
      </c>
      <c r="C181" s="94">
        <v>2.9740000000000002</v>
      </c>
    </row>
    <row r="182" spans="1:3" x14ac:dyDescent="0.3">
      <c r="A182" s="95">
        <v>45107</v>
      </c>
      <c r="B182" s="96" t="s">
        <v>166</v>
      </c>
      <c r="C182" s="97">
        <v>3.2210000000000001</v>
      </c>
    </row>
    <row r="183" spans="1:3" x14ac:dyDescent="0.3">
      <c r="A183" s="92">
        <v>45106</v>
      </c>
      <c r="B183" s="93" t="s">
        <v>166</v>
      </c>
      <c r="C183" s="94">
        <v>2.8319999999999999</v>
      </c>
    </row>
    <row r="184" spans="1:3" x14ac:dyDescent="0.3">
      <c r="A184" s="95">
        <v>45105</v>
      </c>
      <c r="B184" s="96" t="s">
        <v>166</v>
      </c>
      <c r="C184" s="97">
        <v>3.07</v>
      </c>
    </row>
    <row r="185" spans="1:3" x14ac:dyDescent="0.3">
      <c r="A185" s="92">
        <v>45104</v>
      </c>
      <c r="B185" s="93" t="s">
        <v>166</v>
      </c>
      <c r="C185" s="94">
        <v>3.3109999999999999</v>
      </c>
    </row>
    <row r="186" spans="1:3" x14ac:dyDescent="0.3">
      <c r="A186" s="95">
        <v>45103</v>
      </c>
      <c r="B186" s="96" t="s">
        <v>166</v>
      </c>
      <c r="C186" s="97">
        <v>2.8650000000000002</v>
      </c>
    </row>
    <row r="187" spans="1:3" x14ac:dyDescent="0.3">
      <c r="A187" s="92">
        <v>45100</v>
      </c>
      <c r="B187" s="93" t="s">
        <v>166</v>
      </c>
      <c r="C187" s="94">
        <v>3.2309999999999999</v>
      </c>
    </row>
    <row r="188" spans="1:3" x14ac:dyDescent="0.3">
      <c r="A188" s="95">
        <v>45099</v>
      </c>
      <c r="B188" s="96" t="s">
        <v>166</v>
      </c>
      <c r="C188" s="97">
        <v>3.0169999999999999</v>
      </c>
    </row>
    <row r="189" spans="1:3" x14ac:dyDescent="0.3">
      <c r="A189" s="92">
        <v>45098</v>
      </c>
      <c r="B189" s="93" t="s">
        <v>166</v>
      </c>
      <c r="C189" s="94">
        <v>2.9830000000000001</v>
      </c>
    </row>
    <row r="190" spans="1:3" x14ac:dyDescent="0.3">
      <c r="A190" s="95">
        <v>45097</v>
      </c>
      <c r="B190" s="96" t="s">
        <v>166</v>
      </c>
      <c r="C190" s="97">
        <v>4.101</v>
      </c>
    </row>
    <row r="191" spans="1:3" x14ac:dyDescent="0.3">
      <c r="A191" s="92">
        <v>45096</v>
      </c>
      <c r="B191" s="93" t="s">
        <v>166</v>
      </c>
      <c r="C191" s="94">
        <v>3.488</v>
      </c>
    </row>
    <row r="192" spans="1:3" x14ac:dyDescent="0.3">
      <c r="A192" s="95">
        <v>45093</v>
      </c>
      <c r="B192" s="96" t="s">
        <v>166</v>
      </c>
      <c r="C192" s="97">
        <v>4.0679999999999996</v>
      </c>
    </row>
    <row r="193" spans="1:3" x14ac:dyDescent="0.3">
      <c r="A193" s="92">
        <v>45092</v>
      </c>
      <c r="B193" s="93" t="s">
        <v>166</v>
      </c>
      <c r="C193" s="94">
        <v>5.1159999999999997</v>
      </c>
    </row>
    <row r="194" spans="1:3" x14ac:dyDescent="0.3">
      <c r="A194" s="95">
        <v>45091</v>
      </c>
      <c r="B194" s="96" t="s">
        <v>166</v>
      </c>
      <c r="C194" s="97">
        <v>4.1159999999999997</v>
      </c>
    </row>
    <row r="195" spans="1:3" x14ac:dyDescent="0.3">
      <c r="A195" s="92">
        <v>45090</v>
      </c>
      <c r="B195" s="93" t="s">
        <v>166</v>
      </c>
      <c r="C195" s="94">
        <v>3.7719999999999998</v>
      </c>
    </row>
    <row r="196" spans="1:3" x14ac:dyDescent="0.3">
      <c r="A196" s="95">
        <v>45089</v>
      </c>
      <c r="B196" s="96" t="s">
        <v>166</v>
      </c>
      <c r="C196" s="97">
        <v>3.4340000000000002</v>
      </c>
    </row>
    <row r="197" spans="1:3" x14ac:dyDescent="0.3">
      <c r="A197" s="92">
        <v>45086</v>
      </c>
      <c r="B197" s="93" t="s">
        <v>166</v>
      </c>
      <c r="C197" s="94">
        <v>3.9119999999999999</v>
      </c>
    </row>
    <row r="198" spans="1:3" x14ac:dyDescent="0.3">
      <c r="A198" s="95">
        <v>45085</v>
      </c>
      <c r="B198" s="96" t="s">
        <v>166</v>
      </c>
      <c r="C198" s="97">
        <v>3.117</v>
      </c>
    </row>
    <row r="199" spans="1:3" x14ac:dyDescent="0.3">
      <c r="A199" s="92">
        <v>45084</v>
      </c>
      <c r="B199" s="93" t="s">
        <v>166</v>
      </c>
      <c r="C199" s="94">
        <v>3.1419999999999999</v>
      </c>
    </row>
    <row r="200" spans="1:3" x14ac:dyDescent="0.3">
      <c r="A200" s="95">
        <v>45083</v>
      </c>
      <c r="B200" s="96" t="s">
        <v>166</v>
      </c>
      <c r="C200" s="97">
        <v>3.1240000000000001</v>
      </c>
    </row>
    <row r="201" spans="1:3" x14ac:dyDescent="0.3">
      <c r="A201" s="92">
        <v>45082</v>
      </c>
      <c r="B201" s="93" t="s">
        <v>166</v>
      </c>
      <c r="C201" s="94">
        <v>3.198</v>
      </c>
    </row>
    <row r="202" spans="1:3" x14ac:dyDescent="0.3">
      <c r="A202" s="95">
        <v>45079</v>
      </c>
      <c r="B202" s="96" t="s">
        <v>166</v>
      </c>
      <c r="C202" s="97">
        <v>2.641</v>
      </c>
    </row>
    <row r="203" spans="1:3" x14ac:dyDescent="0.3">
      <c r="A203" s="92">
        <v>45078</v>
      </c>
      <c r="B203" s="93" t="s">
        <v>166</v>
      </c>
      <c r="C203" s="94">
        <v>2.5049999999999999</v>
      </c>
    </row>
    <row r="204" spans="1:3" x14ac:dyDescent="0.3">
      <c r="A204" s="95">
        <v>45077</v>
      </c>
      <c r="B204" s="96" t="s">
        <v>166</v>
      </c>
      <c r="C204" s="97">
        <v>3.157</v>
      </c>
    </row>
    <row r="205" spans="1:3" x14ac:dyDescent="0.3">
      <c r="A205" s="92">
        <v>45076</v>
      </c>
      <c r="B205" s="93" t="s">
        <v>166</v>
      </c>
      <c r="C205" s="94">
        <v>2.6259999999999999</v>
      </c>
    </row>
    <row r="206" spans="1:3" x14ac:dyDescent="0.3">
      <c r="A206" s="95">
        <v>45072</v>
      </c>
      <c r="B206" s="96" t="s">
        <v>166</v>
      </c>
      <c r="C206" s="97">
        <v>1.831</v>
      </c>
    </row>
    <row r="207" spans="1:3" x14ac:dyDescent="0.3">
      <c r="A207" s="92">
        <v>45071</v>
      </c>
      <c r="B207" s="93" t="s">
        <v>166</v>
      </c>
      <c r="C207" s="94">
        <v>1.0089999999999999</v>
      </c>
    </row>
    <row r="208" spans="1:3" x14ac:dyDescent="0.3">
      <c r="A208" s="95">
        <v>45070</v>
      </c>
      <c r="B208" s="96" t="s">
        <v>166</v>
      </c>
      <c r="C208" s="97">
        <v>0.26</v>
      </c>
    </row>
    <row r="209" spans="1:3" x14ac:dyDescent="0.3">
      <c r="A209" s="92">
        <v>45069</v>
      </c>
      <c r="B209" s="93" t="s">
        <v>166</v>
      </c>
      <c r="C209" s="94">
        <v>0.113</v>
      </c>
    </row>
    <row r="210" spans="1:3" x14ac:dyDescent="0.3">
      <c r="A210" s="95">
        <v>45068</v>
      </c>
      <c r="B210" s="96" t="s">
        <v>166</v>
      </c>
      <c r="C210" s="97">
        <v>0.36499999999999999</v>
      </c>
    </row>
    <row r="211" spans="1:3" x14ac:dyDescent="0.3">
      <c r="A211" s="92">
        <v>45065</v>
      </c>
      <c r="B211" s="93" t="s">
        <v>166</v>
      </c>
      <c r="C211" s="94">
        <v>0.90500000000000003</v>
      </c>
    </row>
    <row r="212" spans="1:3" x14ac:dyDescent="0.3">
      <c r="A212" s="95">
        <v>45064</v>
      </c>
      <c r="B212" s="96" t="s">
        <v>166</v>
      </c>
      <c r="C212" s="97">
        <v>0.80200000000000005</v>
      </c>
    </row>
    <row r="213" spans="1:3" x14ac:dyDescent="0.3">
      <c r="A213" s="92">
        <v>45063</v>
      </c>
      <c r="B213" s="93" t="s">
        <v>166</v>
      </c>
      <c r="C213" s="94">
        <v>3.0000000000000001E-3</v>
      </c>
    </row>
    <row r="214" spans="1:3" x14ac:dyDescent="0.3">
      <c r="A214" s="95">
        <v>45062</v>
      </c>
      <c r="B214" s="96" t="s">
        <v>166</v>
      </c>
      <c r="C214" s="97">
        <v>-0.34200000000000003</v>
      </c>
    </row>
    <row r="215" spans="1:3" x14ac:dyDescent="0.3">
      <c r="A215" s="92">
        <v>45061</v>
      </c>
      <c r="B215" s="93" t="s">
        <v>166</v>
      </c>
      <c r="C215" s="94">
        <v>0.47199999999999998</v>
      </c>
    </row>
    <row r="216" spans="1:3" x14ac:dyDescent="0.3">
      <c r="A216" s="95">
        <v>45058</v>
      </c>
      <c r="B216" s="96" t="s">
        <v>166</v>
      </c>
      <c r="C216" s="97">
        <v>2.1000000000000001E-2</v>
      </c>
    </row>
    <row r="217" spans="1:3" x14ac:dyDescent="0.3">
      <c r="A217" s="92">
        <v>45057</v>
      </c>
      <c r="B217" s="93" t="s">
        <v>166</v>
      </c>
      <c r="C217" s="94">
        <v>-0.217</v>
      </c>
    </row>
    <row r="218" spans="1:3" x14ac:dyDescent="0.3">
      <c r="A218" s="95">
        <v>45056</v>
      </c>
      <c r="B218" s="96" t="s">
        <v>166</v>
      </c>
      <c r="C218" s="97">
        <v>0.105</v>
      </c>
    </row>
    <row r="219" spans="1:3" x14ac:dyDescent="0.3">
      <c r="A219" s="92">
        <v>45055</v>
      </c>
      <c r="B219" s="93" t="s">
        <v>166</v>
      </c>
      <c r="C219" s="94">
        <v>-0.25900000000000001</v>
      </c>
    </row>
    <row r="220" spans="1:3" x14ac:dyDescent="0.3">
      <c r="A220" s="95">
        <v>45051</v>
      </c>
      <c r="B220" s="96" t="s">
        <v>166</v>
      </c>
      <c r="C220" s="97">
        <v>0.10299999999999999</v>
      </c>
    </row>
    <row r="221" spans="1:3" x14ac:dyDescent="0.3">
      <c r="A221" s="92">
        <v>45050</v>
      </c>
      <c r="B221" s="93" t="s">
        <v>166</v>
      </c>
      <c r="C221" s="94">
        <v>-0.29499999999999998</v>
      </c>
    </row>
    <row r="222" spans="1:3" x14ac:dyDescent="0.3">
      <c r="A222" s="95">
        <v>45049</v>
      </c>
      <c r="B222" s="96" t="s">
        <v>166</v>
      </c>
      <c r="C222" s="97">
        <v>-9.6000000000000002E-2</v>
      </c>
    </row>
    <row r="223" spans="1:3" x14ac:dyDescent="0.3">
      <c r="A223" s="92">
        <v>45048</v>
      </c>
      <c r="B223" s="93" t="s">
        <v>166</v>
      </c>
      <c r="C223" s="94">
        <v>-0.34899999999999998</v>
      </c>
    </row>
    <row r="224" spans="1:3" x14ac:dyDescent="0.3">
      <c r="A224" s="95">
        <v>45044</v>
      </c>
      <c r="B224" s="96" t="s">
        <v>166</v>
      </c>
      <c r="C224" s="97">
        <v>0.81</v>
      </c>
    </row>
    <row r="225" spans="1:3" x14ac:dyDescent="0.3">
      <c r="A225" s="92">
        <v>45043</v>
      </c>
      <c r="B225" s="93" t="s">
        <v>166</v>
      </c>
      <c r="C225" s="94">
        <v>-0.17499999999999999</v>
      </c>
    </row>
    <row r="226" spans="1:3" x14ac:dyDescent="0.3">
      <c r="A226" s="95">
        <v>45042</v>
      </c>
      <c r="B226" s="96" t="s">
        <v>166</v>
      </c>
      <c r="C226" s="97">
        <v>9.1999999999999998E-2</v>
      </c>
    </row>
    <row r="227" spans="1:3" x14ac:dyDescent="0.3">
      <c r="A227" s="92">
        <v>45041</v>
      </c>
      <c r="B227" s="93" t="s">
        <v>166</v>
      </c>
      <c r="C227" s="94">
        <v>0.32400000000000001</v>
      </c>
    </row>
    <row r="228" spans="1:3" x14ac:dyDescent="0.3">
      <c r="A228" s="95">
        <v>45040</v>
      </c>
      <c r="B228" s="96" t="s">
        <v>166</v>
      </c>
      <c r="C228" s="97">
        <v>0.47599999999999998</v>
      </c>
    </row>
    <row r="229" spans="1:3" x14ac:dyDescent="0.3">
      <c r="A229" s="92">
        <v>45037</v>
      </c>
      <c r="B229" s="93" t="s">
        <v>166</v>
      </c>
      <c r="C229" s="94">
        <v>-0.123</v>
      </c>
    </row>
    <row r="230" spans="1:3" x14ac:dyDescent="0.3">
      <c r="A230" s="95">
        <v>45036</v>
      </c>
      <c r="B230" s="96" t="s">
        <v>166</v>
      </c>
      <c r="C230" s="97">
        <v>-6.3E-2</v>
      </c>
    </row>
    <row r="231" spans="1:3" x14ac:dyDescent="0.3">
      <c r="A231" s="92">
        <v>45035</v>
      </c>
      <c r="B231" s="93" t="s">
        <v>166</v>
      </c>
      <c r="C231" s="94">
        <v>0.42399999999999999</v>
      </c>
    </row>
    <row r="232" spans="1:3" x14ac:dyDescent="0.3">
      <c r="A232" s="95">
        <v>45034</v>
      </c>
      <c r="B232" s="96" t="s">
        <v>166</v>
      </c>
      <c r="C232" s="97">
        <v>0.17199999999999999</v>
      </c>
    </row>
    <row r="233" spans="1:3" x14ac:dyDescent="0.3">
      <c r="A233" s="92">
        <v>45033</v>
      </c>
      <c r="B233" s="93" t="s">
        <v>166</v>
      </c>
      <c r="C233" s="94">
        <v>0.92600000000000005</v>
      </c>
    </row>
    <row r="234" spans="1:3" x14ac:dyDescent="0.3">
      <c r="A234" s="95">
        <v>45030</v>
      </c>
      <c r="B234" s="96" t="s">
        <v>166</v>
      </c>
      <c r="C234" s="97">
        <v>1.0009999999999999</v>
      </c>
    </row>
    <row r="235" spans="1:3" x14ac:dyDescent="0.3">
      <c r="A235" s="92">
        <v>45029</v>
      </c>
      <c r="B235" s="93" t="s">
        <v>166</v>
      </c>
      <c r="C235" s="94">
        <v>0.61499999999999999</v>
      </c>
    </row>
    <row r="236" spans="1:3" x14ac:dyDescent="0.3">
      <c r="A236" s="95">
        <v>45028</v>
      </c>
      <c r="B236" s="96" t="s">
        <v>166</v>
      </c>
      <c r="C236" s="97">
        <v>0.39</v>
      </c>
    </row>
    <row r="237" spans="1:3" x14ac:dyDescent="0.3">
      <c r="A237" s="92">
        <v>45027</v>
      </c>
      <c r="B237" s="93" t="s">
        <v>166</v>
      </c>
      <c r="C237" s="94">
        <v>-0.189</v>
      </c>
    </row>
    <row r="238" spans="1:3" x14ac:dyDescent="0.3">
      <c r="A238" s="95">
        <v>45022</v>
      </c>
      <c r="B238" s="96" t="s">
        <v>166</v>
      </c>
      <c r="C238" s="97">
        <v>0.878</v>
      </c>
    </row>
    <row r="239" spans="1:3" x14ac:dyDescent="0.3">
      <c r="A239" s="92">
        <v>45021</v>
      </c>
      <c r="B239" s="93" t="s">
        <v>166</v>
      </c>
      <c r="C239" s="94">
        <v>0.89400000000000002</v>
      </c>
    </row>
    <row r="240" spans="1:3" x14ac:dyDescent="0.3">
      <c r="A240" s="95">
        <v>45020</v>
      </c>
      <c r="B240" s="96" t="s">
        <v>166</v>
      </c>
      <c r="C240" s="97">
        <v>9.2999999999999999E-2</v>
      </c>
    </row>
    <row r="241" spans="1:3" x14ac:dyDescent="0.3">
      <c r="A241" s="92">
        <v>45019</v>
      </c>
      <c r="B241" s="93" t="s">
        <v>166</v>
      </c>
      <c r="C241" s="94">
        <v>1.4550000000000001</v>
      </c>
    </row>
    <row r="242" spans="1:3" x14ac:dyDescent="0.3">
      <c r="A242" s="95">
        <v>45016</v>
      </c>
      <c r="B242" s="96" t="s">
        <v>4</v>
      </c>
      <c r="C242" s="97">
        <v>-5.1390000000000002</v>
      </c>
    </row>
    <row r="243" spans="1:3" x14ac:dyDescent="0.3">
      <c r="A243" s="92">
        <v>45015</v>
      </c>
      <c r="B243" s="93" t="s">
        <v>4</v>
      </c>
      <c r="C243" s="94">
        <v>-3.4039999999999999</v>
      </c>
    </row>
    <row r="244" spans="1:3" x14ac:dyDescent="0.3">
      <c r="A244" s="95">
        <v>45014</v>
      </c>
      <c r="B244" s="96" t="s">
        <v>4</v>
      </c>
      <c r="C244" s="97">
        <v>-3.3639999999999999</v>
      </c>
    </row>
    <row r="245" spans="1:3" x14ac:dyDescent="0.3">
      <c r="A245" s="92">
        <v>45013</v>
      </c>
      <c r="B245" s="93" t="s">
        <v>4</v>
      </c>
      <c r="C245" s="94">
        <v>-4.0149999999999997</v>
      </c>
    </row>
    <row r="246" spans="1:3" x14ac:dyDescent="0.3">
      <c r="A246" s="95">
        <v>45012</v>
      </c>
      <c r="B246" s="96" t="s">
        <v>4</v>
      </c>
      <c r="C246" s="97">
        <v>-3.5190000000000001</v>
      </c>
    </row>
    <row r="247" spans="1:3" x14ac:dyDescent="0.3">
      <c r="A247" s="92">
        <v>45009</v>
      </c>
      <c r="B247" s="93" t="s">
        <v>4</v>
      </c>
      <c r="C247" s="94">
        <v>-3.5169999999999999</v>
      </c>
    </row>
    <row r="248" spans="1:3" x14ac:dyDescent="0.3">
      <c r="A248" s="95">
        <v>45008</v>
      </c>
      <c r="B248" s="96" t="s">
        <v>4</v>
      </c>
      <c r="C248" s="97">
        <v>-4.0090000000000003</v>
      </c>
    </row>
    <row r="249" spans="1:3" x14ac:dyDescent="0.3">
      <c r="A249" s="92">
        <v>45007</v>
      </c>
      <c r="B249" s="93" t="s">
        <v>4</v>
      </c>
      <c r="C249" s="94">
        <v>-3.4039999999999999</v>
      </c>
    </row>
    <row r="250" spans="1:3" x14ac:dyDescent="0.3">
      <c r="A250" s="95">
        <v>45006</v>
      </c>
      <c r="B250" s="96" t="s">
        <v>4</v>
      </c>
      <c r="C250" s="97">
        <v>-4.383</v>
      </c>
    </row>
    <row r="251" spans="1:3" x14ac:dyDescent="0.3">
      <c r="A251" s="92">
        <v>45005</v>
      </c>
      <c r="B251" s="93" t="s">
        <v>4</v>
      </c>
      <c r="C251" s="94">
        <v>-4.2220000000000004</v>
      </c>
    </row>
    <row r="252" spans="1:3" x14ac:dyDescent="0.3">
      <c r="A252" s="95">
        <v>45002</v>
      </c>
      <c r="B252" s="96" t="s">
        <v>4</v>
      </c>
      <c r="C252" s="97">
        <v>-4.0449999999999999</v>
      </c>
    </row>
    <row r="253" spans="1:3" x14ac:dyDescent="0.3">
      <c r="A253" s="92">
        <v>45001</v>
      </c>
      <c r="B253" s="93" t="s">
        <v>4</v>
      </c>
      <c r="C253" s="94">
        <v>-3.3570000000000002</v>
      </c>
    </row>
    <row r="254" spans="1:3" x14ac:dyDescent="0.3">
      <c r="A254" s="95">
        <v>45000</v>
      </c>
      <c r="B254" s="96" t="s">
        <v>4</v>
      </c>
      <c r="C254" s="97">
        <v>-3.395</v>
      </c>
    </row>
    <row r="255" spans="1:3" x14ac:dyDescent="0.3">
      <c r="A255" s="92">
        <v>44999</v>
      </c>
      <c r="B255" s="93" t="s">
        <v>4</v>
      </c>
      <c r="C255" s="94">
        <v>-3.391</v>
      </c>
    </row>
    <row r="256" spans="1:3" x14ac:dyDescent="0.3">
      <c r="A256" s="95">
        <v>44998</v>
      </c>
      <c r="B256" s="96" t="s">
        <v>4</v>
      </c>
      <c r="C256" s="97">
        <v>-2.956</v>
      </c>
    </row>
    <row r="257" spans="1:3" x14ac:dyDescent="0.3">
      <c r="A257" s="92">
        <v>44995</v>
      </c>
      <c r="B257" s="93" t="s">
        <v>4</v>
      </c>
      <c r="C257" s="94">
        <v>-2.2320000000000002</v>
      </c>
    </row>
    <row r="258" spans="1:3" x14ac:dyDescent="0.3">
      <c r="A258" s="95">
        <v>44994</v>
      </c>
      <c r="B258" s="96" t="s">
        <v>4</v>
      </c>
      <c r="C258" s="97">
        <v>-4.3659999999999997</v>
      </c>
    </row>
    <row r="259" spans="1:3" x14ac:dyDescent="0.3">
      <c r="A259" s="92">
        <v>44993</v>
      </c>
      <c r="B259" s="93" t="s">
        <v>4</v>
      </c>
      <c r="C259" s="94">
        <v>-3.6379999999999999</v>
      </c>
    </row>
    <row r="260" spans="1:3" x14ac:dyDescent="0.3">
      <c r="A260" s="95">
        <v>44992</v>
      </c>
      <c r="B260" s="96" t="s">
        <v>4</v>
      </c>
      <c r="C260" s="97">
        <v>-4.0609999999999999</v>
      </c>
    </row>
    <row r="261" spans="1:3" x14ac:dyDescent="0.3">
      <c r="A261" s="92">
        <v>44991</v>
      </c>
      <c r="B261" s="93" t="s">
        <v>4</v>
      </c>
      <c r="C261" s="94">
        <v>-4.3979999999999997</v>
      </c>
    </row>
    <row r="262" spans="1:3" x14ac:dyDescent="0.3">
      <c r="A262" s="95">
        <v>44988</v>
      </c>
      <c r="B262" s="96" t="s">
        <v>4</v>
      </c>
      <c r="C262" s="97">
        <v>-3.4289999999999998</v>
      </c>
    </row>
    <row r="263" spans="1:3" x14ac:dyDescent="0.3">
      <c r="A263" s="92">
        <v>44987</v>
      </c>
      <c r="B263" s="93" t="s">
        <v>4</v>
      </c>
      <c r="C263" s="94">
        <v>-3.3119999999999998</v>
      </c>
    </row>
    <row r="264" spans="1:3" x14ac:dyDescent="0.3">
      <c r="A264" s="95">
        <v>44986</v>
      </c>
      <c r="B264" s="96" t="s">
        <v>4</v>
      </c>
      <c r="C264" s="97">
        <v>-4.0039999999999996</v>
      </c>
    </row>
    <row r="265" spans="1:3" x14ac:dyDescent="0.3">
      <c r="A265" s="92">
        <v>44985</v>
      </c>
      <c r="B265" s="93" t="s">
        <v>4</v>
      </c>
      <c r="C265" s="94">
        <v>-3.9689999999999999</v>
      </c>
    </row>
    <row r="266" spans="1:3" x14ac:dyDescent="0.3">
      <c r="A266" s="95">
        <v>44984</v>
      </c>
      <c r="B266" s="96" t="s">
        <v>4</v>
      </c>
      <c r="C266" s="97">
        <v>-5.0359999999999996</v>
      </c>
    </row>
    <row r="267" spans="1:3" x14ac:dyDescent="0.3">
      <c r="A267" s="92">
        <v>44981</v>
      </c>
      <c r="B267" s="93" t="s">
        <v>4</v>
      </c>
      <c r="C267" s="94">
        <v>-5.5419999999999998</v>
      </c>
    </row>
    <row r="268" spans="1:3" x14ac:dyDescent="0.3">
      <c r="A268" s="95">
        <v>44980</v>
      </c>
      <c r="B268" s="96" t="s">
        <v>4</v>
      </c>
      <c r="C268" s="97">
        <v>-5.6779999999999999</v>
      </c>
    </row>
    <row r="269" spans="1:3" x14ac:dyDescent="0.3">
      <c r="A269" s="92">
        <v>44979</v>
      </c>
      <c r="B269" s="93" t="s">
        <v>4</v>
      </c>
      <c r="C269" s="94">
        <v>-5.1109999999999998</v>
      </c>
    </row>
    <row r="270" spans="1:3" x14ac:dyDescent="0.3">
      <c r="A270" s="95">
        <v>44978</v>
      </c>
      <c r="B270" s="96" t="s">
        <v>4</v>
      </c>
      <c r="C270" s="97">
        <v>-5.4619999999999997</v>
      </c>
    </row>
    <row r="271" spans="1:3" x14ac:dyDescent="0.3">
      <c r="A271" s="92">
        <v>44977</v>
      </c>
      <c r="B271" s="93" t="s">
        <v>4</v>
      </c>
      <c r="C271" s="94">
        <v>-6.218</v>
      </c>
    </row>
    <row r="272" spans="1:3" x14ac:dyDescent="0.3">
      <c r="A272" s="95">
        <v>44974</v>
      </c>
      <c r="B272" s="96" t="s">
        <v>4</v>
      </c>
      <c r="C272" s="97">
        <v>-5.633</v>
      </c>
    </row>
    <row r="273" spans="1:3" x14ac:dyDescent="0.3">
      <c r="A273" s="92">
        <v>44973</v>
      </c>
      <c r="B273" s="93" t="s">
        <v>4</v>
      </c>
      <c r="C273" s="94">
        <v>-6.0039999999999996</v>
      </c>
    </row>
    <row r="274" spans="1:3" x14ac:dyDescent="0.3">
      <c r="A274" s="95">
        <v>44972</v>
      </c>
      <c r="B274" s="96" t="s">
        <v>4</v>
      </c>
      <c r="C274" s="97">
        <v>-5.27</v>
      </c>
    </row>
    <row r="275" spans="1:3" x14ac:dyDescent="0.3">
      <c r="A275" s="92">
        <v>44971</v>
      </c>
      <c r="B275" s="93" t="s">
        <v>4</v>
      </c>
      <c r="C275" s="94">
        <v>-5.9989999999999997</v>
      </c>
    </row>
    <row r="276" spans="1:3" x14ac:dyDescent="0.3">
      <c r="A276" s="95">
        <v>44970</v>
      </c>
      <c r="B276" s="96" t="s">
        <v>4</v>
      </c>
      <c r="C276" s="97">
        <v>-5.5880000000000001</v>
      </c>
    </row>
    <row r="277" spans="1:3" x14ac:dyDescent="0.3">
      <c r="A277" s="92">
        <v>44967</v>
      </c>
      <c r="B277" s="93" t="s">
        <v>4</v>
      </c>
      <c r="C277" s="94">
        <v>-5.7750000000000004</v>
      </c>
    </row>
    <row r="278" spans="1:3" x14ac:dyDescent="0.3">
      <c r="A278" s="95">
        <v>44966</v>
      </c>
      <c r="B278" s="96" t="s">
        <v>4</v>
      </c>
      <c r="C278" s="97">
        <v>-5.7679999999999998</v>
      </c>
    </row>
    <row r="279" spans="1:3" x14ac:dyDescent="0.3">
      <c r="A279" s="92">
        <v>44965</v>
      </c>
      <c r="B279" s="93" t="s">
        <v>4</v>
      </c>
      <c r="C279" s="94">
        <v>-5.548</v>
      </c>
    </row>
    <row r="280" spans="1:3" x14ac:dyDescent="0.3">
      <c r="A280" s="95">
        <v>44964</v>
      </c>
      <c r="B280" s="96" t="s">
        <v>4</v>
      </c>
      <c r="C280" s="97">
        <v>-5.8209999999999997</v>
      </c>
    </row>
    <row r="281" spans="1:3" x14ac:dyDescent="0.3">
      <c r="A281" s="92">
        <v>44963</v>
      </c>
      <c r="B281" s="93" t="s">
        <v>4</v>
      </c>
      <c r="C281" s="94">
        <v>-5.8079999999999998</v>
      </c>
    </row>
    <row r="282" spans="1:3" x14ac:dyDescent="0.3">
      <c r="A282" s="95">
        <v>44960</v>
      </c>
      <c r="B282" s="96" t="s">
        <v>4</v>
      </c>
      <c r="C282" s="97">
        <v>-3.5950000000000002</v>
      </c>
    </row>
    <row r="283" spans="1:3" x14ac:dyDescent="0.3">
      <c r="A283" s="92">
        <v>44959</v>
      </c>
      <c r="B283" s="93" t="s">
        <v>4</v>
      </c>
      <c r="C283" s="94">
        <v>-3.8359999999999999</v>
      </c>
    </row>
    <row r="284" spans="1:3" x14ac:dyDescent="0.3">
      <c r="A284" s="95">
        <v>44958</v>
      </c>
      <c r="B284" s="96" t="s">
        <v>4</v>
      </c>
      <c r="C284" s="97">
        <v>-3.597</v>
      </c>
    </row>
    <row r="285" spans="1:3" x14ac:dyDescent="0.3">
      <c r="A285" s="92">
        <v>44957</v>
      </c>
      <c r="B285" s="93" t="s">
        <v>4</v>
      </c>
      <c r="C285" s="94">
        <v>-2.64</v>
      </c>
    </row>
    <row r="286" spans="1:3" x14ac:dyDescent="0.3">
      <c r="A286" s="95">
        <v>44956</v>
      </c>
      <c r="B286" s="96" t="s">
        <v>4</v>
      </c>
      <c r="C286" s="97">
        <v>-3.363</v>
      </c>
    </row>
    <row r="287" spans="1:3" x14ac:dyDescent="0.3">
      <c r="A287" s="92">
        <v>44953</v>
      </c>
      <c r="B287" s="93" t="s">
        <v>4</v>
      </c>
      <c r="C287" s="94">
        <v>-3.1749999999999998</v>
      </c>
    </row>
    <row r="288" spans="1:3" x14ac:dyDescent="0.3">
      <c r="A288" s="95">
        <v>44952</v>
      </c>
      <c r="B288" s="96" t="s">
        <v>4</v>
      </c>
      <c r="C288" s="97">
        <v>-2.411</v>
      </c>
    </row>
    <row r="289" spans="1:3" x14ac:dyDescent="0.3">
      <c r="A289" s="92">
        <v>44951</v>
      </c>
      <c r="B289" s="93" t="s">
        <v>4</v>
      </c>
      <c r="C289" s="94">
        <v>-3.67</v>
      </c>
    </row>
    <row r="290" spans="1:3" x14ac:dyDescent="0.3">
      <c r="A290" s="95">
        <v>44950</v>
      </c>
      <c r="B290" s="96" t="s">
        <v>4</v>
      </c>
      <c r="C290" s="97">
        <v>-4.0490000000000004</v>
      </c>
    </row>
    <row r="291" spans="1:3" x14ac:dyDescent="0.3">
      <c r="A291" s="92">
        <v>44949</v>
      </c>
      <c r="B291" s="93" t="s">
        <v>4</v>
      </c>
      <c r="C291" s="94">
        <v>-3.1349999999999998</v>
      </c>
    </row>
    <row r="292" spans="1:3" x14ac:dyDescent="0.3">
      <c r="A292" s="95">
        <v>44946</v>
      </c>
      <c r="B292" s="96" t="s">
        <v>4</v>
      </c>
      <c r="C292" s="97">
        <v>-3.1120000000000001</v>
      </c>
    </row>
    <row r="293" spans="1:3" x14ac:dyDescent="0.3">
      <c r="A293" s="92">
        <v>44945</v>
      </c>
      <c r="B293" s="93" t="s">
        <v>4</v>
      </c>
      <c r="C293" s="94">
        <v>-4.8319999999999999</v>
      </c>
    </row>
    <row r="294" spans="1:3" x14ac:dyDescent="0.3">
      <c r="A294" s="95">
        <v>44944</v>
      </c>
      <c r="B294" s="96" t="s">
        <v>4</v>
      </c>
      <c r="C294" s="97">
        <v>-4.4800000000000004</v>
      </c>
    </row>
    <row r="295" spans="1:3" x14ac:dyDescent="0.3">
      <c r="A295" s="92">
        <v>44943</v>
      </c>
      <c r="B295" s="93" t="s">
        <v>4</v>
      </c>
      <c r="C295" s="94">
        <v>-5.6859999999999999</v>
      </c>
    </row>
    <row r="296" spans="1:3" x14ac:dyDescent="0.3">
      <c r="A296" s="95">
        <v>44942</v>
      </c>
      <c r="B296" s="96" t="s">
        <v>4</v>
      </c>
      <c r="C296" s="97">
        <v>-5.5519999999999996</v>
      </c>
    </row>
    <row r="297" spans="1:3" x14ac:dyDescent="0.3">
      <c r="A297" s="92">
        <v>44939</v>
      </c>
      <c r="B297" s="93" t="s">
        <v>4</v>
      </c>
      <c r="C297" s="94">
        <v>-4.8899999999999997</v>
      </c>
    </row>
    <row r="298" spans="1:3" x14ac:dyDescent="0.3">
      <c r="A298" s="95">
        <v>44938</v>
      </c>
      <c r="B298" s="96" t="s">
        <v>4</v>
      </c>
      <c r="C298" s="97">
        <v>-6.49</v>
      </c>
    </row>
    <row r="299" spans="1:3" x14ac:dyDescent="0.3">
      <c r="A299" s="92">
        <v>44937</v>
      </c>
      <c r="B299" s="93" t="s">
        <v>4</v>
      </c>
      <c r="C299" s="94">
        <v>-7.9240000000000004</v>
      </c>
    </row>
    <row r="300" spans="1:3" x14ac:dyDescent="0.3">
      <c r="A300" s="95">
        <v>44936</v>
      </c>
      <c r="B300" s="96" t="s">
        <v>4</v>
      </c>
      <c r="C300" s="97">
        <v>-7.3239999999999998</v>
      </c>
    </row>
    <row r="301" spans="1:3" x14ac:dyDescent="0.3">
      <c r="A301" s="92">
        <v>44935</v>
      </c>
      <c r="B301" s="93" t="s">
        <v>4</v>
      </c>
      <c r="C301" s="94">
        <v>-7.9359999999999999</v>
      </c>
    </row>
    <row r="302" spans="1:3" x14ac:dyDescent="0.3">
      <c r="A302" s="95">
        <v>44932</v>
      </c>
      <c r="B302" s="96" t="s">
        <v>4</v>
      </c>
      <c r="C302" s="97">
        <v>-6.7830000000000004</v>
      </c>
    </row>
    <row r="303" spans="1:3" x14ac:dyDescent="0.3">
      <c r="A303" s="92">
        <v>44931</v>
      </c>
      <c r="B303" s="93" t="s">
        <v>4</v>
      </c>
      <c r="C303" s="94">
        <v>-5.9550000000000001</v>
      </c>
    </row>
    <row r="304" spans="1:3" x14ac:dyDescent="0.3">
      <c r="A304" s="95">
        <v>44930</v>
      </c>
      <c r="B304" s="96" t="s">
        <v>4</v>
      </c>
      <c r="C304" s="97">
        <v>-8.2690000000000001</v>
      </c>
    </row>
    <row r="305" spans="1:3" x14ac:dyDescent="0.3">
      <c r="A305" s="92">
        <v>44929</v>
      </c>
      <c r="B305" s="93" t="s">
        <v>4</v>
      </c>
      <c r="C305" s="94">
        <v>-6.6710000000000003</v>
      </c>
    </row>
    <row r="306" spans="1:3" x14ac:dyDescent="0.3">
      <c r="A306" s="95">
        <v>44925</v>
      </c>
      <c r="B306" s="96" t="s">
        <v>4</v>
      </c>
      <c r="C306" s="97">
        <v>-7.7290000000000001</v>
      </c>
    </row>
    <row r="307" spans="1:3" x14ac:dyDescent="0.3">
      <c r="A307" s="92">
        <v>44924</v>
      </c>
      <c r="B307" s="93" t="s">
        <v>4</v>
      </c>
      <c r="C307" s="94">
        <v>-10.032999999999999</v>
      </c>
    </row>
    <row r="308" spans="1:3" x14ac:dyDescent="0.3">
      <c r="A308" s="95">
        <v>44923</v>
      </c>
      <c r="B308" s="96" t="s">
        <v>4</v>
      </c>
      <c r="C308" s="97">
        <v>-10.269</v>
      </c>
    </row>
    <row r="309" spans="1:3" x14ac:dyDescent="0.3">
      <c r="A309" s="92">
        <v>44918</v>
      </c>
      <c r="B309" s="93" t="s">
        <v>4</v>
      </c>
      <c r="C309" s="94">
        <v>-8.2949999999999999</v>
      </c>
    </row>
    <row r="310" spans="1:3" x14ac:dyDescent="0.3">
      <c r="A310" s="95">
        <v>44917</v>
      </c>
      <c r="B310" s="96" t="s">
        <v>4</v>
      </c>
      <c r="C310" s="97">
        <v>-10.218</v>
      </c>
    </row>
    <row r="311" spans="1:3" x14ac:dyDescent="0.3">
      <c r="A311" s="92">
        <v>44916</v>
      </c>
      <c r="B311" s="93" t="s">
        <v>4</v>
      </c>
      <c r="C311" s="94">
        <v>-14.853999999999999</v>
      </c>
    </row>
    <row r="312" spans="1:3" x14ac:dyDescent="0.3">
      <c r="A312" s="95">
        <v>44915</v>
      </c>
      <c r="B312" s="96" t="s">
        <v>4</v>
      </c>
      <c r="C312" s="97">
        <v>-17.780999999999999</v>
      </c>
    </row>
    <row r="313" spans="1:3" x14ac:dyDescent="0.3">
      <c r="A313" s="92">
        <v>44914</v>
      </c>
      <c r="B313" s="93" t="s">
        <v>4</v>
      </c>
      <c r="C313" s="94">
        <v>-13.769</v>
      </c>
    </row>
    <row r="314" spans="1:3" x14ac:dyDescent="0.3">
      <c r="A314" s="95">
        <v>44911</v>
      </c>
      <c r="B314" s="96" t="s">
        <v>4</v>
      </c>
      <c r="C314" s="97">
        <v>-16.893000000000001</v>
      </c>
    </row>
    <row r="315" spans="1:3" x14ac:dyDescent="0.3">
      <c r="A315" s="92">
        <v>44910</v>
      </c>
      <c r="B315" s="93" t="s">
        <v>4</v>
      </c>
      <c r="C315" s="94">
        <v>-15.651</v>
      </c>
    </row>
    <row r="316" spans="1:3" x14ac:dyDescent="0.3">
      <c r="A316" s="95">
        <v>44909</v>
      </c>
      <c r="B316" s="96" t="s">
        <v>4</v>
      </c>
      <c r="C316" s="97">
        <v>-13.898</v>
      </c>
    </row>
    <row r="317" spans="1:3" x14ac:dyDescent="0.3">
      <c r="A317" s="92">
        <v>44908</v>
      </c>
      <c r="B317" s="93" t="s">
        <v>4</v>
      </c>
      <c r="C317" s="94">
        <v>-13.701000000000001</v>
      </c>
    </row>
    <row r="318" spans="1:3" x14ac:dyDescent="0.3">
      <c r="A318" s="95">
        <v>44907</v>
      </c>
      <c r="B318" s="96" t="s">
        <v>4</v>
      </c>
      <c r="C318" s="97">
        <v>-15.772</v>
      </c>
    </row>
    <row r="319" spans="1:3" x14ac:dyDescent="0.3">
      <c r="A319" s="92">
        <v>44904</v>
      </c>
      <c r="B319" s="93" t="s">
        <v>4</v>
      </c>
      <c r="C319" s="94">
        <v>-12.997</v>
      </c>
    </row>
    <row r="320" spans="1:3" x14ac:dyDescent="0.3">
      <c r="A320" s="95">
        <v>44903</v>
      </c>
      <c r="B320" s="96" t="s">
        <v>4</v>
      </c>
      <c r="C320" s="97">
        <v>-13.23</v>
      </c>
    </row>
    <row r="321" spans="1:3" x14ac:dyDescent="0.3">
      <c r="A321" s="92">
        <v>44902</v>
      </c>
      <c r="B321" s="93" t="s">
        <v>4</v>
      </c>
      <c r="C321" s="94">
        <v>-13.521000000000001</v>
      </c>
    </row>
    <row r="322" spans="1:3" x14ac:dyDescent="0.3">
      <c r="A322" s="95">
        <v>44901</v>
      </c>
      <c r="B322" s="96" t="s">
        <v>4</v>
      </c>
      <c r="C322" s="97">
        <v>-12.631</v>
      </c>
    </row>
    <row r="323" spans="1:3" x14ac:dyDescent="0.3">
      <c r="A323" s="92">
        <v>44900</v>
      </c>
      <c r="B323" s="93" t="s">
        <v>4</v>
      </c>
      <c r="C323" s="94">
        <v>-14.784000000000001</v>
      </c>
    </row>
    <row r="324" spans="1:3" x14ac:dyDescent="0.3">
      <c r="A324" s="95">
        <v>44897</v>
      </c>
      <c r="B324" s="96" t="s">
        <v>4</v>
      </c>
      <c r="C324" s="97">
        <v>-15.042999999999999</v>
      </c>
    </row>
    <row r="325" spans="1:3" x14ac:dyDescent="0.3">
      <c r="A325" s="92">
        <v>44896</v>
      </c>
      <c r="B325" s="93" t="s">
        <v>4</v>
      </c>
      <c r="C325" s="94">
        <v>-16.37</v>
      </c>
    </row>
    <row r="326" spans="1:3" x14ac:dyDescent="0.3">
      <c r="A326" s="95">
        <v>44895</v>
      </c>
      <c r="B326" s="96" t="s">
        <v>4</v>
      </c>
      <c r="C326" s="97">
        <v>-14.25</v>
      </c>
    </row>
    <row r="327" spans="1:3" x14ac:dyDescent="0.3">
      <c r="A327" s="92">
        <v>44894</v>
      </c>
      <c r="B327" s="93" t="s">
        <v>4</v>
      </c>
      <c r="C327" s="94">
        <v>-14.449</v>
      </c>
    </row>
    <row r="328" spans="1:3" x14ac:dyDescent="0.3">
      <c r="A328" s="95">
        <v>44893</v>
      </c>
      <c r="B328" s="96" t="s">
        <v>4</v>
      </c>
      <c r="C328" s="97">
        <v>-15.234</v>
      </c>
    </row>
    <row r="329" spans="1:3" x14ac:dyDescent="0.3">
      <c r="A329" s="92">
        <v>44890</v>
      </c>
      <c r="B329" s="93" t="s">
        <v>4</v>
      </c>
      <c r="C329" s="94">
        <v>-19.670999999999999</v>
      </c>
    </row>
    <row r="330" spans="1:3" x14ac:dyDescent="0.3">
      <c r="A330" s="95">
        <v>44889</v>
      </c>
      <c r="B330" s="96" t="s">
        <v>4</v>
      </c>
      <c r="C330" s="97">
        <v>-20.097000000000001</v>
      </c>
    </row>
    <row r="331" spans="1:3" x14ac:dyDescent="0.3">
      <c r="A331" s="92">
        <v>44888</v>
      </c>
      <c r="B331" s="93" t="s">
        <v>4</v>
      </c>
      <c r="C331" s="94">
        <v>-22.158999999999999</v>
      </c>
    </row>
    <row r="332" spans="1:3" x14ac:dyDescent="0.3">
      <c r="A332" s="95">
        <v>44887</v>
      </c>
      <c r="B332" s="96" t="s">
        <v>4</v>
      </c>
      <c r="C332" s="97">
        <v>-21.664999999999999</v>
      </c>
    </row>
    <row r="333" spans="1:3" x14ac:dyDescent="0.3">
      <c r="A333" s="92">
        <v>44886</v>
      </c>
      <c r="B333" s="93" t="s">
        <v>4</v>
      </c>
      <c r="C333" s="94">
        <v>-20.128</v>
      </c>
    </row>
    <row r="334" spans="1:3" x14ac:dyDescent="0.3">
      <c r="A334" s="95">
        <v>44883</v>
      </c>
      <c r="B334" s="96" t="s">
        <v>4</v>
      </c>
      <c r="C334" s="97">
        <v>-22.120999999999999</v>
      </c>
    </row>
    <row r="335" spans="1:3" x14ac:dyDescent="0.3">
      <c r="A335" s="92">
        <v>44882</v>
      </c>
      <c r="B335" s="93" t="s">
        <v>4</v>
      </c>
      <c r="C335" s="94">
        <v>-25.664000000000001</v>
      </c>
    </row>
    <row r="336" spans="1:3" x14ac:dyDescent="0.3">
      <c r="A336" s="95">
        <v>44881</v>
      </c>
      <c r="B336" s="96" t="s">
        <v>4</v>
      </c>
      <c r="C336" s="97">
        <v>-29.06</v>
      </c>
    </row>
    <row r="337" spans="1:3" x14ac:dyDescent="0.3">
      <c r="A337" s="92">
        <v>44880</v>
      </c>
      <c r="B337" s="93" t="s">
        <v>4</v>
      </c>
      <c r="C337" s="94">
        <v>-34.003</v>
      </c>
    </row>
    <row r="338" spans="1:3" x14ac:dyDescent="0.3">
      <c r="A338" s="95">
        <v>44879</v>
      </c>
      <c r="B338" s="96" t="s">
        <v>4</v>
      </c>
      <c r="C338" s="97">
        <v>-34.927999999999997</v>
      </c>
    </row>
    <row r="339" spans="1:3" x14ac:dyDescent="0.3">
      <c r="A339" s="92">
        <v>44876</v>
      </c>
      <c r="B339" s="93" t="s">
        <v>4</v>
      </c>
      <c r="C339" s="94">
        <v>-33.58</v>
      </c>
    </row>
    <row r="340" spans="1:3" x14ac:dyDescent="0.3">
      <c r="A340" s="95">
        <v>44875</v>
      </c>
      <c r="B340" s="96" t="s">
        <v>4</v>
      </c>
      <c r="C340" s="97">
        <v>-31.675000000000001</v>
      </c>
    </row>
    <row r="341" spans="1:3" x14ac:dyDescent="0.3">
      <c r="A341" s="92">
        <v>44874</v>
      </c>
      <c r="B341" s="93" t="s">
        <v>4</v>
      </c>
      <c r="C341" s="94">
        <v>-33.784999999999997</v>
      </c>
    </row>
    <row r="342" spans="1:3" x14ac:dyDescent="0.3">
      <c r="A342" s="95">
        <v>44873</v>
      </c>
      <c r="B342" s="96" t="s">
        <v>4</v>
      </c>
      <c r="C342" s="97">
        <v>-31.141999999999999</v>
      </c>
    </row>
    <row r="343" spans="1:3" x14ac:dyDescent="0.3">
      <c r="A343" s="92">
        <v>44872</v>
      </c>
      <c r="B343" s="93" t="s">
        <v>4</v>
      </c>
      <c r="C343" s="94">
        <v>-26.113</v>
      </c>
    </row>
    <row r="344" spans="1:3" x14ac:dyDescent="0.3">
      <c r="A344" s="95">
        <v>44869</v>
      </c>
      <c r="B344" s="96" t="s">
        <v>4</v>
      </c>
      <c r="C344" s="97">
        <v>-29.558</v>
      </c>
    </row>
    <row r="345" spans="1:3" x14ac:dyDescent="0.3">
      <c r="A345" s="92">
        <v>44868</v>
      </c>
      <c r="B345" s="93" t="s">
        <v>4</v>
      </c>
      <c r="C345" s="94">
        <v>-29.99</v>
      </c>
    </row>
    <row r="346" spans="1:3" x14ac:dyDescent="0.3">
      <c r="A346" s="95">
        <v>44867</v>
      </c>
      <c r="B346" s="96" t="s">
        <v>4</v>
      </c>
      <c r="C346" s="97">
        <v>-40.450000000000003</v>
      </c>
    </row>
    <row r="347" spans="1:3" x14ac:dyDescent="0.3">
      <c r="A347" s="92">
        <v>44866</v>
      </c>
      <c r="B347" s="93" t="s">
        <v>4</v>
      </c>
      <c r="C347" s="94">
        <v>-35.255000000000003</v>
      </c>
    </row>
    <row r="348" spans="1:3" x14ac:dyDescent="0.3">
      <c r="A348" s="95">
        <v>44865</v>
      </c>
      <c r="B348" s="96" t="s">
        <v>4</v>
      </c>
      <c r="C348" s="97">
        <v>-33.792000000000002</v>
      </c>
    </row>
    <row r="349" spans="1:3" x14ac:dyDescent="0.3">
      <c r="A349" s="92">
        <v>44862</v>
      </c>
      <c r="B349" s="93" t="s">
        <v>4</v>
      </c>
      <c r="C349" s="94">
        <v>-46.3</v>
      </c>
    </row>
    <row r="350" spans="1:3" x14ac:dyDescent="0.3">
      <c r="A350" s="95">
        <v>44861</v>
      </c>
      <c r="B350" s="96" t="s">
        <v>4</v>
      </c>
      <c r="C350" s="97">
        <v>-41.387</v>
      </c>
    </row>
    <row r="351" spans="1:3" x14ac:dyDescent="0.3">
      <c r="A351" s="92">
        <v>44860</v>
      </c>
      <c r="B351" s="93" t="s">
        <v>4</v>
      </c>
      <c r="C351" s="94">
        <v>-35.658000000000001</v>
      </c>
    </row>
    <row r="352" spans="1:3" x14ac:dyDescent="0.3">
      <c r="A352" s="95">
        <v>44859</v>
      </c>
      <c r="B352" s="96" t="s">
        <v>4</v>
      </c>
      <c r="C352" s="97">
        <v>-31.812000000000001</v>
      </c>
    </row>
    <row r="353" spans="1:3" x14ac:dyDescent="0.3">
      <c r="A353" s="92">
        <v>44858</v>
      </c>
      <c r="B353" s="93" t="s">
        <v>4</v>
      </c>
      <c r="C353" s="94">
        <v>-31.367000000000001</v>
      </c>
    </row>
    <row r="354" spans="1:3" x14ac:dyDescent="0.3">
      <c r="A354" s="95">
        <v>44855</v>
      </c>
      <c r="B354" s="96" t="s">
        <v>4</v>
      </c>
      <c r="C354" s="97">
        <v>-38.000999999999998</v>
      </c>
    </row>
    <row r="355" spans="1:3" x14ac:dyDescent="0.3">
      <c r="A355" s="92">
        <v>44854</v>
      </c>
      <c r="B355" s="93" t="s">
        <v>4</v>
      </c>
      <c r="C355" s="94">
        <v>-25.559000000000001</v>
      </c>
    </row>
    <row r="356" spans="1:3" x14ac:dyDescent="0.3">
      <c r="A356" s="95">
        <v>44853</v>
      </c>
      <c r="B356" s="96" t="s">
        <v>4</v>
      </c>
      <c r="C356" s="97">
        <v>-30.837</v>
      </c>
    </row>
    <row r="357" spans="1:3" x14ac:dyDescent="0.3">
      <c r="A357" s="92">
        <v>44852</v>
      </c>
      <c r="B357" s="93" t="s">
        <v>4</v>
      </c>
      <c r="C357" s="94">
        <v>-28.207999999999998</v>
      </c>
    </row>
    <row r="358" spans="1:3" x14ac:dyDescent="0.3">
      <c r="A358" s="95">
        <v>44851</v>
      </c>
      <c r="B358" s="96" t="s">
        <v>4</v>
      </c>
      <c r="C358" s="97">
        <v>-21.268000000000001</v>
      </c>
    </row>
    <row r="359" spans="1:3" x14ac:dyDescent="0.3">
      <c r="A359" s="92">
        <v>44848</v>
      </c>
      <c r="B359" s="93" t="s">
        <v>4</v>
      </c>
      <c r="C359" s="94">
        <v>-27.72</v>
      </c>
    </row>
    <row r="360" spans="1:3" x14ac:dyDescent="0.3">
      <c r="A360" s="95">
        <v>44847</v>
      </c>
      <c r="B360" s="96" t="s">
        <v>4</v>
      </c>
      <c r="C360" s="97">
        <v>-30.504999999999999</v>
      </c>
    </row>
    <row r="361" spans="1:3" x14ac:dyDescent="0.3">
      <c r="A361" s="92">
        <v>44846</v>
      </c>
      <c r="B361" s="93" t="s">
        <v>4</v>
      </c>
      <c r="C361" s="94">
        <v>-36.792000000000002</v>
      </c>
    </row>
    <row r="362" spans="1:3" x14ac:dyDescent="0.3">
      <c r="A362" s="95">
        <v>44845</v>
      </c>
      <c r="B362" s="96" t="s">
        <v>4</v>
      </c>
      <c r="C362" s="97">
        <v>-39.737000000000002</v>
      </c>
    </row>
    <row r="363" spans="1:3" x14ac:dyDescent="0.3">
      <c r="A363" s="92">
        <v>44844</v>
      </c>
      <c r="B363" s="93" t="s">
        <v>4</v>
      </c>
      <c r="C363" s="94">
        <v>-36.031999999999996</v>
      </c>
    </row>
    <row r="364" spans="1:3" x14ac:dyDescent="0.3">
      <c r="A364" s="95">
        <v>44841</v>
      </c>
      <c r="B364" s="96" t="s">
        <v>4</v>
      </c>
      <c r="C364" s="97">
        <v>-44.386000000000003</v>
      </c>
    </row>
    <row r="365" spans="1:3" x14ac:dyDescent="0.3">
      <c r="A365" s="92">
        <v>44840</v>
      </c>
      <c r="B365" s="93" t="s">
        <v>4</v>
      </c>
      <c r="C365" s="94">
        <v>-50.421999999999997</v>
      </c>
    </row>
    <row r="366" spans="1:3" x14ac:dyDescent="0.3">
      <c r="A366" s="95">
        <v>44839</v>
      </c>
      <c r="B366" s="96" t="s">
        <v>4</v>
      </c>
      <c r="C366" s="97">
        <v>-50.439</v>
      </c>
    </row>
    <row r="367" spans="1:3" x14ac:dyDescent="0.3">
      <c r="A367" s="92">
        <v>44838</v>
      </c>
      <c r="B367" s="93" t="s">
        <v>4</v>
      </c>
      <c r="C367" s="94">
        <v>-49.838999999999999</v>
      </c>
    </row>
    <row r="368" spans="1:3" x14ac:dyDescent="0.3">
      <c r="A368" s="95">
        <v>44837</v>
      </c>
      <c r="B368" s="96" t="s">
        <v>4</v>
      </c>
      <c r="C368" s="97">
        <v>-47.259</v>
      </c>
    </row>
    <row r="369" spans="1:3" x14ac:dyDescent="0.3">
      <c r="A369" s="92">
        <v>44834</v>
      </c>
      <c r="B369" s="93" t="s">
        <v>5</v>
      </c>
      <c r="C369" s="94">
        <v>-46.951999999999998</v>
      </c>
    </row>
    <row r="370" spans="1:3" x14ac:dyDescent="0.3">
      <c r="A370" s="95">
        <v>44833</v>
      </c>
      <c r="B370" s="96" t="s">
        <v>5</v>
      </c>
      <c r="C370" s="97">
        <v>-48.588000000000001</v>
      </c>
    </row>
    <row r="371" spans="1:3" x14ac:dyDescent="0.3">
      <c r="A371" s="92">
        <v>44832</v>
      </c>
      <c r="B371" s="93" t="s">
        <v>5</v>
      </c>
      <c r="C371" s="94">
        <v>-41.100999999999999</v>
      </c>
    </row>
    <row r="372" spans="1:3" x14ac:dyDescent="0.3">
      <c r="A372" s="95">
        <v>44831</v>
      </c>
      <c r="B372" s="96" t="s">
        <v>5</v>
      </c>
      <c r="C372" s="97">
        <v>-55.771999999999998</v>
      </c>
    </row>
    <row r="373" spans="1:3" x14ac:dyDescent="0.3">
      <c r="A373" s="92">
        <v>44830</v>
      </c>
      <c r="B373" s="93" t="s">
        <v>5</v>
      </c>
      <c r="C373" s="94">
        <v>-50.255000000000003</v>
      </c>
    </row>
    <row r="374" spans="1:3" x14ac:dyDescent="0.3">
      <c r="A374" s="95">
        <v>44827</v>
      </c>
      <c r="B374" s="96" t="s">
        <v>5</v>
      </c>
      <c r="C374" s="97">
        <v>-45.348999999999997</v>
      </c>
    </row>
    <row r="375" spans="1:3" x14ac:dyDescent="0.3">
      <c r="A375" s="92">
        <v>44826</v>
      </c>
      <c r="B375" s="93" t="s">
        <v>5</v>
      </c>
      <c r="C375" s="94">
        <v>-39.569000000000003</v>
      </c>
    </row>
    <row r="376" spans="1:3" x14ac:dyDescent="0.3">
      <c r="A376" s="95">
        <v>44825</v>
      </c>
      <c r="B376" s="96" t="s">
        <v>5</v>
      </c>
      <c r="C376" s="97">
        <v>-39.106000000000002</v>
      </c>
    </row>
    <row r="377" spans="1:3" x14ac:dyDescent="0.3">
      <c r="A377" s="92">
        <v>44824</v>
      </c>
      <c r="B377" s="93" t="s">
        <v>5</v>
      </c>
      <c r="C377" s="94">
        <v>-33.982999999999997</v>
      </c>
    </row>
    <row r="378" spans="1:3" x14ac:dyDescent="0.3">
      <c r="A378" s="95">
        <v>44823</v>
      </c>
      <c r="B378" s="96" t="s">
        <v>5</v>
      </c>
      <c r="C378" s="97">
        <v>-33.643999999999998</v>
      </c>
    </row>
    <row r="379" spans="1:3" x14ac:dyDescent="0.3">
      <c r="A379" s="92">
        <v>44820</v>
      </c>
      <c r="B379" s="93" t="s">
        <v>5</v>
      </c>
      <c r="C379" s="94">
        <v>-32.109000000000002</v>
      </c>
    </row>
    <row r="380" spans="1:3" x14ac:dyDescent="0.3">
      <c r="A380" s="95">
        <v>44819</v>
      </c>
      <c r="B380" s="96" t="s">
        <v>5</v>
      </c>
      <c r="C380" s="97">
        <v>-25.533000000000001</v>
      </c>
    </row>
    <row r="381" spans="1:3" x14ac:dyDescent="0.3">
      <c r="A381" s="92">
        <v>44818</v>
      </c>
      <c r="B381" s="93" t="s">
        <v>5</v>
      </c>
      <c r="C381" s="94">
        <v>-26.457999999999998</v>
      </c>
    </row>
    <row r="382" spans="1:3" x14ac:dyDescent="0.3">
      <c r="A382" s="95">
        <v>44817</v>
      </c>
      <c r="B382" s="96" t="s">
        <v>5</v>
      </c>
      <c r="C382" s="97">
        <v>-22.283999999999999</v>
      </c>
    </row>
    <row r="383" spans="1:3" x14ac:dyDescent="0.3">
      <c r="A383" s="92">
        <v>44816</v>
      </c>
      <c r="B383" s="93" t="s">
        <v>5</v>
      </c>
      <c r="C383" s="94">
        <v>-21.420999999999999</v>
      </c>
    </row>
    <row r="384" spans="1:3" x14ac:dyDescent="0.3">
      <c r="A384" s="95">
        <v>44813</v>
      </c>
      <c r="B384" s="96" t="s">
        <v>5</v>
      </c>
      <c r="C384" s="97">
        <v>-23.651</v>
      </c>
    </row>
    <row r="385" spans="1:3" x14ac:dyDescent="0.3">
      <c r="A385" s="92">
        <v>44812</v>
      </c>
      <c r="B385" s="93" t="s">
        <v>5</v>
      </c>
      <c r="C385" s="94">
        <v>-23.149000000000001</v>
      </c>
    </row>
    <row r="386" spans="1:3" x14ac:dyDescent="0.3">
      <c r="A386" s="95">
        <v>44811</v>
      </c>
      <c r="B386" s="96" t="s">
        <v>5</v>
      </c>
      <c r="C386" s="97">
        <v>-20.084</v>
      </c>
    </row>
    <row r="387" spans="1:3" x14ac:dyDescent="0.3">
      <c r="A387" s="92">
        <v>44810</v>
      </c>
      <c r="B387" s="93" t="s">
        <v>5</v>
      </c>
      <c r="C387" s="94">
        <v>-30.271999999999998</v>
      </c>
    </row>
    <row r="388" spans="1:3" x14ac:dyDescent="0.3">
      <c r="A388" s="95">
        <v>44809</v>
      </c>
      <c r="B388" s="96" t="s">
        <v>5</v>
      </c>
      <c r="C388" s="97">
        <v>-33.235999999999997</v>
      </c>
    </row>
    <row r="389" spans="1:3" x14ac:dyDescent="0.3">
      <c r="A389" s="92">
        <v>44806</v>
      </c>
      <c r="B389" s="93" t="s">
        <v>5</v>
      </c>
      <c r="C389" s="94">
        <v>-19.815999999999999</v>
      </c>
    </row>
    <row r="390" spans="1:3" x14ac:dyDescent="0.3">
      <c r="A390" s="95">
        <v>44805</v>
      </c>
      <c r="B390" s="96" t="s">
        <v>5</v>
      </c>
      <c r="C390" s="97">
        <v>-24.773</v>
      </c>
    </row>
    <row r="391" spans="1:3" x14ac:dyDescent="0.3">
      <c r="A391" s="92">
        <v>44804</v>
      </c>
      <c r="B391" s="93" t="s">
        <v>5</v>
      </c>
      <c r="C391" s="94">
        <v>-23.201000000000001</v>
      </c>
    </row>
    <row r="392" spans="1:3" x14ac:dyDescent="0.3">
      <c r="A392" s="95">
        <v>44803</v>
      </c>
      <c r="B392" s="96" t="s">
        <v>5</v>
      </c>
      <c r="C392" s="97">
        <v>-19.102</v>
      </c>
    </row>
    <row r="393" spans="1:3" x14ac:dyDescent="0.3">
      <c r="A393" s="92">
        <v>44799</v>
      </c>
      <c r="B393" s="93" t="s">
        <v>5</v>
      </c>
      <c r="C393" s="94">
        <v>-15.683</v>
      </c>
    </row>
    <row r="394" spans="1:3" x14ac:dyDescent="0.3">
      <c r="A394" s="95">
        <v>44798</v>
      </c>
      <c r="B394" s="96" t="s">
        <v>5</v>
      </c>
      <c r="C394" s="97">
        <v>-17.033999999999999</v>
      </c>
    </row>
    <row r="395" spans="1:3" x14ac:dyDescent="0.3">
      <c r="A395" s="92">
        <v>44797</v>
      </c>
      <c r="B395" s="93" t="s">
        <v>5</v>
      </c>
      <c r="C395" s="94">
        <v>-20.446999999999999</v>
      </c>
    </row>
    <row r="396" spans="1:3" x14ac:dyDescent="0.3">
      <c r="A396" s="95">
        <v>44796</v>
      </c>
      <c r="B396" s="96" t="s">
        <v>5</v>
      </c>
      <c r="C396" s="97">
        <v>-14.709</v>
      </c>
    </row>
    <row r="397" spans="1:3" x14ac:dyDescent="0.3">
      <c r="A397" s="92">
        <v>44795</v>
      </c>
      <c r="B397" s="93" t="s">
        <v>5</v>
      </c>
      <c r="C397" s="94">
        <v>-11.952999999999999</v>
      </c>
    </row>
    <row r="398" spans="1:3" x14ac:dyDescent="0.3">
      <c r="A398" s="95">
        <v>44792</v>
      </c>
      <c r="B398" s="96" t="s">
        <v>5</v>
      </c>
      <c r="C398" s="97">
        <v>-13.436</v>
      </c>
    </row>
    <row r="399" spans="1:3" x14ac:dyDescent="0.3">
      <c r="A399" s="92">
        <v>44791</v>
      </c>
      <c r="B399" s="93" t="s">
        <v>5</v>
      </c>
      <c r="C399" s="94">
        <v>-13.528</v>
      </c>
    </row>
    <row r="400" spans="1:3" x14ac:dyDescent="0.3">
      <c r="A400" s="95">
        <v>44790</v>
      </c>
      <c r="B400" s="96" t="s">
        <v>5</v>
      </c>
      <c r="C400" s="97">
        <v>-10.228999999999999</v>
      </c>
    </row>
    <row r="401" spans="1:3" x14ac:dyDescent="0.3">
      <c r="A401" s="92">
        <v>44789</v>
      </c>
      <c r="B401" s="93" t="s">
        <v>5</v>
      </c>
      <c r="C401" s="94">
        <v>-12.166</v>
      </c>
    </row>
    <row r="402" spans="1:3" x14ac:dyDescent="0.3">
      <c r="A402" s="95">
        <v>44788</v>
      </c>
      <c r="B402" s="96" t="s">
        <v>5</v>
      </c>
      <c r="C402" s="97">
        <v>-12.244999999999999</v>
      </c>
    </row>
    <row r="403" spans="1:3" x14ac:dyDescent="0.3">
      <c r="A403" s="92">
        <v>44785</v>
      </c>
      <c r="B403" s="93" t="s">
        <v>5</v>
      </c>
      <c r="C403" s="94">
        <v>-11.781000000000001</v>
      </c>
    </row>
    <row r="404" spans="1:3" x14ac:dyDescent="0.3">
      <c r="A404" s="95">
        <v>44784</v>
      </c>
      <c r="B404" s="96" t="s">
        <v>5</v>
      </c>
      <c r="C404" s="97">
        <v>-11.489000000000001</v>
      </c>
    </row>
    <row r="405" spans="1:3" x14ac:dyDescent="0.3">
      <c r="A405" s="92">
        <v>44783</v>
      </c>
      <c r="B405" s="93" t="s">
        <v>5</v>
      </c>
      <c r="C405" s="94">
        <v>-12.292</v>
      </c>
    </row>
    <row r="406" spans="1:3" x14ac:dyDescent="0.3">
      <c r="A406" s="95">
        <v>44782</v>
      </c>
      <c r="B406" s="96" t="s">
        <v>5</v>
      </c>
      <c r="C406" s="97">
        <v>-13.906000000000001</v>
      </c>
    </row>
    <row r="407" spans="1:3" x14ac:dyDescent="0.3">
      <c r="A407" s="92">
        <v>44781</v>
      </c>
      <c r="B407" s="93" t="s">
        <v>5</v>
      </c>
      <c r="C407" s="94">
        <v>-13.129</v>
      </c>
    </row>
    <row r="408" spans="1:3" x14ac:dyDescent="0.3">
      <c r="A408" s="95">
        <v>44778</v>
      </c>
      <c r="B408" s="96" t="s">
        <v>5</v>
      </c>
      <c r="C408" s="97">
        <v>-4.641</v>
      </c>
    </row>
    <row r="409" spans="1:3" x14ac:dyDescent="0.3">
      <c r="A409" s="92">
        <v>44777</v>
      </c>
      <c r="B409" s="93" t="s">
        <v>5</v>
      </c>
      <c r="C409" s="94">
        <v>-10.394</v>
      </c>
    </row>
    <row r="410" spans="1:3" x14ac:dyDescent="0.3">
      <c r="A410" s="95">
        <v>44776</v>
      </c>
      <c r="B410" s="96" t="s">
        <v>5</v>
      </c>
      <c r="C410" s="97">
        <v>-12.265000000000001</v>
      </c>
    </row>
    <row r="411" spans="1:3" x14ac:dyDescent="0.3">
      <c r="A411" s="92">
        <v>44775</v>
      </c>
      <c r="B411" s="93" t="s">
        <v>5</v>
      </c>
      <c r="C411" s="94">
        <v>-13.943</v>
      </c>
    </row>
    <row r="412" spans="1:3" x14ac:dyDescent="0.3">
      <c r="A412" s="95">
        <v>44774</v>
      </c>
      <c r="B412" s="96" t="s">
        <v>5</v>
      </c>
      <c r="C412" s="97">
        <v>-13.221</v>
      </c>
    </row>
    <row r="413" spans="1:3" x14ac:dyDescent="0.3">
      <c r="A413" s="92">
        <v>44771</v>
      </c>
      <c r="B413" s="93" t="s">
        <v>5</v>
      </c>
      <c r="C413" s="94">
        <v>-9.8650000000000002</v>
      </c>
    </row>
    <row r="414" spans="1:3" x14ac:dyDescent="0.3">
      <c r="A414" s="95">
        <v>44770</v>
      </c>
      <c r="B414" s="96" t="s">
        <v>5</v>
      </c>
      <c r="C414" s="97">
        <v>-8.4390000000000001</v>
      </c>
    </row>
    <row r="415" spans="1:3" x14ac:dyDescent="0.3">
      <c r="A415" s="92">
        <v>44769</v>
      </c>
      <c r="B415" s="93" t="s">
        <v>5</v>
      </c>
      <c r="C415" s="94">
        <v>-4.1890000000000001</v>
      </c>
    </row>
    <row r="416" spans="1:3" x14ac:dyDescent="0.3">
      <c r="A416" s="95">
        <v>44768</v>
      </c>
      <c r="B416" s="96" t="s">
        <v>5</v>
      </c>
      <c r="C416" s="97">
        <v>-7.9409999999999998</v>
      </c>
    </row>
    <row r="417" spans="1:3" x14ac:dyDescent="0.3">
      <c r="A417" s="92">
        <v>44767</v>
      </c>
      <c r="B417" s="93" t="s">
        <v>5</v>
      </c>
      <c r="C417" s="94">
        <v>-7.391</v>
      </c>
    </row>
    <row r="418" spans="1:3" x14ac:dyDescent="0.3">
      <c r="A418" s="95">
        <v>44764</v>
      </c>
      <c r="B418" s="96" t="s">
        <v>5</v>
      </c>
      <c r="C418" s="97">
        <v>-2.93</v>
      </c>
    </row>
    <row r="419" spans="1:3" x14ac:dyDescent="0.3">
      <c r="A419" s="92">
        <v>44763</v>
      </c>
      <c r="B419" s="93" t="s">
        <v>5</v>
      </c>
      <c r="C419" s="94">
        <v>-0.86099999999999999</v>
      </c>
    </row>
    <row r="420" spans="1:3" x14ac:dyDescent="0.3">
      <c r="A420" s="95">
        <v>44762</v>
      </c>
      <c r="B420" s="96" t="s">
        <v>5</v>
      </c>
      <c r="C420" s="97">
        <v>-5.1040000000000001</v>
      </c>
    </row>
    <row r="421" spans="1:3" x14ac:dyDescent="0.3">
      <c r="A421" s="92">
        <v>44761</v>
      </c>
      <c r="B421" s="93" t="s">
        <v>5</v>
      </c>
      <c r="C421" s="94">
        <v>-7.2240000000000002</v>
      </c>
    </row>
    <row r="422" spans="1:3" x14ac:dyDescent="0.3">
      <c r="A422" s="95">
        <v>44760</v>
      </c>
      <c r="B422" s="96" t="s">
        <v>5</v>
      </c>
      <c r="C422" s="97">
        <v>-4.7789999999999999</v>
      </c>
    </row>
    <row r="423" spans="1:3" x14ac:dyDescent="0.3">
      <c r="A423" s="92">
        <v>44757</v>
      </c>
      <c r="B423" s="93" t="s">
        <v>5</v>
      </c>
      <c r="C423" s="94">
        <v>-3.351</v>
      </c>
    </row>
    <row r="424" spans="1:3" x14ac:dyDescent="0.3">
      <c r="A424" s="95">
        <v>44756</v>
      </c>
      <c r="B424" s="96" t="s">
        <v>5</v>
      </c>
      <c r="C424" s="97">
        <v>-3.423</v>
      </c>
    </row>
    <row r="425" spans="1:3" x14ac:dyDescent="0.3">
      <c r="A425" s="92">
        <v>44755</v>
      </c>
      <c r="B425" s="93" t="s">
        <v>5</v>
      </c>
      <c r="C425" s="94">
        <v>-4.4660000000000002</v>
      </c>
    </row>
    <row r="426" spans="1:3" x14ac:dyDescent="0.3">
      <c r="A426" s="95">
        <v>44754</v>
      </c>
      <c r="B426" s="96" t="s">
        <v>5</v>
      </c>
      <c r="C426" s="97">
        <v>-2.4809999999999999</v>
      </c>
    </row>
    <row r="427" spans="1:3" x14ac:dyDescent="0.3">
      <c r="A427" s="92">
        <v>44753</v>
      </c>
      <c r="B427" s="93" t="s">
        <v>5</v>
      </c>
      <c r="C427" s="94">
        <v>-0.21299999999999999</v>
      </c>
    </row>
    <row r="428" spans="1:3" x14ac:dyDescent="0.3">
      <c r="A428" s="95">
        <v>44750</v>
      </c>
      <c r="B428" s="96" t="s">
        <v>5</v>
      </c>
      <c r="C428" s="97">
        <v>-1.333</v>
      </c>
    </row>
    <row r="429" spans="1:3" x14ac:dyDescent="0.3">
      <c r="A429" s="92">
        <v>44749</v>
      </c>
      <c r="B429" s="93" t="s">
        <v>5</v>
      </c>
      <c r="C429" s="94">
        <v>-3.649</v>
      </c>
    </row>
    <row r="430" spans="1:3" x14ac:dyDescent="0.3">
      <c r="A430" s="95">
        <v>44748</v>
      </c>
      <c r="B430" s="96" t="s">
        <v>5</v>
      </c>
      <c r="C430" s="97">
        <v>-4.5309999999999997</v>
      </c>
    </row>
    <row r="431" spans="1:3" x14ac:dyDescent="0.3">
      <c r="A431" s="92">
        <v>44747</v>
      </c>
      <c r="B431" s="93" t="s">
        <v>5</v>
      </c>
      <c r="C431" s="94">
        <v>-2.0459999999999998</v>
      </c>
    </row>
    <row r="432" spans="1:3" x14ac:dyDescent="0.3">
      <c r="A432" s="95">
        <v>44746</v>
      </c>
      <c r="B432" s="96" t="s">
        <v>5</v>
      </c>
      <c r="C432" s="97">
        <v>-0.183</v>
      </c>
    </row>
    <row r="433" spans="1:3" x14ac:dyDescent="0.3">
      <c r="A433" s="92">
        <v>44743</v>
      </c>
      <c r="B433" s="93" t="s">
        <v>5</v>
      </c>
      <c r="C433" s="94">
        <v>0.58599999999999997</v>
      </c>
    </row>
    <row r="434" spans="1:3" x14ac:dyDescent="0.3">
      <c r="A434" s="95">
        <v>44742</v>
      </c>
      <c r="B434" s="96" t="s">
        <v>5</v>
      </c>
      <c r="C434" s="97">
        <v>-3.5999999999999997E-2</v>
      </c>
    </row>
    <row r="435" spans="1:3" x14ac:dyDescent="0.3">
      <c r="A435" s="92">
        <v>44741</v>
      </c>
      <c r="B435" s="93" t="s">
        <v>5</v>
      </c>
      <c r="C435" s="94">
        <v>2.7589999999999999</v>
      </c>
    </row>
    <row r="436" spans="1:3" x14ac:dyDescent="0.3">
      <c r="A436" s="95">
        <v>44740</v>
      </c>
      <c r="B436" s="96" t="s">
        <v>5</v>
      </c>
      <c r="C436" s="97">
        <v>2.5030000000000001</v>
      </c>
    </row>
    <row r="437" spans="1:3" x14ac:dyDescent="0.3">
      <c r="A437" s="92">
        <v>44739</v>
      </c>
      <c r="B437" s="93" t="s">
        <v>5</v>
      </c>
      <c r="C437" s="94">
        <v>2.5049999999999999</v>
      </c>
    </row>
    <row r="438" spans="1:3" x14ac:dyDescent="0.3">
      <c r="A438" s="95">
        <v>44736</v>
      </c>
      <c r="B438" s="96" t="s">
        <v>5</v>
      </c>
      <c r="C438" s="97">
        <v>0.95699999999999996</v>
      </c>
    </row>
    <row r="439" spans="1:3" x14ac:dyDescent="0.3">
      <c r="A439" s="92">
        <v>44735</v>
      </c>
      <c r="B439" s="93" t="s">
        <v>5</v>
      </c>
      <c r="C439" s="94">
        <v>0.77100000000000002</v>
      </c>
    </row>
    <row r="440" spans="1:3" x14ac:dyDescent="0.3">
      <c r="A440" s="95">
        <v>44734</v>
      </c>
      <c r="B440" s="96" t="s">
        <v>5</v>
      </c>
      <c r="C440" s="97">
        <v>1.4750000000000001</v>
      </c>
    </row>
    <row r="441" spans="1:3" x14ac:dyDescent="0.3">
      <c r="A441" s="92">
        <v>44733</v>
      </c>
      <c r="B441" s="93" t="s">
        <v>5</v>
      </c>
      <c r="C441" s="94">
        <v>4.8860000000000001</v>
      </c>
    </row>
    <row r="442" spans="1:3" x14ac:dyDescent="0.3">
      <c r="A442" s="95">
        <v>44732</v>
      </c>
      <c r="B442" s="96" t="s">
        <v>5</v>
      </c>
      <c r="C442" s="97">
        <v>3.056</v>
      </c>
    </row>
    <row r="443" spans="1:3" x14ac:dyDescent="0.3">
      <c r="A443" s="92">
        <v>44729</v>
      </c>
      <c r="B443" s="93" t="s">
        <v>5</v>
      </c>
      <c r="C443" s="94">
        <v>4.33</v>
      </c>
    </row>
    <row r="444" spans="1:3" x14ac:dyDescent="0.3">
      <c r="A444" s="95">
        <v>44728</v>
      </c>
      <c r="B444" s="96" t="s">
        <v>5</v>
      </c>
      <c r="C444" s="97">
        <v>5.25</v>
      </c>
    </row>
    <row r="445" spans="1:3" x14ac:dyDescent="0.3">
      <c r="A445" s="92">
        <v>44727</v>
      </c>
      <c r="B445" s="93" t="s">
        <v>5</v>
      </c>
      <c r="C445" s="94">
        <v>6.4859999999999998</v>
      </c>
    </row>
    <row r="446" spans="1:3" x14ac:dyDescent="0.3">
      <c r="A446" s="95">
        <v>44726</v>
      </c>
      <c r="B446" s="96" t="s">
        <v>5</v>
      </c>
      <c r="C446" s="97">
        <v>5.194</v>
      </c>
    </row>
    <row r="447" spans="1:3" x14ac:dyDescent="0.3">
      <c r="A447" s="92">
        <v>44725</v>
      </c>
      <c r="B447" s="93" t="s">
        <v>5</v>
      </c>
      <c r="C447" s="94">
        <v>5.0549999999999997</v>
      </c>
    </row>
    <row r="448" spans="1:3" x14ac:dyDescent="0.3">
      <c r="A448" s="95">
        <v>44722</v>
      </c>
      <c r="B448" s="96" t="s">
        <v>5</v>
      </c>
      <c r="C448" s="97">
        <v>4.6710000000000003</v>
      </c>
    </row>
    <row r="449" spans="1:3" x14ac:dyDescent="0.3">
      <c r="A449" s="92">
        <v>44721</v>
      </c>
      <c r="B449" s="93" t="s">
        <v>5</v>
      </c>
      <c r="C449" s="94">
        <v>4.4729999999999999</v>
      </c>
    </row>
    <row r="450" spans="1:3" x14ac:dyDescent="0.3">
      <c r="A450" s="95">
        <v>44720</v>
      </c>
      <c r="B450" s="96" t="s">
        <v>5</v>
      </c>
      <c r="C450" s="97">
        <v>3.0609999999999999</v>
      </c>
    </row>
    <row r="451" spans="1:3" x14ac:dyDescent="0.3">
      <c r="A451" s="92">
        <v>44719</v>
      </c>
      <c r="B451" s="93" t="s">
        <v>5</v>
      </c>
      <c r="C451" s="94">
        <v>4.9290000000000003</v>
      </c>
    </row>
    <row r="452" spans="1:3" x14ac:dyDescent="0.3">
      <c r="A452" s="95">
        <v>44718</v>
      </c>
      <c r="B452" s="96" t="s">
        <v>5</v>
      </c>
      <c r="C452" s="97">
        <v>6.2649999999999997</v>
      </c>
    </row>
    <row r="453" spans="1:3" x14ac:dyDescent="0.3">
      <c r="A453" s="92">
        <v>44713</v>
      </c>
      <c r="B453" s="93" t="s">
        <v>5</v>
      </c>
      <c r="C453" s="94">
        <v>5.4589999999999996</v>
      </c>
    </row>
    <row r="454" spans="1:3" x14ac:dyDescent="0.3">
      <c r="A454" s="95">
        <v>44712</v>
      </c>
      <c r="B454" s="96" t="s">
        <v>5</v>
      </c>
      <c r="C454" s="97">
        <v>4.1189999999999998</v>
      </c>
    </row>
    <row r="455" spans="1:3" x14ac:dyDescent="0.3">
      <c r="A455" s="92">
        <v>44711</v>
      </c>
      <c r="B455" s="93" t="s">
        <v>5</v>
      </c>
      <c r="C455" s="94">
        <v>4.45</v>
      </c>
    </row>
    <row r="456" spans="1:3" x14ac:dyDescent="0.3">
      <c r="A456" s="95">
        <v>44708</v>
      </c>
      <c r="B456" s="96" t="s">
        <v>5</v>
      </c>
      <c r="C456" s="97">
        <v>4.2220000000000004</v>
      </c>
    </row>
    <row r="457" spans="1:3" x14ac:dyDescent="0.3">
      <c r="A457" s="92">
        <v>44707</v>
      </c>
      <c r="B457" s="93" t="s">
        <v>5</v>
      </c>
      <c r="C457" s="94">
        <v>3.2189999999999999</v>
      </c>
    </row>
    <row r="458" spans="1:3" x14ac:dyDescent="0.3">
      <c r="A458" s="95">
        <v>44706</v>
      </c>
      <c r="B458" s="96" t="s">
        <v>5</v>
      </c>
      <c r="C458" s="97">
        <v>1.9350000000000001</v>
      </c>
    </row>
    <row r="459" spans="1:3" x14ac:dyDescent="0.3">
      <c r="A459" s="92">
        <v>44705</v>
      </c>
      <c r="B459" s="93" t="s">
        <v>5</v>
      </c>
      <c r="C459" s="94">
        <v>0.995</v>
      </c>
    </row>
    <row r="460" spans="1:3" x14ac:dyDescent="0.3">
      <c r="A460" s="95">
        <v>44704</v>
      </c>
      <c r="B460" s="96" t="s">
        <v>5</v>
      </c>
      <c r="C460" s="97">
        <v>1.278</v>
      </c>
    </row>
    <row r="461" spans="1:3" x14ac:dyDescent="0.3">
      <c r="A461" s="92">
        <v>44701</v>
      </c>
      <c r="B461" s="93" t="s">
        <v>5</v>
      </c>
      <c r="C461" s="94">
        <v>2.04</v>
      </c>
    </row>
    <row r="462" spans="1:3" x14ac:dyDescent="0.3">
      <c r="A462" s="95">
        <v>44700</v>
      </c>
      <c r="B462" s="96" t="s">
        <v>5</v>
      </c>
      <c r="C462" s="97">
        <v>1.468</v>
      </c>
    </row>
    <row r="463" spans="1:3" x14ac:dyDescent="0.3">
      <c r="A463" s="92">
        <v>44699</v>
      </c>
      <c r="B463" s="93" t="s">
        <v>5</v>
      </c>
      <c r="C463" s="94">
        <v>1.625</v>
      </c>
    </row>
    <row r="464" spans="1:3" x14ac:dyDescent="0.3">
      <c r="A464" s="95">
        <v>44698</v>
      </c>
      <c r="B464" s="96" t="s">
        <v>5</v>
      </c>
      <c r="C464" s="97">
        <v>0.96599999999999997</v>
      </c>
    </row>
    <row r="465" spans="1:3" x14ac:dyDescent="0.3">
      <c r="A465" s="92">
        <v>44697</v>
      </c>
      <c r="B465" s="93" t="s">
        <v>5</v>
      </c>
      <c r="C465" s="94">
        <v>0.22900000000000001</v>
      </c>
    </row>
    <row r="466" spans="1:3" x14ac:dyDescent="0.3">
      <c r="A466" s="95">
        <v>44694</v>
      </c>
      <c r="B466" s="96" t="s">
        <v>5</v>
      </c>
      <c r="C466" s="97">
        <v>1.879</v>
      </c>
    </row>
    <row r="467" spans="1:3" x14ac:dyDescent="0.3">
      <c r="A467" s="92">
        <v>44693</v>
      </c>
      <c r="B467" s="93" t="s">
        <v>5</v>
      </c>
      <c r="C467" s="94">
        <v>0.80500000000000005</v>
      </c>
    </row>
    <row r="468" spans="1:3" x14ac:dyDescent="0.3">
      <c r="A468" s="95">
        <v>44692</v>
      </c>
      <c r="B468" s="96" t="s">
        <v>5</v>
      </c>
      <c r="C468" s="97">
        <v>-4.1980000000000004</v>
      </c>
    </row>
    <row r="469" spans="1:3" x14ac:dyDescent="0.3">
      <c r="A469" s="92">
        <v>44691</v>
      </c>
      <c r="B469" s="93" t="s">
        <v>5</v>
      </c>
      <c r="C469" s="94">
        <v>-4.8949999999999996</v>
      </c>
    </row>
    <row r="470" spans="1:3" x14ac:dyDescent="0.3">
      <c r="A470" s="95">
        <v>44690</v>
      </c>
      <c r="B470" s="96" t="s">
        <v>5</v>
      </c>
      <c r="C470" s="97">
        <v>-3.39</v>
      </c>
    </row>
    <row r="471" spans="1:3" x14ac:dyDescent="0.3">
      <c r="A471" s="92">
        <v>44687</v>
      </c>
      <c r="B471" s="93" t="s">
        <v>5</v>
      </c>
      <c r="C471" s="94">
        <v>-4.843</v>
      </c>
    </row>
    <row r="472" spans="1:3" x14ac:dyDescent="0.3">
      <c r="A472" s="95">
        <v>44686</v>
      </c>
      <c r="B472" s="96" t="s">
        <v>5</v>
      </c>
      <c r="C472" s="97">
        <v>-4.3970000000000002</v>
      </c>
    </row>
    <row r="473" spans="1:3" x14ac:dyDescent="0.3">
      <c r="A473" s="92">
        <v>44685</v>
      </c>
      <c r="B473" s="93" t="s">
        <v>5</v>
      </c>
      <c r="C473" s="94">
        <v>-5.1769999999999996</v>
      </c>
    </row>
    <row r="474" spans="1:3" x14ac:dyDescent="0.3">
      <c r="A474" s="95">
        <v>44684</v>
      </c>
      <c r="B474" s="96" t="s">
        <v>5</v>
      </c>
      <c r="C474" s="97">
        <v>-0.86199999999999999</v>
      </c>
    </row>
    <row r="475" spans="1:3" x14ac:dyDescent="0.3">
      <c r="A475" s="92">
        <v>44680</v>
      </c>
      <c r="B475" s="93" t="s">
        <v>5</v>
      </c>
      <c r="C475" s="94">
        <v>-0.35399999999999998</v>
      </c>
    </row>
    <row r="476" spans="1:3" x14ac:dyDescent="0.3">
      <c r="A476" s="95">
        <v>44679</v>
      </c>
      <c r="B476" s="96" t="s">
        <v>5</v>
      </c>
      <c r="C476" s="97">
        <v>1.258</v>
      </c>
    </row>
    <row r="477" spans="1:3" x14ac:dyDescent="0.3">
      <c r="A477" s="92">
        <v>44678</v>
      </c>
      <c r="B477" s="93" t="s">
        <v>5</v>
      </c>
      <c r="C477" s="94">
        <v>0.16200000000000001</v>
      </c>
    </row>
    <row r="478" spans="1:3" x14ac:dyDescent="0.3">
      <c r="A478" s="95">
        <v>44677</v>
      </c>
      <c r="B478" s="96" t="s">
        <v>5</v>
      </c>
      <c r="C478" s="97">
        <v>-2.351</v>
      </c>
    </row>
    <row r="479" spans="1:3" x14ac:dyDescent="0.3">
      <c r="A479" s="92">
        <v>44676</v>
      </c>
      <c r="B479" s="93" t="s">
        <v>5</v>
      </c>
      <c r="C479" s="94">
        <v>0.48499999999999999</v>
      </c>
    </row>
    <row r="480" spans="1:3" x14ac:dyDescent="0.3">
      <c r="A480" s="95">
        <v>44673</v>
      </c>
      <c r="B480" s="96" t="s">
        <v>5</v>
      </c>
      <c r="C480" s="97">
        <v>-1.909</v>
      </c>
    </row>
    <row r="481" spans="1:3" x14ac:dyDescent="0.3">
      <c r="A481" s="92">
        <v>44672</v>
      </c>
      <c r="B481" s="93" t="s">
        <v>5</v>
      </c>
      <c r="C481" s="94">
        <v>0.70399999999999996</v>
      </c>
    </row>
    <row r="482" spans="1:3" x14ac:dyDescent="0.3">
      <c r="A482" s="95">
        <v>44671</v>
      </c>
      <c r="B482" s="96" t="s">
        <v>5</v>
      </c>
      <c r="C482" s="97">
        <v>6.6429999999999998</v>
      </c>
    </row>
    <row r="483" spans="1:3" x14ac:dyDescent="0.3">
      <c r="A483" s="92">
        <v>44670</v>
      </c>
      <c r="B483" s="93" t="s">
        <v>5</v>
      </c>
      <c r="C483" s="94">
        <v>6.69</v>
      </c>
    </row>
    <row r="484" spans="1:3" x14ac:dyDescent="0.3">
      <c r="A484" s="95">
        <v>44665</v>
      </c>
      <c r="B484" s="96" t="s">
        <v>5</v>
      </c>
      <c r="C484" s="97">
        <v>7.798</v>
      </c>
    </row>
    <row r="485" spans="1:3" x14ac:dyDescent="0.3">
      <c r="A485" s="92">
        <v>44664</v>
      </c>
      <c r="B485" s="93" t="s">
        <v>5</v>
      </c>
      <c r="C485" s="94">
        <v>7.5119999999999996</v>
      </c>
    </row>
    <row r="486" spans="1:3" x14ac:dyDescent="0.3">
      <c r="A486" s="95">
        <v>44663</v>
      </c>
      <c r="B486" s="96" t="s">
        <v>5</v>
      </c>
      <c r="C486" s="97">
        <v>7.2720000000000002</v>
      </c>
    </row>
    <row r="487" spans="1:3" x14ac:dyDescent="0.3">
      <c r="A487" s="92">
        <v>44662</v>
      </c>
      <c r="B487" s="93" t="s">
        <v>5</v>
      </c>
      <c r="C487" s="94">
        <v>7.6989999999999998</v>
      </c>
    </row>
    <row r="488" spans="1:3" x14ac:dyDescent="0.3">
      <c r="A488" s="95">
        <v>44659</v>
      </c>
      <c r="B488" s="96" t="s">
        <v>5</v>
      </c>
      <c r="C488" s="97">
        <v>9.42</v>
      </c>
    </row>
    <row r="489" spans="1:3" x14ac:dyDescent="0.3">
      <c r="A489" s="92">
        <v>44658</v>
      </c>
      <c r="B489" s="93" t="s">
        <v>5</v>
      </c>
      <c r="C489" s="94">
        <v>9.8819999999999997</v>
      </c>
    </row>
    <row r="490" spans="1:3" x14ac:dyDescent="0.3">
      <c r="A490" s="95">
        <v>44657</v>
      </c>
      <c r="B490" s="96" t="s">
        <v>5</v>
      </c>
      <c r="C490" s="97">
        <v>9.6969999999999992</v>
      </c>
    </row>
    <row r="491" spans="1:3" x14ac:dyDescent="0.3">
      <c r="A491" s="92">
        <v>44656</v>
      </c>
      <c r="B491" s="93" t="s">
        <v>5</v>
      </c>
      <c r="C491" s="94">
        <v>11.137</v>
      </c>
    </row>
    <row r="492" spans="1:3" x14ac:dyDescent="0.3">
      <c r="A492" s="95">
        <v>44655</v>
      </c>
      <c r="B492" s="96" t="s">
        <v>5</v>
      </c>
      <c r="C492" s="97">
        <v>10.369</v>
      </c>
    </row>
    <row r="493" spans="1:3" x14ac:dyDescent="0.3">
      <c r="A493" s="92">
        <v>44652</v>
      </c>
      <c r="B493" s="93" t="s">
        <v>5</v>
      </c>
      <c r="C493" s="94">
        <v>12.1</v>
      </c>
    </row>
    <row r="494" spans="1:3" x14ac:dyDescent="0.3">
      <c r="A494" s="95">
        <v>44651</v>
      </c>
      <c r="B494" s="96" t="s">
        <v>6</v>
      </c>
      <c r="C494" s="97">
        <v>-5.702</v>
      </c>
    </row>
    <row r="495" spans="1:3" x14ac:dyDescent="0.3">
      <c r="A495" s="92">
        <v>44650</v>
      </c>
      <c r="B495" s="93" t="s">
        <v>6</v>
      </c>
      <c r="C495" s="94">
        <v>-8.0050000000000008</v>
      </c>
    </row>
    <row r="496" spans="1:3" x14ac:dyDescent="0.3">
      <c r="A496" s="95">
        <v>44649</v>
      </c>
      <c r="B496" s="96" t="s">
        <v>6</v>
      </c>
      <c r="C496" s="97">
        <v>-3.661</v>
      </c>
    </row>
    <row r="497" spans="1:3" x14ac:dyDescent="0.3">
      <c r="A497" s="92">
        <v>44648</v>
      </c>
      <c r="B497" s="93" t="s">
        <v>6</v>
      </c>
      <c r="C497" s="94">
        <v>-2.7090000000000001</v>
      </c>
    </row>
    <row r="498" spans="1:3" x14ac:dyDescent="0.3">
      <c r="A498" s="95">
        <v>44645</v>
      </c>
      <c r="B498" s="96" t="s">
        <v>6</v>
      </c>
      <c r="C498" s="97">
        <v>-4.3659999999999997</v>
      </c>
    </row>
    <row r="499" spans="1:3" x14ac:dyDescent="0.3">
      <c r="A499" s="92">
        <v>44644</v>
      </c>
      <c r="B499" s="93" t="s">
        <v>6</v>
      </c>
      <c r="C499" s="94">
        <v>-2.5249999999999999</v>
      </c>
    </row>
    <row r="500" spans="1:3" x14ac:dyDescent="0.3">
      <c r="A500" s="95">
        <v>44643</v>
      </c>
      <c r="B500" s="96" t="s">
        <v>6</v>
      </c>
      <c r="C500" s="97">
        <v>-4.8499999999999996</v>
      </c>
    </row>
    <row r="501" spans="1:3" x14ac:dyDescent="0.3">
      <c r="A501" s="92">
        <v>44642</v>
      </c>
      <c r="B501" s="93" t="s">
        <v>6</v>
      </c>
      <c r="C501" s="94">
        <v>-3.0640000000000001</v>
      </c>
    </row>
    <row r="502" spans="1:3" x14ac:dyDescent="0.3">
      <c r="A502" s="95">
        <v>44641</v>
      </c>
      <c r="B502" s="96" t="s">
        <v>6</v>
      </c>
      <c r="C502" s="97">
        <v>-5.141</v>
      </c>
    </row>
    <row r="503" spans="1:3" x14ac:dyDescent="0.3">
      <c r="A503" s="92">
        <v>44638</v>
      </c>
      <c r="B503" s="93" t="s">
        <v>6</v>
      </c>
      <c r="C503" s="94">
        <v>-4.718</v>
      </c>
    </row>
    <row r="504" spans="1:3" x14ac:dyDescent="0.3">
      <c r="A504" s="95">
        <v>44637</v>
      </c>
      <c r="B504" s="96" t="s">
        <v>6</v>
      </c>
      <c r="C504" s="97">
        <v>-5.3789999999999996</v>
      </c>
    </row>
    <row r="505" spans="1:3" x14ac:dyDescent="0.3">
      <c r="A505" s="92">
        <v>44636</v>
      </c>
      <c r="B505" s="93" t="s">
        <v>6</v>
      </c>
      <c r="C505" s="94">
        <v>-7.6639999999999997</v>
      </c>
    </row>
    <row r="506" spans="1:3" x14ac:dyDescent="0.3">
      <c r="A506" s="95">
        <v>44635</v>
      </c>
      <c r="B506" s="96" t="s">
        <v>6</v>
      </c>
      <c r="C506" s="97">
        <v>-3.9249999999999998</v>
      </c>
    </row>
    <row r="507" spans="1:3" x14ac:dyDescent="0.3">
      <c r="A507" s="92">
        <v>44634</v>
      </c>
      <c r="B507" s="93" t="s">
        <v>6</v>
      </c>
      <c r="C507" s="94">
        <v>-3.9460000000000002</v>
      </c>
    </row>
    <row r="508" spans="1:3" x14ac:dyDescent="0.3">
      <c r="A508" s="95">
        <v>44631</v>
      </c>
      <c r="B508" s="96" t="s">
        <v>6</v>
      </c>
      <c r="C508" s="97">
        <v>-7.3230000000000004</v>
      </c>
    </row>
    <row r="509" spans="1:3" x14ac:dyDescent="0.3">
      <c r="A509" s="92">
        <v>44630</v>
      </c>
      <c r="B509" s="93" t="s">
        <v>6</v>
      </c>
      <c r="C509" s="94">
        <v>-4.68</v>
      </c>
    </row>
    <row r="510" spans="1:3" x14ac:dyDescent="0.3">
      <c r="A510" s="95">
        <v>44629</v>
      </c>
      <c r="B510" s="96" t="s">
        <v>6</v>
      </c>
      <c r="C510" s="97">
        <v>-9.3460000000000001</v>
      </c>
    </row>
    <row r="511" spans="1:3" x14ac:dyDescent="0.3">
      <c r="A511" s="92">
        <v>44628</v>
      </c>
      <c r="B511" s="93" t="s">
        <v>6</v>
      </c>
      <c r="C511" s="94">
        <v>-3.4580000000000002</v>
      </c>
    </row>
    <row r="512" spans="1:3" x14ac:dyDescent="0.3">
      <c r="A512" s="95">
        <v>44627</v>
      </c>
      <c r="B512" s="96" t="s">
        <v>6</v>
      </c>
      <c r="C512" s="97">
        <v>7.4820000000000002</v>
      </c>
    </row>
    <row r="513" spans="1:3" x14ac:dyDescent="0.3">
      <c r="A513" s="92">
        <v>44624</v>
      </c>
      <c r="B513" s="93" t="s">
        <v>6</v>
      </c>
      <c r="C513" s="94">
        <v>-7.782</v>
      </c>
    </row>
    <row r="514" spans="1:3" x14ac:dyDescent="0.3">
      <c r="A514" s="95">
        <v>44623</v>
      </c>
      <c r="B514" s="96" t="s">
        <v>6</v>
      </c>
      <c r="C514" s="97">
        <v>0.26100000000000001</v>
      </c>
    </row>
    <row r="515" spans="1:3" x14ac:dyDescent="0.3">
      <c r="A515" s="92">
        <v>44622</v>
      </c>
      <c r="B515" s="93" t="s">
        <v>6</v>
      </c>
      <c r="C515" s="94">
        <v>0.12</v>
      </c>
    </row>
    <row r="516" spans="1:3" x14ac:dyDescent="0.3">
      <c r="A516" s="95">
        <v>44621</v>
      </c>
      <c r="B516" s="96" t="s">
        <v>6</v>
      </c>
      <c r="C516" s="97">
        <v>-5.3109999999999999</v>
      </c>
    </row>
    <row r="517" spans="1:3" x14ac:dyDescent="0.3">
      <c r="A517" s="92">
        <v>44620</v>
      </c>
      <c r="B517" s="93" t="s">
        <v>6</v>
      </c>
      <c r="C517" s="94">
        <v>0.128</v>
      </c>
    </row>
    <row r="518" spans="1:3" x14ac:dyDescent="0.3">
      <c r="A518" s="95">
        <v>44617</v>
      </c>
      <c r="B518" s="96" t="s">
        <v>6</v>
      </c>
      <c r="C518" s="97">
        <v>-0.80600000000000005</v>
      </c>
    </row>
    <row r="519" spans="1:3" x14ac:dyDescent="0.3">
      <c r="A519" s="92">
        <v>44616</v>
      </c>
      <c r="B519" s="93" t="s">
        <v>6</v>
      </c>
      <c r="C519" s="94">
        <v>5.3810000000000002</v>
      </c>
    </row>
    <row r="520" spans="1:3" x14ac:dyDescent="0.3">
      <c r="A520" s="95">
        <v>44615</v>
      </c>
      <c r="B520" s="96" t="s">
        <v>6</v>
      </c>
      <c r="C520" s="97">
        <v>0.56499999999999995</v>
      </c>
    </row>
    <row r="521" spans="1:3" x14ac:dyDescent="0.3">
      <c r="A521" s="92">
        <v>44614</v>
      </c>
      <c r="B521" s="93" t="s">
        <v>6</v>
      </c>
      <c r="C521" s="94">
        <v>-0.40300000000000002</v>
      </c>
    </row>
    <row r="522" spans="1:3" x14ac:dyDescent="0.3">
      <c r="A522" s="95">
        <v>44613</v>
      </c>
      <c r="B522" s="96" t="s">
        <v>6</v>
      </c>
      <c r="C522" s="97">
        <v>0.77</v>
      </c>
    </row>
    <row r="523" spans="1:3" x14ac:dyDescent="0.3">
      <c r="A523" s="92">
        <v>44610</v>
      </c>
      <c r="B523" s="93" t="s">
        <v>6</v>
      </c>
      <c r="C523" s="94">
        <v>-0.89400000000000002</v>
      </c>
    </row>
    <row r="524" spans="1:3" x14ac:dyDescent="0.3">
      <c r="A524" s="95">
        <v>44609</v>
      </c>
      <c r="B524" s="96" t="s">
        <v>6</v>
      </c>
      <c r="C524" s="97">
        <v>-0.94599999999999995</v>
      </c>
    </row>
    <row r="525" spans="1:3" x14ac:dyDescent="0.3">
      <c r="A525" s="92">
        <v>44608</v>
      </c>
      <c r="B525" s="93" t="s">
        <v>6</v>
      </c>
      <c r="C525" s="94">
        <v>-1.7929999999999999</v>
      </c>
    </row>
    <row r="526" spans="1:3" x14ac:dyDescent="0.3">
      <c r="A526" s="95">
        <v>44607</v>
      </c>
      <c r="B526" s="96" t="s">
        <v>6</v>
      </c>
      <c r="C526" s="97">
        <v>-0.60099999999999998</v>
      </c>
    </row>
    <row r="527" spans="1:3" x14ac:dyDescent="0.3">
      <c r="A527" s="92">
        <v>44606</v>
      </c>
      <c r="B527" s="93" t="s">
        <v>6</v>
      </c>
      <c r="C527" s="94">
        <v>-0.39400000000000002</v>
      </c>
    </row>
    <row r="528" spans="1:3" x14ac:dyDescent="0.3">
      <c r="A528" s="95">
        <v>44603</v>
      </c>
      <c r="B528" s="96" t="s">
        <v>6</v>
      </c>
      <c r="C528" s="97">
        <v>0.106</v>
      </c>
    </row>
    <row r="529" spans="1:3" x14ac:dyDescent="0.3">
      <c r="A529" s="92">
        <v>44602</v>
      </c>
      <c r="B529" s="93" t="s">
        <v>6</v>
      </c>
      <c r="C529" s="94">
        <v>-0.23799999999999999</v>
      </c>
    </row>
    <row r="530" spans="1:3" x14ac:dyDescent="0.3">
      <c r="A530" s="95">
        <v>44601</v>
      </c>
      <c r="B530" s="96" t="s">
        <v>6</v>
      </c>
      <c r="C530" s="97">
        <v>-1.0609999999999999</v>
      </c>
    </row>
    <row r="531" spans="1:3" x14ac:dyDescent="0.3">
      <c r="A531" s="92">
        <v>44600</v>
      </c>
      <c r="B531" s="93" t="s">
        <v>6</v>
      </c>
      <c r="C531" s="94">
        <v>-0.53600000000000003</v>
      </c>
    </row>
    <row r="532" spans="1:3" x14ac:dyDescent="0.3">
      <c r="A532" s="95">
        <v>44599</v>
      </c>
      <c r="B532" s="96" t="s">
        <v>6</v>
      </c>
      <c r="C532" s="97">
        <v>-0.23200000000000001</v>
      </c>
    </row>
    <row r="533" spans="1:3" x14ac:dyDescent="0.3">
      <c r="A533" s="92">
        <v>44596</v>
      </c>
      <c r="B533" s="93" t="s">
        <v>6</v>
      </c>
      <c r="C533" s="94">
        <v>0</v>
      </c>
    </row>
    <row r="534" spans="1:3" x14ac:dyDescent="0.3">
      <c r="A534" s="95">
        <v>44595</v>
      </c>
      <c r="B534" s="96" t="s">
        <v>6</v>
      </c>
      <c r="C534" s="97">
        <v>-0.871</v>
      </c>
    </row>
    <row r="535" spans="1:3" x14ac:dyDescent="0.3">
      <c r="A535" s="92">
        <v>44594</v>
      </c>
      <c r="B535" s="93" t="s">
        <v>6</v>
      </c>
      <c r="C535" s="94">
        <v>-0.56399999999999995</v>
      </c>
    </row>
    <row r="536" spans="1:3" x14ac:dyDescent="0.3">
      <c r="A536" s="95">
        <v>44593</v>
      </c>
      <c r="B536" s="96" t="s">
        <v>6</v>
      </c>
      <c r="C536" s="97">
        <v>-1.724</v>
      </c>
    </row>
    <row r="537" spans="1:3" x14ac:dyDescent="0.3">
      <c r="A537" s="92">
        <v>44592</v>
      </c>
      <c r="B537" s="93" t="s">
        <v>6</v>
      </c>
      <c r="C537" s="94">
        <v>-0.106</v>
      </c>
    </row>
    <row r="538" spans="1:3" x14ac:dyDescent="0.3">
      <c r="A538" s="95">
        <v>44589</v>
      </c>
      <c r="B538" s="96" t="s">
        <v>6</v>
      </c>
      <c r="C538" s="97">
        <v>0.20799999999999999</v>
      </c>
    </row>
    <row r="539" spans="1:3" x14ac:dyDescent="0.3">
      <c r="A539" s="92">
        <v>44588</v>
      </c>
      <c r="B539" s="93" t="s">
        <v>6</v>
      </c>
      <c r="C539" s="94">
        <v>0.113</v>
      </c>
    </row>
    <row r="540" spans="1:3" x14ac:dyDescent="0.3">
      <c r="A540" s="95">
        <v>44587</v>
      </c>
      <c r="B540" s="96" t="s">
        <v>6</v>
      </c>
      <c r="C540" s="97">
        <v>-0.10100000000000001</v>
      </c>
    </row>
    <row r="541" spans="1:3" x14ac:dyDescent="0.3">
      <c r="A541" s="92">
        <v>44586</v>
      </c>
      <c r="B541" s="93" t="s">
        <v>6</v>
      </c>
      <c r="C541" s="94">
        <v>1.3069999999999999</v>
      </c>
    </row>
    <row r="542" spans="1:3" x14ac:dyDescent="0.3">
      <c r="A542" s="95">
        <v>44585</v>
      </c>
      <c r="B542" s="96" t="s">
        <v>6</v>
      </c>
      <c r="C542" s="97">
        <v>0.46500000000000002</v>
      </c>
    </row>
    <row r="543" spans="1:3" x14ac:dyDescent="0.3">
      <c r="A543" s="92">
        <v>44582</v>
      </c>
      <c r="B543" s="93" t="s">
        <v>6</v>
      </c>
      <c r="C543" s="94">
        <v>-0.18</v>
      </c>
    </row>
    <row r="544" spans="1:3" x14ac:dyDescent="0.3">
      <c r="A544" s="95">
        <v>44581</v>
      </c>
      <c r="B544" s="96" t="s">
        <v>6</v>
      </c>
      <c r="C544" s="97">
        <v>-0.54300000000000004</v>
      </c>
    </row>
    <row r="545" spans="1:3" x14ac:dyDescent="0.3">
      <c r="A545" s="92">
        <v>44580</v>
      </c>
      <c r="B545" s="93" t="s">
        <v>6</v>
      </c>
      <c r="C545" s="94">
        <v>0.30399999999999999</v>
      </c>
    </row>
    <row r="546" spans="1:3" x14ac:dyDescent="0.3">
      <c r="A546" s="95">
        <v>44579</v>
      </c>
      <c r="B546" s="96" t="s">
        <v>6</v>
      </c>
      <c r="C546" s="97">
        <v>0.10100000000000001</v>
      </c>
    </row>
    <row r="547" spans="1:3" x14ac:dyDescent="0.3">
      <c r="A547" s="92">
        <v>44578</v>
      </c>
      <c r="B547" s="93" t="s">
        <v>6</v>
      </c>
      <c r="C547" s="94">
        <v>-0.15</v>
      </c>
    </row>
    <row r="548" spans="1:3" x14ac:dyDescent="0.3">
      <c r="A548" s="95">
        <v>44575</v>
      </c>
      <c r="B548" s="96" t="s">
        <v>6</v>
      </c>
      <c r="C548" s="97">
        <v>0.11799999999999999</v>
      </c>
    </row>
    <row r="549" spans="1:3" x14ac:dyDescent="0.3">
      <c r="A549" s="92">
        <v>44574</v>
      </c>
      <c r="B549" s="93" t="s">
        <v>6</v>
      </c>
      <c r="C549" s="94">
        <v>-3.9E-2</v>
      </c>
    </row>
    <row r="550" spans="1:3" x14ac:dyDescent="0.3">
      <c r="A550" s="95">
        <v>44573</v>
      </c>
      <c r="B550" s="96" t="s">
        <v>6</v>
      </c>
      <c r="C550" s="97">
        <v>1.2829999999999999</v>
      </c>
    </row>
    <row r="551" spans="1:3" x14ac:dyDescent="0.3">
      <c r="A551" s="92">
        <v>44572</v>
      </c>
      <c r="B551" s="93" t="s">
        <v>6</v>
      </c>
      <c r="C551" s="94">
        <v>1.516</v>
      </c>
    </row>
    <row r="552" spans="1:3" x14ac:dyDescent="0.3">
      <c r="A552" s="95">
        <v>44571</v>
      </c>
      <c r="B552" s="96" t="s">
        <v>6</v>
      </c>
      <c r="C552" s="97">
        <v>1.768</v>
      </c>
    </row>
    <row r="553" spans="1:3" x14ac:dyDescent="0.3">
      <c r="A553" s="92">
        <v>44568</v>
      </c>
      <c r="B553" s="93" t="s">
        <v>6</v>
      </c>
      <c r="C553" s="94">
        <v>2.5379999999999998</v>
      </c>
    </row>
    <row r="554" spans="1:3" x14ac:dyDescent="0.3">
      <c r="A554" s="95">
        <v>44567</v>
      </c>
      <c r="B554" s="96" t="s">
        <v>6</v>
      </c>
      <c r="C554" s="97">
        <v>0.42299999999999999</v>
      </c>
    </row>
    <row r="555" spans="1:3" x14ac:dyDescent="0.3">
      <c r="A555" s="92">
        <v>44566</v>
      </c>
      <c r="B555" s="93" t="s">
        <v>6</v>
      </c>
      <c r="C555" s="94">
        <v>1.93</v>
      </c>
    </row>
    <row r="556" spans="1:3" x14ac:dyDescent="0.3">
      <c r="A556" s="95">
        <v>44565</v>
      </c>
      <c r="B556" s="96" t="s">
        <v>6</v>
      </c>
      <c r="C556" s="97">
        <v>1.772</v>
      </c>
    </row>
    <row r="557" spans="1:3" x14ac:dyDescent="0.3">
      <c r="A557" s="92">
        <v>44561</v>
      </c>
      <c r="B557" s="93" t="s">
        <v>6</v>
      </c>
      <c r="C557" s="94">
        <v>0.16600000000000001</v>
      </c>
    </row>
    <row r="558" spans="1:3" x14ac:dyDescent="0.3">
      <c r="A558" s="95">
        <v>44560</v>
      </c>
      <c r="B558" s="96" t="s">
        <v>6</v>
      </c>
      <c r="C558" s="97">
        <v>3.0720000000000001</v>
      </c>
    </row>
    <row r="559" spans="1:3" x14ac:dyDescent="0.3">
      <c r="A559" s="92">
        <v>44559</v>
      </c>
      <c r="B559" s="93" t="s">
        <v>6</v>
      </c>
      <c r="C559" s="94">
        <v>2.5550000000000002</v>
      </c>
    </row>
    <row r="560" spans="1:3" x14ac:dyDescent="0.3">
      <c r="A560" s="95">
        <v>44554</v>
      </c>
      <c r="B560" s="96" t="s">
        <v>6</v>
      </c>
      <c r="C560" s="97">
        <v>5.7939999999999996</v>
      </c>
    </row>
    <row r="561" spans="1:3" x14ac:dyDescent="0.3">
      <c r="A561" s="92">
        <v>44553</v>
      </c>
      <c r="B561" s="93" t="s">
        <v>6</v>
      </c>
      <c r="C561" s="94">
        <v>1.149</v>
      </c>
    </row>
    <row r="562" spans="1:3" x14ac:dyDescent="0.3">
      <c r="A562" s="95">
        <v>44552</v>
      </c>
      <c r="B562" s="96" t="s">
        <v>6</v>
      </c>
      <c r="C562" s="97">
        <v>-0.748</v>
      </c>
    </row>
    <row r="563" spans="1:3" x14ac:dyDescent="0.3">
      <c r="A563" s="92">
        <v>44551</v>
      </c>
      <c r="B563" s="93" t="s">
        <v>6</v>
      </c>
      <c r="C563" s="94">
        <v>2.0569999999999999</v>
      </c>
    </row>
    <row r="564" spans="1:3" x14ac:dyDescent="0.3">
      <c r="A564" s="95">
        <v>44550</v>
      </c>
      <c r="B564" s="96" t="s">
        <v>6</v>
      </c>
      <c r="C564" s="97">
        <v>1.5609999999999999</v>
      </c>
    </row>
    <row r="565" spans="1:3" x14ac:dyDescent="0.3">
      <c r="A565" s="92">
        <v>44547</v>
      </c>
      <c r="B565" s="93" t="s">
        <v>6</v>
      </c>
      <c r="C565" s="94">
        <v>2.2189999999999999</v>
      </c>
    </row>
    <row r="566" spans="1:3" x14ac:dyDescent="0.3">
      <c r="A566" s="95">
        <v>44546</v>
      </c>
      <c r="B566" s="96" t="s">
        <v>6</v>
      </c>
      <c r="C566" s="97">
        <v>2.1150000000000002</v>
      </c>
    </row>
    <row r="567" spans="1:3" x14ac:dyDescent="0.3">
      <c r="A567" s="92">
        <v>44545</v>
      </c>
      <c r="B567" s="93" t="s">
        <v>6</v>
      </c>
      <c r="C567" s="94">
        <v>2.1</v>
      </c>
    </row>
    <row r="568" spans="1:3" x14ac:dyDescent="0.3">
      <c r="A568" s="95">
        <v>44544</v>
      </c>
      <c r="B568" s="96" t="s">
        <v>6</v>
      </c>
      <c r="C568" s="97">
        <v>2.6219999999999999</v>
      </c>
    </row>
    <row r="569" spans="1:3" x14ac:dyDescent="0.3">
      <c r="A569" s="92">
        <v>44543</v>
      </c>
      <c r="B569" s="93" t="s">
        <v>6</v>
      </c>
      <c r="C569" s="94">
        <v>2.0840000000000001</v>
      </c>
    </row>
    <row r="570" spans="1:3" x14ac:dyDescent="0.3">
      <c r="A570" s="95">
        <v>44540</v>
      </c>
      <c r="B570" s="96" t="s">
        <v>6</v>
      </c>
      <c r="C570" s="97">
        <v>2.1659999999999999</v>
      </c>
    </row>
    <row r="571" spans="1:3" x14ac:dyDescent="0.3">
      <c r="A571" s="92">
        <v>44539</v>
      </c>
      <c r="B571" s="93" t="s">
        <v>6</v>
      </c>
      <c r="C571" s="94">
        <v>2.3570000000000002</v>
      </c>
    </row>
    <row r="572" spans="1:3" x14ac:dyDescent="0.3">
      <c r="A572" s="95">
        <v>44538</v>
      </c>
      <c r="B572" s="96" t="s">
        <v>6</v>
      </c>
      <c r="C572" s="97">
        <v>3.2480000000000002</v>
      </c>
    </row>
    <row r="573" spans="1:3" x14ac:dyDescent="0.3">
      <c r="A573" s="92">
        <v>44537</v>
      </c>
      <c r="B573" s="93" t="s">
        <v>6</v>
      </c>
      <c r="C573" s="94">
        <v>2.855</v>
      </c>
    </row>
    <row r="574" spans="1:3" x14ac:dyDescent="0.3">
      <c r="A574" s="95">
        <v>44536</v>
      </c>
      <c r="B574" s="96" t="s">
        <v>6</v>
      </c>
      <c r="C574" s="97">
        <v>2.1629999999999998</v>
      </c>
    </row>
    <row r="575" spans="1:3" x14ac:dyDescent="0.3">
      <c r="A575" s="92">
        <v>44533</v>
      </c>
      <c r="B575" s="93" t="s">
        <v>6</v>
      </c>
      <c r="C575" s="94">
        <v>1.9650000000000001</v>
      </c>
    </row>
    <row r="576" spans="1:3" x14ac:dyDescent="0.3">
      <c r="A576" s="95">
        <v>44532</v>
      </c>
      <c r="B576" s="96" t="s">
        <v>6</v>
      </c>
      <c r="C576" s="97">
        <v>2.1240000000000001</v>
      </c>
    </row>
    <row r="577" spans="1:3" x14ac:dyDescent="0.3">
      <c r="A577" s="92">
        <v>44531</v>
      </c>
      <c r="B577" s="93" t="s">
        <v>6</v>
      </c>
      <c r="C577" s="94">
        <v>2.3109999999999999</v>
      </c>
    </row>
    <row r="578" spans="1:3" x14ac:dyDescent="0.3">
      <c r="A578" s="95">
        <v>44530</v>
      </c>
      <c r="B578" s="96" t="s">
        <v>6</v>
      </c>
      <c r="C578" s="97">
        <v>2.3519999999999999</v>
      </c>
    </row>
    <row r="579" spans="1:3" x14ac:dyDescent="0.3">
      <c r="A579" s="92">
        <v>44529</v>
      </c>
      <c r="B579" s="93" t="s">
        <v>6</v>
      </c>
      <c r="C579" s="94">
        <v>2.536</v>
      </c>
    </row>
    <row r="580" spans="1:3" x14ac:dyDescent="0.3">
      <c r="A580" s="95">
        <v>44526</v>
      </c>
      <c r="B580" s="96" t="s">
        <v>6</v>
      </c>
      <c r="C580" s="97">
        <v>2.0619999999999998</v>
      </c>
    </row>
    <row r="581" spans="1:3" x14ac:dyDescent="0.3">
      <c r="A581" s="92">
        <v>44525</v>
      </c>
      <c r="B581" s="93" t="s">
        <v>6</v>
      </c>
      <c r="C581" s="94">
        <v>2.4119999999999999</v>
      </c>
    </row>
    <row r="582" spans="1:3" x14ac:dyDescent="0.3">
      <c r="A582" s="95">
        <v>44524</v>
      </c>
      <c r="B582" s="96" t="s">
        <v>6</v>
      </c>
      <c r="C582" s="97">
        <v>2.4729999999999999</v>
      </c>
    </row>
    <row r="583" spans="1:3" x14ac:dyDescent="0.3">
      <c r="A583" s="92">
        <v>44523</v>
      </c>
      <c r="B583" s="93" t="s">
        <v>6</v>
      </c>
      <c r="C583" s="94">
        <v>2.2320000000000002</v>
      </c>
    </row>
    <row r="584" spans="1:3" x14ac:dyDescent="0.3">
      <c r="A584" s="95">
        <v>44522</v>
      </c>
      <c r="B584" s="96" t="s">
        <v>6</v>
      </c>
      <c r="C584" s="97">
        <v>2.2749999999999999</v>
      </c>
    </row>
    <row r="585" spans="1:3" x14ac:dyDescent="0.3">
      <c r="A585" s="92">
        <v>44519</v>
      </c>
      <c r="B585" s="93" t="s">
        <v>6</v>
      </c>
      <c r="C585" s="94">
        <v>2.302</v>
      </c>
    </row>
    <row r="586" spans="1:3" x14ac:dyDescent="0.3">
      <c r="A586" s="95">
        <v>44518</v>
      </c>
      <c r="B586" s="96" t="s">
        <v>6</v>
      </c>
      <c r="C586" s="97">
        <v>2.1680000000000001</v>
      </c>
    </row>
    <row r="587" spans="1:3" x14ac:dyDescent="0.3">
      <c r="A587" s="92">
        <v>44517</v>
      </c>
      <c r="B587" s="93" t="s">
        <v>6</v>
      </c>
      <c r="C587" s="94">
        <v>1.9870000000000001</v>
      </c>
    </row>
    <row r="588" spans="1:3" x14ac:dyDescent="0.3">
      <c r="A588" s="95">
        <v>44516</v>
      </c>
      <c r="B588" s="96" t="s">
        <v>6</v>
      </c>
      <c r="C588" s="97">
        <v>1.76</v>
      </c>
    </row>
    <row r="589" spans="1:3" x14ac:dyDescent="0.3">
      <c r="A589" s="92">
        <v>44515</v>
      </c>
      <c r="B589" s="93" t="s">
        <v>6</v>
      </c>
      <c r="C589" s="94">
        <v>1.845</v>
      </c>
    </row>
    <row r="590" spans="1:3" x14ac:dyDescent="0.3">
      <c r="A590" s="95">
        <v>44512</v>
      </c>
      <c r="B590" s="96" t="s">
        <v>6</v>
      </c>
      <c r="C590" s="97">
        <v>1.7170000000000001</v>
      </c>
    </row>
    <row r="591" spans="1:3" x14ac:dyDescent="0.3">
      <c r="A591" s="92">
        <v>44511</v>
      </c>
      <c r="B591" s="93" t="s">
        <v>6</v>
      </c>
      <c r="C591" s="94">
        <v>2.069</v>
      </c>
    </row>
    <row r="592" spans="1:3" x14ac:dyDescent="0.3">
      <c r="A592" s="95">
        <v>44510</v>
      </c>
      <c r="B592" s="96" t="s">
        <v>6</v>
      </c>
      <c r="C592" s="97">
        <v>0.93500000000000005</v>
      </c>
    </row>
    <row r="593" spans="1:3" x14ac:dyDescent="0.3">
      <c r="A593" s="92">
        <v>44509</v>
      </c>
      <c r="B593" s="93" t="s">
        <v>6</v>
      </c>
      <c r="C593" s="94">
        <v>2.6040000000000001</v>
      </c>
    </row>
    <row r="594" spans="1:3" x14ac:dyDescent="0.3">
      <c r="A594" s="95">
        <v>44508</v>
      </c>
      <c r="B594" s="96" t="s">
        <v>6</v>
      </c>
      <c r="C594" s="97">
        <v>1.82</v>
      </c>
    </row>
    <row r="595" spans="1:3" x14ac:dyDescent="0.3">
      <c r="A595" s="92">
        <v>44505</v>
      </c>
      <c r="B595" s="93" t="s">
        <v>6</v>
      </c>
      <c r="C595" s="94">
        <v>2.0910000000000002</v>
      </c>
    </row>
    <row r="596" spans="1:3" x14ac:dyDescent="0.3">
      <c r="A596" s="95">
        <v>44504</v>
      </c>
      <c r="B596" s="96" t="s">
        <v>6</v>
      </c>
      <c r="C596" s="97">
        <v>1.8129999999999999</v>
      </c>
    </row>
    <row r="597" spans="1:3" x14ac:dyDescent="0.3">
      <c r="A597" s="92">
        <v>44503</v>
      </c>
      <c r="B597" s="93" t="s">
        <v>6</v>
      </c>
      <c r="C597" s="94">
        <v>1.5089999999999999</v>
      </c>
    </row>
    <row r="598" spans="1:3" x14ac:dyDescent="0.3">
      <c r="A598" s="95">
        <v>44502</v>
      </c>
      <c r="B598" s="96" t="s">
        <v>6</v>
      </c>
      <c r="C598" s="97">
        <v>2.67</v>
      </c>
    </row>
    <row r="599" spans="1:3" x14ac:dyDescent="0.3">
      <c r="A599" s="92">
        <v>44501</v>
      </c>
      <c r="B599" s="93" t="s">
        <v>6</v>
      </c>
      <c r="C599" s="94">
        <v>3.157</v>
      </c>
    </row>
    <row r="600" spans="1:3" x14ac:dyDescent="0.3">
      <c r="A600" s="95">
        <v>44498</v>
      </c>
      <c r="B600" s="96" t="s">
        <v>6</v>
      </c>
      <c r="C600" s="97">
        <v>1.6379999999999999</v>
      </c>
    </row>
    <row r="601" spans="1:3" x14ac:dyDescent="0.3">
      <c r="A601" s="92">
        <v>44497</v>
      </c>
      <c r="B601" s="93" t="s">
        <v>6</v>
      </c>
      <c r="C601" s="94">
        <v>1.909</v>
      </c>
    </row>
    <row r="602" spans="1:3" x14ac:dyDescent="0.3">
      <c r="A602" s="95">
        <v>44496</v>
      </c>
      <c r="B602" s="96" t="s">
        <v>6</v>
      </c>
      <c r="C602" s="97">
        <v>2.2130000000000001</v>
      </c>
    </row>
    <row r="603" spans="1:3" x14ac:dyDescent="0.3">
      <c r="A603" s="92">
        <v>44495</v>
      </c>
      <c r="B603" s="93" t="s">
        <v>6</v>
      </c>
      <c r="C603" s="94">
        <v>2.2370000000000001</v>
      </c>
    </row>
    <row r="604" spans="1:3" x14ac:dyDescent="0.3">
      <c r="A604" s="95">
        <v>44494</v>
      </c>
      <c r="B604" s="96" t="s">
        <v>6</v>
      </c>
      <c r="C604" s="97">
        <v>2.7130000000000001</v>
      </c>
    </row>
    <row r="605" spans="1:3" x14ac:dyDescent="0.3">
      <c r="A605" s="92">
        <v>44491</v>
      </c>
      <c r="B605" s="93" t="s">
        <v>6</v>
      </c>
      <c r="C605" s="94">
        <v>1.9259999999999999</v>
      </c>
    </row>
    <row r="606" spans="1:3" x14ac:dyDescent="0.3">
      <c r="A606" s="95">
        <v>44490</v>
      </c>
      <c r="B606" s="96" t="s">
        <v>6</v>
      </c>
      <c r="C606" s="97">
        <v>2.36</v>
      </c>
    </row>
    <row r="607" spans="1:3" x14ac:dyDescent="0.3">
      <c r="A607" s="92">
        <v>44489</v>
      </c>
      <c r="B607" s="93" t="s">
        <v>6</v>
      </c>
      <c r="C607" s="94">
        <v>2.4390000000000001</v>
      </c>
    </row>
    <row r="608" spans="1:3" x14ac:dyDescent="0.3">
      <c r="A608" s="95">
        <v>44488</v>
      </c>
      <c r="B608" s="96" t="s">
        <v>6</v>
      </c>
      <c r="C608" s="97">
        <v>2.7450000000000001</v>
      </c>
    </row>
    <row r="609" spans="1:3" x14ac:dyDescent="0.3">
      <c r="A609" s="92">
        <v>44487</v>
      </c>
      <c r="B609" s="93" t="s">
        <v>6</v>
      </c>
      <c r="C609" s="94">
        <v>2.84</v>
      </c>
    </row>
    <row r="610" spans="1:3" x14ac:dyDescent="0.3">
      <c r="A610" s="95">
        <v>44484</v>
      </c>
      <c r="B610" s="96" t="s">
        <v>6</v>
      </c>
      <c r="C610" s="97">
        <v>2.403</v>
      </c>
    </row>
    <row r="611" spans="1:3" x14ac:dyDescent="0.3">
      <c r="A611" s="92">
        <v>44483</v>
      </c>
      <c r="B611" s="93" t="s">
        <v>6</v>
      </c>
      <c r="C611" s="94">
        <v>2.13</v>
      </c>
    </row>
    <row r="612" spans="1:3" x14ac:dyDescent="0.3">
      <c r="A612" s="95">
        <v>44482</v>
      </c>
      <c r="B612" s="96" t="s">
        <v>6</v>
      </c>
      <c r="C612" s="97">
        <v>2.8570000000000002</v>
      </c>
    </row>
    <row r="613" spans="1:3" x14ac:dyDescent="0.3">
      <c r="A613" s="92">
        <v>44481</v>
      </c>
      <c r="B613" s="93" t="s">
        <v>6</v>
      </c>
      <c r="C613" s="94">
        <v>2.7669999999999999</v>
      </c>
    </row>
    <row r="614" spans="1:3" x14ac:dyDescent="0.3">
      <c r="A614" s="95">
        <v>44480</v>
      </c>
      <c r="B614" s="96" t="s">
        <v>6</v>
      </c>
      <c r="C614" s="97">
        <v>2.1030000000000002</v>
      </c>
    </row>
    <row r="615" spans="1:3" x14ac:dyDescent="0.3">
      <c r="A615" s="92">
        <v>44477</v>
      </c>
      <c r="B615" s="93" t="s">
        <v>6</v>
      </c>
      <c r="C615" s="94">
        <v>2.911</v>
      </c>
    </row>
    <row r="616" spans="1:3" x14ac:dyDescent="0.3">
      <c r="A616" s="95">
        <v>44476</v>
      </c>
      <c r="B616" s="96" t="s">
        <v>6</v>
      </c>
      <c r="C616" s="97">
        <v>3.2909999999999999</v>
      </c>
    </row>
    <row r="617" spans="1:3" x14ac:dyDescent="0.3">
      <c r="A617" s="92">
        <v>44475</v>
      </c>
      <c r="B617" s="93" t="s">
        <v>6</v>
      </c>
      <c r="C617" s="94">
        <v>2.6</v>
      </c>
    </row>
    <row r="618" spans="1:3" x14ac:dyDescent="0.3">
      <c r="A618" s="95">
        <v>44474</v>
      </c>
      <c r="B618" s="96" t="s">
        <v>6</v>
      </c>
      <c r="C618" s="97">
        <v>2.4790000000000001</v>
      </c>
    </row>
    <row r="619" spans="1:3" x14ac:dyDescent="0.3">
      <c r="A619" s="92">
        <v>44473</v>
      </c>
      <c r="B619" s="93" t="s">
        <v>6</v>
      </c>
      <c r="C619" s="94">
        <v>1.181</v>
      </c>
    </row>
    <row r="620" spans="1:3" x14ac:dyDescent="0.3">
      <c r="A620" s="95">
        <v>44470</v>
      </c>
      <c r="B620" s="96" t="s">
        <v>6</v>
      </c>
      <c r="C620" s="97">
        <v>2.4300000000000002</v>
      </c>
    </row>
    <row r="621" spans="1:3" x14ac:dyDescent="0.3">
      <c r="A621" s="92">
        <v>44469</v>
      </c>
      <c r="B621" s="93" t="s">
        <v>167</v>
      </c>
      <c r="C621" s="94">
        <v>7.8250000000000002</v>
      </c>
    </row>
    <row r="622" spans="1:3" x14ac:dyDescent="0.3">
      <c r="A622" s="95">
        <v>44468</v>
      </c>
      <c r="B622" s="96" t="s">
        <v>167</v>
      </c>
      <c r="C622" s="97">
        <v>8.0909999999999993</v>
      </c>
    </row>
    <row r="623" spans="1:3" x14ac:dyDescent="0.3">
      <c r="A623" s="92">
        <v>44467</v>
      </c>
      <c r="B623" s="93" t="s">
        <v>167</v>
      </c>
      <c r="C623" s="94">
        <v>7.367</v>
      </c>
    </row>
    <row r="624" spans="1:3" x14ac:dyDescent="0.3">
      <c r="A624" s="95">
        <v>44466</v>
      </c>
      <c r="B624" s="96" t="s">
        <v>167</v>
      </c>
      <c r="C624" s="97">
        <v>6.33</v>
      </c>
    </row>
    <row r="625" spans="1:3" x14ac:dyDescent="0.3">
      <c r="A625" s="92">
        <v>44463</v>
      </c>
      <c r="B625" s="93" t="s">
        <v>167</v>
      </c>
      <c r="C625" s="94">
        <v>6.2709999999999999</v>
      </c>
    </row>
    <row r="626" spans="1:3" x14ac:dyDescent="0.3">
      <c r="A626" s="95">
        <v>44462</v>
      </c>
      <c r="B626" s="96" t="s">
        <v>167</v>
      </c>
      <c r="C626" s="97">
        <v>5.8150000000000004</v>
      </c>
    </row>
    <row r="627" spans="1:3" x14ac:dyDescent="0.3">
      <c r="A627" s="92">
        <v>44461</v>
      </c>
      <c r="B627" s="93" t="s">
        <v>167</v>
      </c>
      <c r="C627" s="94">
        <v>5.6260000000000003</v>
      </c>
    </row>
    <row r="628" spans="1:3" x14ac:dyDescent="0.3">
      <c r="A628" s="95">
        <v>44460</v>
      </c>
      <c r="B628" s="96" t="s">
        <v>167</v>
      </c>
      <c r="C628" s="97">
        <v>5.8029999999999999</v>
      </c>
    </row>
    <row r="629" spans="1:3" x14ac:dyDescent="0.3">
      <c r="A629" s="92">
        <v>44459</v>
      </c>
      <c r="B629" s="93" t="s">
        <v>167</v>
      </c>
      <c r="C629" s="94">
        <v>5.9390000000000001</v>
      </c>
    </row>
    <row r="630" spans="1:3" x14ac:dyDescent="0.3">
      <c r="A630" s="95">
        <v>44456</v>
      </c>
      <c r="B630" s="96" t="s">
        <v>167</v>
      </c>
      <c r="C630" s="97">
        <v>5.6040000000000001</v>
      </c>
    </row>
    <row r="631" spans="1:3" x14ac:dyDescent="0.3">
      <c r="A631" s="92">
        <v>44455</v>
      </c>
      <c r="B631" s="93" t="s">
        <v>167</v>
      </c>
      <c r="C631" s="94">
        <v>5.5990000000000002</v>
      </c>
    </row>
    <row r="632" spans="1:3" x14ac:dyDescent="0.3">
      <c r="A632" s="95">
        <v>44454</v>
      </c>
      <c r="B632" s="96" t="s">
        <v>167</v>
      </c>
      <c r="C632" s="97">
        <v>5.5439999999999996</v>
      </c>
    </row>
    <row r="633" spans="1:3" x14ac:dyDescent="0.3">
      <c r="A633" s="92">
        <v>44453</v>
      </c>
      <c r="B633" s="93" t="s">
        <v>167</v>
      </c>
      <c r="C633" s="94">
        <v>5.242</v>
      </c>
    </row>
    <row r="634" spans="1:3" x14ac:dyDescent="0.3">
      <c r="A634" s="95">
        <v>44452</v>
      </c>
      <c r="B634" s="96" t="s">
        <v>167</v>
      </c>
      <c r="C634" s="97">
        <v>5.1219999999999999</v>
      </c>
    </row>
    <row r="635" spans="1:3" x14ac:dyDescent="0.3">
      <c r="A635" s="92">
        <v>44449</v>
      </c>
      <c r="B635" s="93" t="s">
        <v>167</v>
      </c>
      <c r="C635" s="94">
        <v>5.46</v>
      </c>
    </row>
    <row r="636" spans="1:3" x14ac:dyDescent="0.3">
      <c r="A636" s="95">
        <v>44448</v>
      </c>
      <c r="B636" s="96" t="s">
        <v>167</v>
      </c>
      <c r="C636" s="97">
        <v>5.0999999999999996</v>
      </c>
    </row>
    <row r="637" spans="1:3" x14ac:dyDescent="0.3">
      <c r="A637" s="92">
        <v>44447</v>
      </c>
      <c r="B637" s="93" t="s">
        <v>167</v>
      </c>
      <c r="C637" s="94">
        <v>4.8479999999999999</v>
      </c>
    </row>
    <row r="638" spans="1:3" x14ac:dyDescent="0.3">
      <c r="A638" s="95">
        <v>44446</v>
      </c>
      <c r="B638" s="96" t="s">
        <v>167</v>
      </c>
      <c r="C638" s="97">
        <v>4.9130000000000003</v>
      </c>
    </row>
    <row r="639" spans="1:3" x14ac:dyDescent="0.3">
      <c r="A639" s="92">
        <v>44445</v>
      </c>
      <c r="B639" s="93" t="s">
        <v>167</v>
      </c>
      <c r="C639" s="94">
        <v>4.8680000000000003</v>
      </c>
    </row>
    <row r="640" spans="1:3" x14ac:dyDescent="0.3">
      <c r="A640" s="95">
        <v>44442</v>
      </c>
      <c r="B640" s="96" t="s">
        <v>167</v>
      </c>
      <c r="C640" s="97">
        <v>4.9950000000000001</v>
      </c>
    </row>
    <row r="641" spans="1:3" x14ac:dyDescent="0.3">
      <c r="A641" s="92">
        <v>44441</v>
      </c>
      <c r="B641" s="93" t="s">
        <v>167</v>
      </c>
      <c r="C641" s="94">
        <v>4.9829999999999997</v>
      </c>
    </row>
    <row r="642" spans="1:3" x14ac:dyDescent="0.3">
      <c r="A642" s="95">
        <v>44440</v>
      </c>
      <c r="B642" s="96" t="s">
        <v>167</v>
      </c>
      <c r="C642" s="97">
        <v>4.75</v>
      </c>
    </row>
    <row r="643" spans="1:3" x14ac:dyDescent="0.3">
      <c r="A643" s="92">
        <v>44439</v>
      </c>
      <c r="B643" s="93" t="s">
        <v>167</v>
      </c>
      <c r="C643" s="94">
        <v>4.3079999999999998</v>
      </c>
    </row>
    <row r="644" spans="1:3" x14ac:dyDescent="0.3">
      <c r="A644" s="95">
        <v>44435</v>
      </c>
      <c r="B644" s="96" t="s">
        <v>167</v>
      </c>
      <c r="C644" s="97">
        <v>4.9409999999999998</v>
      </c>
    </row>
    <row r="645" spans="1:3" x14ac:dyDescent="0.3">
      <c r="A645" s="92">
        <v>44434</v>
      </c>
      <c r="B645" s="93" t="s">
        <v>167</v>
      </c>
      <c r="C645" s="94">
        <v>4.6459999999999999</v>
      </c>
    </row>
    <row r="646" spans="1:3" x14ac:dyDescent="0.3">
      <c r="A646" s="95">
        <v>44433</v>
      </c>
      <c r="B646" s="96" t="s">
        <v>167</v>
      </c>
      <c r="C646" s="97">
        <v>4.4020000000000001</v>
      </c>
    </row>
    <row r="647" spans="1:3" x14ac:dyDescent="0.3">
      <c r="A647" s="92">
        <v>44432</v>
      </c>
      <c r="B647" s="93" t="s">
        <v>167</v>
      </c>
      <c r="C647" s="94">
        <v>4.7939999999999996</v>
      </c>
    </row>
    <row r="648" spans="1:3" x14ac:dyDescent="0.3">
      <c r="A648" s="95">
        <v>44431</v>
      </c>
      <c r="B648" s="96" t="s">
        <v>167</v>
      </c>
      <c r="C648" s="97">
        <v>4.1989999999999998</v>
      </c>
    </row>
    <row r="649" spans="1:3" x14ac:dyDescent="0.3">
      <c r="A649" s="92">
        <v>44428</v>
      </c>
      <c r="B649" s="93" t="s">
        <v>167</v>
      </c>
      <c r="C649" s="94">
        <v>4.2380000000000004</v>
      </c>
    </row>
    <row r="650" spans="1:3" x14ac:dyDescent="0.3">
      <c r="A650" s="95">
        <v>44427</v>
      </c>
      <c r="B650" s="96" t="s">
        <v>167</v>
      </c>
      <c r="C650" s="97">
        <v>4.3769999999999998</v>
      </c>
    </row>
    <row r="651" spans="1:3" x14ac:dyDescent="0.3">
      <c r="A651" s="92">
        <v>44426</v>
      </c>
      <c r="B651" s="93" t="s">
        <v>167</v>
      </c>
      <c r="C651" s="94">
        <v>4.8630000000000004</v>
      </c>
    </row>
    <row r="652" spans="1:3" x14ac:dyDescent="0.3">
      <c r="A652" s="95">
        <v>44425</v>
      </c>
      <c r="B652" s="96" t="s">
        <v>167</v>
      </c>
      <c r="C652" s="97">
        <v>5.0819999999999999</v>
      </c>
    </row>
    <row r="653" spans="1:3" x14ac:dyDescent="0.3">
      <c r="A653" s="92">
        <v>44424</v>
      </c>
      <c r="B653" s="93" t="s">
        <v>167</v>
      </c>
      <c r="C653" s="94">
        <v>4.851</v>
      </c>
    </row>
    <row r="654" spans="1:3" x14ac:dyDescent="0.3">
      <c r="A654" s="95">
        <v>44421</v>
      </c>
      <c r="B654" s="96" t="s">
        <v>167</v>
      </c>
      <c r="C654" s="97">
        <v>4.931</v>
      </c>
    </row>
    <row r="655" spans="1:3" x14ac:dyDescent="0.3">
      <c r="A655" s="92">
        <v>44420</v>
      </c>
      <c r="B655" s="93" t="s">
        <v>167</v>
      </c>
      <c r="C655" s="94">
        <v>4.67</v>
      </c>
    </row>
    <row r="656" spans="1:3" x14ac:dyDescent="0.3">
      <c r="A656" s="95">
        <v>44419</v>
      </c>
      <c r="B656" s="96" t="s">
        <v>167</v>
      </c>
      <c r="C656" s="97">
        <v>4.6879999999999997</v>
      </c>
    </row>
    <row r="657" spans="1:3" x14ac:dyDescent="0.3">
      <c r="A657" s="92">
        <v>44418</v>
      </c>
      <c r="B657" s="93" t="s">
        <v>167</v>
      </c>
      <c r="C657" s="94">
        <v>4.7880000000000003</v>
      </c>
    </row>
    <row r="658" spans="1:3" x14ac:dyDescent="0.3">
      <c r="A658" s="95">
        <v>44417</v>
      </c>
      <c r="B658" s="96" t="s">
        <v>167</v>
      </c>
      <c r="C658" s="97">
        <v>4.5389999999999997</v>
      </c>
    </row>
    <row r="659" spans="1:3" x14ac:dyDescent="0.3">
      <c r="A659" s="92">
        <v>44414</v>
      </c>
      <c r="B659" s="93" t="s">
        <v>167</v>
      </c>
      <c r="C659" s="94">
        <v>4.601</v>
      </c>
    </row>
    <row r="660" spans="1:3" x14ac:dyDescent="0.3">
      <c r="A660" s="95">
        <v>44413</v>
      </c>
      <c r="B660" s="96" t="s">
        <v>167</v>
      </c>
      <c r="C660" s="97">
        <v>4.6319999999999997</v>
      </c>
    </row>
    <row r="661" spans="1:3" x14ac:dyDescent="0.3">
      <c r="A661" s="92">
        <v>44412</v>
      </c>
      <c r="B661" s="93" t="s">
        <v>167</v>
      </c>
      <c r="C661" s="94">
        <v>4.8719999999999999</v>
      </c>
    </row>
    <row r="662" spans="1:3" x14ac:dyDescent="0.3">
      <c r="A662" s="95">
        <v>44411</v>
      </c>
      <c r="B662" s="96" t="s">
        <v>167</v>
      </c>
      <c r="C662" s="97">
        <v>5.0069999999999997</v>
      </c>
    </row>
    <row r="663" spans="1:3" x14ac:dyDescent="0.3">
      <c r="A663" s="92">
        <v>44410</v>
      </c>
      <c r="B663" s="93" t="s">
        <v>167</v>
      </c>
      <c r="C663" s="94">
        <v>5.23</v>
      </c>
    </row>
    <row r="664" spans="1:3" x14ac:dyDescent="0.3">
      <c r="A664" s="95">
        <v>44407</v>
      </c>
      <c r="B664" s="96" t="s">
        <v>167</v>
      </c>
      <c r="C664" s="97">
        <v>5.4390000000000001</v>
      </c>
    </row>
    <row r="665" spans="1:3" x14ac:dyDescent="0.3">
      <c r="A665" s="92">
        <v>44406</v>
      </c>
      <c r="B665" s="93" t="s">
        <v>167</v>
      </c>
      <c r="C665" s="94">
        <v>5.758</v>
      </c>
    </row>
    <row r="666" spans="1:3" x14ac:dyDescent="0.3">
      <c r="A666" s="95">
        <v>44405</v>
      </c>
      <c r="B666" s="96" t="s">
        <v>167</v>
      </c>
      <c r="C666" s="97">
        <v>5.63</v>
      </c>
    </row>
    <row r="667" spans="1:3" x14ac:dyDescent="0.3">
      <c r="A667" s="92">
        <v>44404</v>
      </c>
      <c r="B667" s="93" t="s">
        <v>167</v>
      </c>
      <c r="C667" s="94">
        <v>5.4459999999999997</v>
      </c>
    </row>
    <row r="668" spans="1:3" x14ac:dyDescent="0.3">
      <c r="A668" s="95">
        <v>44403</v>
      </c>
      <c r="B668" s="96" t="s">
        <v>167</v>
      </c>
      <c r="C668" s="97">
        <v>5.077</v>
      </c>
    </row>
    <row r="669" spans="1:3" x14ac:dyDescent="0.3">
      <c r="A669" s="92">
        <v>44400</v>
      </c>
      <c r="B669" s="93" t="s">
        <v>167</v>
      </c>
      <c r="C669" s="94">
        <v>5.0309999999999997</v>
      </c>
    </row>
    <row r="670" spans="1:3" x14ac:dyDescent="0.3">
      <c r="A670" s="95">
        <v>44399</v>
      </c>
      <c r="B670" s="96" t="s">
        <v>167</v>
      </c>
      <c r="C670" s="97">
        <v>5.0229999999999997</v>
      </c>
    </row>
    <row r="671" spans="1:3" x14ac:dyDescent="0.3">
      <c r="A671" s="92">
        <v>44398</v>
      </c>
      <c r="B671" s="93" t="s">
        <v>167</v>
      </c>
      <c r="C671" s="94">
        <v>4.9059999999999997</v>
      </c>
    </row>
    <row r="672" spans="1:3" x14ac:dyDescent="0.3">
      <c r="A672" s="95">
        <v>44397</v>
      </c>
      <c r="B672" s="96" t="s">
        <v>167</v>
      </c>
      <c r="C672" s="97">
        <v>4.8010000000000002</v>
      </c>
    </row>
    <row r="673" spans="1:3" x14ac:dyDescent="0.3">
      <c r="A673" s="92">
        <v>44396</v>
      </c>
      <c r="B673" s="93" t="s">
        <v>167</v>
      </c>
      <c r="C673" s="94">
        <v>4.867</v>
      </c>
    </row>
    <row r="674" spans="1:3" x14ac:dyDescent="0.3">
      <c r="A674" s="95">
        <v>44393</v>
      </c>
      <c r="B674" s="96" t="s">
        <v>167</v>
      </c>
      <c r="C674" s="97">
        <v>4.7380000000000004</v>
      </c>
    </row>
    <row r="675" spans="1:3" x14ac:dyDescent="0.3">
      <c r="A675" s="92">
        <v>44392</v>
      </c>
      <c r="B675" s="93" t="s">
        <v>167</v>
      </c>
      <c r="C675" s="94">
        <v>4.9829999999999997</v>
      </c>
    </row>
    <row r="676" spans="1:3" x14ac:dyDescent="0.3">
      <c r="A676" s="95">
        <v>44391</v>
      </c>
      <c r="B676" s="96" t="s">
        <v>167</v>
      </c>
      <c r="C676" s="97">
        <v>4.9329999999999998</v>
      </c>
    </row>
    <row r="677" spans="1:3" x14ac:dyDescent="0.3">
      <c r="A677" s="92">
        <v>44390</v>
      </c>
      <c r="B677" s="93" t="s">
        <v>167</v>
      </c>
      <c r="C677" s="94">
        <v>4.6989999999999998</v>
      </c>
    </row>
    <row r="678" spans="1:3" x14ac:dyDescent="0.3">
      <c r="A678" s="95">
        <v>44389</v>
      </c>
      <c r="B678" s="96" t="s">
        <v>167</v>
      </c>
      <c r="C678" s="97">
        <v>4.7460000000000004</v>
      </c>
    </row>
    <row r="679" spans="1:3" x14ac:dyDescent="0.3">
      <c r="A679" s="92">
        <v>44386</v>
      </c>
      <c r="B679" s="93" t="s">
        <v>167</v>
      </c>
      <c r="C679" s="94">
        <v>4.6470000000000002</v>
      </c>
    </row>
    <row r="680" spans="1:3" x14ac:dyDescent="0.3">
      <c r="A680" s="95">
        <v>44385</v>
      </c>
      <c r="B680" s="96" t="s">
        <v>167</v>
      </c>
      <c r="C680" s="97">
        <v>4.556</v>
      </c>
    </row>
    <row r="681" spans="1:3" x14ac:dyDescent="0.3">
      <c r="A681" s="92">
        <v>44384</v>
      </c>
      <c r="B681" s="93" t="s">
        <v>167</v>
      </c>
      <c r="C681" s="94">
        <v>4.5250000000000004</v>
      </c>
    </row>
    <row r="682" spans="1:3" x14ac:dyDescent="0.3">
      <c r="A682" s="95">
        <v>44383</v>
      </c>
      <c r="B682" s="96" t="s">
        <v>167</v>
      </c>
      <c r="C682" s="97">
        <v>4.4139999999999997</v>
      </c>
    </row>
    <row r="683" spans="1:3" x14ac:dyDescent="0.3">
      <c r="A683" s="92">
        <v>44382</v>
      </c>
      <c r="B683" s="93" t="s">
        <v>167</v>
      </c>
      <c r="C683" s="94">
        <v>4.484</v>
      </c>
    </row>
    <row r="684" spans="1:3" x14ac:dyDescent="0.3">
      <c r="A684" s="95">
        <v>44379</v>
      </c>
      <c r="B684" s="96" t="s">
        <v>167</v>
      </c>
      <c r="C684" s="97">
        <v>4.7089999999999996</v>
      </c>
    </row>
    <row r="685" spans="1:3" x14ac:dyDescent="0.3">
      <c r="A685" s="92">
        <v>44378</v>
      </c>
      <c r="B685" s="93" t="s">
        <v>167</v>
      </c>
      <c r="C685" s="94">
        <v>4.96</v>
      </c>
    </row>
    <row r="686" spans="1:3" x14ac:dyDescent="0.3">
      <c r="A686" s="95">
        <v>44377</v>
      </c>
      <c r="B686" s="96" t="s">
        <v>167</v>
      </c>
      <c r="C686" s="97">
        <v>4.508</v>
      </c>
    </row>
    <row r="687" spans="1:3" x14ac:dyDescent="0.3">
      <c r="A687" s="92">
        <v>44376</v>
      </c>
      <c r="B687" s="93" t="s">
        <v>167</v>
      </c>
      <c r="C687" s="94">
        <v>4.6319999999999997</v>
      </c>
    </row>
    <row r="688" spans="1:3" x14ac:dyDescent="0.3">
      <c r="A688" s="95">
        <v>44375</v>
      </c>
      <c r="B688" s="96" t="s">
        <v>167</v>
      </c>
      <c r="C688" s="97">
        <v>4.6459999999999999</v>
      </c>
    </row>
    <row r="689" spans="1:3" x14ac:dyDescent="0.3">
      <c r="A689" s="92">
        <v>44372</v>
      </c>
      <c r="B689" s="93" t="s">
        <v>167</v>
      </c>
      <c r="C689" s="94">
        <v>4.5839999999999996</v>
      </c>
    </row>
    <row r="690" spans="1:3" x14ac:dyDescent="0.3">
      <c r="A690" s="95">
        <v>44371</v>
      </c>
      <c r="B690" s="96" t="s">
        <v>167</v>
      </c>
      <c r="C690" s="97">
        <v>4.6859999999999999</v>
      </c>
    </row>
    <row r="691" spans="1:3" x14ac:dyDescent="0.3">
      <c r="A691" s="92">
        <v>44370</v>
      </c>
      <c r="B691" s="93" t="s">
        <v>167</v>
      </c>
      <c r="C691" s="94">
        <v>4.7089999999999996</v>
      </c>
    </row>
    <row r="692" spans="1:3" x14ac:dyDescent="0.3">
      <c r="A692" s="95">
        <v>44369</v>
      </c>
      <c r="B692" s="96" t="s">
        <v>167</v>
      </c>
      <c r="C692" s="97">
        <v>4.5890000000000004</v>
      </c>
    </row>
    <row r="693" spans="1:3" x14ac:dyDescent="0.3">
      <c r="A693" s="92">
        <v>44368</v>
      </c>
      <c r="B693" s="93" t="s">
        <v>167</v>
      </c>
      <c r="C693" s="94">
        <v>4.5049999999999999</v>
      </c>
    </row>
    <row r="694" spans="1:3" x14ac:dyDescent="0.3">
      <c r="A694" s="95">
        <v>44365</v>
      </c>
      <c r="B694" s="96" t="s">
        <v>167</v>
      </c>
      <c r="C694" s="97">
        <v>4.6139999999999999</v>
      </c>
    </row>
    <row r="695" spans="1:3" x14ac:dyDescent="0.3">
      <c r="A695" s="92">
        <v>44364</v>
      </c>
      <c r="B695" s="93" t="s">
        <v>167</v>
      </c>
      <c r="C695" s="94">
        <v>4.516</v>
      </c>
    </row>
    <row r="696" spans="1:3" x14ac:dyDescent="0.3">
      <c r="A696" s="95">
        <v>44363</v>
      </c>
      <c r="B696" s="96" t="s">
        <v>167</v>
      </c>
      <c r="C696" s="97">
        <v>4.6130000000000004</v>
      </c>
    </row>
    <row r="697" spans="1:3" x14ac:dyDescent="0.3">
      <c r="A697" s="92">
        <v>44362</v>
      </c>
      <c r="B697" s="93" t="s">
        <v>167</v>
      </c>
      <c r="C697" s="94">
        <v>4.5579999999999998</v>
      </c>
    </row>
    <row r="698" spans="1:3" x14ac:dyDescent="0.3">
      <c r="A698" s="95">
        <v>44361</v>
      </c>
      <c r="B698" s="96" t="s">
        <v>167</v>
      </c>
      <c r="C698" s="97">
        <v>4.8330000000000002</v>
      </c>
    </row>
    <row r="699" spans="1:3" x14ac:dyDescent="0.3">
      <c r="A699" s="92">
        <v>44358</v>
      </c>
      <c r="B699" s="93" t="s">
        <v>167</v>
      </c>
      <c r="C699" s="94">
        <v>4.5970000000000004</v>
      </c>
    </row>
    <row r="700" spans="1:3" x14ac:dyDescent="0.3">
      <c r="A700" s="95">
        <v>44357</v>
      </c>
      <c r="B700" s="96" t="s">
        <v>167</v>
      </c>
      <c r="C700" s="97">
        <v>4.66</v>
      </c>
    </row>
    <row r="701" spans="1:3" x14ac:dyDescent="0.3">
      <c r="A701" s="92">
        <v>44356</v>
      </c>
      <c r="B701" s="93" t="s">
        <v>167</v>
      </c>
      <c r="C701" s="94">
        <v>4.8259999999999996</v>
      </c>
    </row>
    <row r="702" spans="1:3" x14ac:dyDescent="0.3">
      <c r="A702" s="95">
        <v>44355</v>
      </c>
      <c r="B702" s="96" t="s">
        <v>167</v>
      </c>
      <c r="C702" s="97">
        <v>4.7329999999999997</v>
      </c>
    </row>
    <row r="703" spans="1:3" x14ac:dyDescent="0.3">
      <c r="A703" s="92">
        <v>44354</v>
      </c>
      <c r="B703" s="93" t="s">
        <v>167</v>
      </c>
      <c r="C703" s="94">
        <v>4.7110000000000003</v>
      </c>
    </row>
    <row r="704" spans="1:3" x14ac:dyDescent="0.3">
      <c r="A704" s="95">
        <v>44351</v>
      </c>
      <c r="B704" s="96" t="s">
        <v>167</v>
      </c>
      <c r="C704" s="97">
        <v>4.8380000000000001</v>
      </c>
    </row>
    <row r="705" spans="1:3" x14ac:dyDescent="0.3">
      <c r="A705" s="92">
        <v>44350</v>
      </c>
      <c r="B705" s="93" t="s">
        <v>167</v>
      </c>
      <c r="C705" s="94">
        <v>4.7640000000000002</v>
      </c>
    </row>
    <row r="706" spans="1:3" x14ac:dyDescent="0.3">
      <c r="A706" s="95">
        <v>44349</v>
      </c>
      <c r="B706" s="96" t="s">
        <v>167</v>
      </c>
      <c r="C706" s="97">
        <v>4.7709999999999999</v>
      </c>
    </row>
    <row r="707" spans="1:3" x14ac:dyDescent="0.3">
      <c r="A707" s="92">
        <v>44348</v>
      </c>
      <c r="B707" s="93" t="s">
        <v>167</v>
      </c>
      <c r="C707" s="94">
        <v>4.8639999999999999</v>
      </c>
    </row>
    <row r="708" spans="1:3" x14ac:dyDescent="0.3">
      <c r="A708" s="95">
        <v>44344</v>
      </c>
      <c r="B708" s="96" t="s">
        <v>167</v>
      </c>
      <c r="C708" s="97">
        <v>4.6890000000000001</v>
      </c>
    </row>
    <row r="709" spans="1:3" x14ac:dyDescent="0.3">
      <c r="A709" s="92">
        <v>44343</v>
      </c>
      <c r="B709" s="93" t="s">
        <v>167</v>
      </c>
      <c r="C709" s="94">
        <v>4.649</v>
      </c>
    </row>
    <row r="710" spans="1:3" x14ac:dyDescent="0.3">
      <c r="A710" s="95">
        <v>44342</v>
      </c>
      <c r="B710" s="96" t="s">
        <v>167</v>
      </c>
      <c r="C710" s="97">
        <v>4.6130000000000004</v>
      </c>
    </row>
    <row r="711" spans="1:3" x14ac:dyDescent="0.3">
      <c r="A711" s="92">
        <v>44341</v>
      </c>
      <c r="B711" s="93" t="s">
        <v>167</v>
      </c>
      <c r="C711" s="94">
        <v>4.5919999999999996</v>
      </c>
    </row>
    <row r="712" spans="1:3" x14ac:dyDescent="0.3">
      <c r="A712" s="95">
        <v>44340</v>
      </c>
      <c r="B712" s="96" t="s">
        <v>167</v>
      </c>
      <c r="C712" s="97">
        <v>4.5960000000000001</v>
      </c>
    </row>
    <row r="713" spans="1:3" x14ac:dyDescent="0.3">
      <c r="A713" s="92">
        <v>44337</v>
      </c>
      <c r="B713" s="93" t="s">
        <v>167</v>
      </c>
      <c r="C713" s="94">
        <v>4.6719999999999997</v>
      </c>
    </row>
    <row r="714" spans="1:3" x14ac:dyDescent="0.3">
      <c r="A714" s="95">
        <v>44336</v>
      </c>
      <c r="B714" s="96" t="s">
        <v>167</v>
      </c>
      <c r="C714" s="97">
        <v>4.4050000000000002</v>
      </c>
    </row>
    <row r="715" spans="1:3" x14ac:dyDescent="0.3">
      <c r="A715" s="92">
        <v>44335</v>
      </c>
      <c r="B715" s="93" t="s">
        <v>167</v>
      </c>
      <c r="C715" s="94">
        <v>4.4649999999999999</v>
      </c>
    </row>
    <row r="716" spans="1:3" x14ac:dyDescent="0.3">
      <c r="A716" s="95">
        <v>44334</v>
      </c>
      <c r="B716" s="96" t="s">
        <v>167</v>
      </c>
      <c r="C716" s="97">
        <v>4.4790000000000001</v>
      </c>
    </row>
    <row r="717" spans="1:3" x14ac:dyDescent="0.3">
      <c r="A717" s="92">
        <v>44333</v>
      </c>
      <c r="B717" s="93" t="s">
        <v>167</v>
      </c>
      <c r="C717" s="94">
        <v>4.484</v>
      </c>
    </row>
    <row r="718" spans="1:3" x14ac:dyDescent="0.3">
      <c r="A718" s="95">
        <v>44330</v>
      </c>
      <c r="B718" s="96" t="s">
        <v>167</v>
      </c>
      <c r="C718" s="97">
        <v>4.569</v>
      </c>
    </row>
    <row r="719" spans="1:3" x14ac:dyDescent="0.3">
      <c r="A719" s="92">
        <v>44329</v>
      </c>
      <c r="B719" s="93" t="s">
        <v>167</v>
      </c>
      <c r="C719" s="94">
        <v>4.7229999999999999</v>
      </c>
    </row>
    <row r="720" spans="1:3" x14ac:dyDescent="0.3">
      <c r="A720" s="95">
        <v>44328</v>
      </c>
      <c r="B720" s="96" t="s">
        <v>167</v>
      </c>
      <c r="C720" s="97">
        <v>4.4630000000000001</v>
      </c>
    </row>
    <row r="721" spans="1:3" x14ac:dyDescent="0.3">
      <c r="A721" s="92">
        <v>44327</v>
      </c>
      <c r="B721" s="93" t="s">
        <v>167</v>
      </c>
      <c r="C721" s="94">
        <v>4.484</v>
      </c>
    </row>
    <row r="722" spans="1:3" x14ac:dyDescent="0.3">
      <c r="A722" s="95">
        <v>44326</v>
      </c>
      <c r="B722" s="96" t="s">
        <v>167</v>
      </c>
      <c r="C722" s="97">
        <v>4.59</v>
      </c>
    </row>
    <row r="723" spans="1:3" x14ac:dyDescent="0.3">
      <c r="A723" s="92">
        <v>44323</v>
      </c>
      <c r="B723" s="93" t="s">
        <v>167</v>
      </c>
      <c r="C723" s="94">
        <v>4.4219999999999997</v>
      </c>
    </row>
    <row r="724" spans="1:3" x14ac:dyDescent="0.3">
      <c r="A724" s="95">
        <v>44322</v>
      </c>
      <c r="B724" s="96" t="s">
        <v>167</v>
      </c>
      <c r="C724" s="97">
        <v>4.1959999999999997</v>
      </c>
    </row>
    <row r="725" spans="1:3" x14ac:dyDescent="0.3">
      <c r="A725" s="92">
        <v>44321</v>
      </c>
      <c r="B725" s="93" t="s">
        <v>167</v>
      </c>
      <c r="C725" s="94">
        <v>4.3360000000000003</v>
      </c>
    </row>
    <row r="726" spans="1:3" x14ac:dyDescent="0.3">
      <c r="A726" s="95">
        <v>44320</v>
      </c>
      <c r="B726" s="96" t="s">
        <v>167</v>
      </c>
      <c r="C726" s="97">
        <v>4.4459999999999997</v>
      </c>
    </row>
    <row r="727" spans="1:3" x14ac:dyDescent="0.3">
      <c r="A727" s="92">
        <v>44316</v>
      </c>
      <c r="B727" s="93" t="s">
        <v>167</v>
      </c>
      <c r="C727" s="94">
        <v>4.4560000000000004</v>
      </c>
    </row>
    <row r="728" spans="1:3" x14ac:dyDescent="0.3">
      <c r="A728" s="95">
        <v>44315</v>
      </c>
      <c r="B728" s="96" t="s">
        <v>167</v>
      </c>
      <c r="C728" s="97">
        <v>4.5999999999999996</v>
      </c>
    </row>
    <row r="729" spans="1:3" x14ac:dyDescent="0.3">
      <c r="A729" s="92">
        <v>44314</v>
      </c>
      <c r="B729" s="93" t="s">
        <v>167</v>
      </c>
      <c r="C729" s="94">
        <v>4.3929999999999998</v>
      </c>
    </row>
    <row r="730" spans="1:3" x14ac:dyDescent="0.3">
      <c r="A730" s="95">
        <v>44313</v>
      </c>
      <c r="B730" s="96" t="s">
        <v>167</v>
      </c>
      <c r="C730" s="97">
        <v>4.4889999999999999</v>
      </c>
    </row>
    <row r="731" spans="1:3" x14ac:dyDescent="0.3">
      <c r="A731" s="92">
        <v>44312</v>
      </c>
      <c r="B731" s="93" t="s">
        <v>167</v>
      </c>
      <c r="C731" s="94">
        <v>4.7960000000000003</v>
      </c>
    </row>
    <row r="732" spans="1:3" x14ac:dyDescent="0.3">
      <c r="A732" s="95">
        <v>44309</v>
      </c>
      <c r="B732" s="96" t="s">
        <v>167</v>
      </c>
      <c r="C732" s="97">
        <v>4.5830000000000002</v>
      </c>
    </row>
    <row r="733" spans="1:3" x14ac:dyDescent="0.3">
      <c r="A733" s="92">
        <v>44308</v>
      </c>
      <c r="B733" s="93" t="s">
        <v>167</v>
      </c>
      <c r="C733" s="94">
        <v>4.5549999999999997</v>
      </c>
    </row>
    <row r="734" spans="1:3" x14ac:dyDescent="0.3">
      <c r="A734" s="95">
        <v>44307</v>
      </c>
      <c r="B734" s="96" t="s">
        <v>167</v>
      </c>
      <c r="C734" s="97">
        <v>4.5039999999999996</v>
      </c>
    </row>
    <row r="735" spans="1:3" x14ac:dyDescent="0.3">
      <c r="A735" s="92">
        <v>44306</v>
      </c>
      <c r="B735" s="93" t="s">
        <v>167</v>
      </c>
      <c r="C735" s="94">
        <v>4.5750000000000002</v>
      </c>
    </row>
    <row r="736" spans="1:3" x14ac:dyDescent="0.3">
      <c r="A736" s="95">
        <v>44305</v>
      </c>
      <c r="B736" s="96" t="s">
        <v>167</v>
      </c>
      <c r="C736" s="97">
        <v>4.6100000000000003</v>
      </c>
    </row>
    <row r="737" spans="1:3" x14ac:dyDescent="0.3">
      <c r="A737" s="92">
        <v>44302</v>
      </c>
      <c r="B737" s="93" t="s">
        <v>167</v>
      </c>
      <c r="C737" s="94">
        <v>4.5350000000000001</v>
      </c>
    </row>
    <row r="738" spans="1:3" x14ac:dyDescent="0.3">
      <c r="A738" s="95">
        <v>44301</v>
      </c>
      <c r="B738" s="96" t="s">
        <v>167</v>
      </c>
      <c r="C738" s="97">
        <v>4.4119999999999999</v>
      </c>
    </row>
    <row r="739" spans="1:3" x14ac:dyDescent="0.3">
      <c r="A739" s="92">
        <v>44300</v>
      </c>
      <c r="B739" s="93" t="s">
        <v>167</v>
      </c>
      <c r="C739" s="94">
        <v>4.4189999999999996</v>
      </c>
    </row>
    <row r="740" spans="1:3" x14ac:dyDescent="0.3">
      <c r="A740" s="95">
        <v>44299</v>
      </c>
      <c r="B740" s="96" t="s">
        <v>167</v>
      </c>
      <c r="C740" s="97">
        <v>4.2220000000000004</v>
      </c>
    </row>
    <row r="741" spans="1:3" x14ac:dyDescent="0.3">
      <c r="A741" s="92">
        <v>44298</v>
      </c>
      <c r="B741" s="93" t="s">
        <v>167</v>
      </c>
      <c r="C741" s="94">
        <v>4.3710000000000004</v>
      </c>
    </row>
    <row r="742" spans="1:3" x14ac:dyDescent="0.3">
      <c r="A742" s="95">
        <v>44295</v>
      </c>
      <c r="B742" s="96" t="s">
        <v>167</v>
      </c>
      <c r="C742" s="97">
        <v>4.2409999999999997</v>
      </c>
    </row>
    <row r="743" spans="1:3" x14ac:dyDescent="0.3">
      <c r="A743" s="92">
        <v>44294</v>
      </c>
      <c r="B743" s="93" t="s">
        <v>167</v>
      </c>
      <c r="C743" s="94">
        <v>4.1769999999999996</v>
      </c>
    </row>
    <row r="744" spans="1:3" x14ac:dyDescent="0.3">
      <c r="A744" s="95">
        <v>44293</v>
      </c>
      <c r="B744" s="96" t="s">
        <v>167</v>
      </c>
      <c r="C744" s="97">
        <v>4.2210000000000001</v>
      </c>
    </row>
    <row r="745" spans="1:3" x14ac:dyDescent="0.3">
      <c r="A745" s="92">
        <v>44292</v>
      </c>
      <c r="B745" s="93" t="s">
        <v>167</v>
      </c>
      <c r="C745" s="94">
        <v>4.415</v>
      </c>
    </row>
    <row r="746" spans="1:3" x14ac:dyDescent="0.3">
      <c r="A746" s="95">
        <v>44287</v>
      </c>
      <c r="B746" s="96" t="s">
        <v>167</v>
      </c>
      <c r="C746" s="97">
        <v>4.4630000000000001</v>
      </c>
    </row>
    <row r="747" spans="1:3" x14ac:dyDescent="0.3">
      <c r="A747" s="92">
        <v>44286</v>
      </c>
      <c r="B747" s="93" t="s">
        <v>168</v>
      </c>
      <c r="C747" s="94">
        <v>-0.65300000000000002</v>
      </c>
    </row>
    <row r="748" spans="1:3" x14ac:dyDescent="0.3">
      <c r="A748" s="95">
        <v>44285</v>
      </c>
      <c r="B748" s="96" t="s">
        <v>168</v>
      </c>
      <c r="C748" s="97">
        <v>-0.74199999999999999</v>
      </c>
    </row>
    <row r="749" spans="1:3" x14ac:dyDescent="0.3">
      <c r="A749" s="92">
        <v>44284</v>
      </c>
      <c r="B749" s="93" t="s">
        <v>168</v>
      </c>
      <c r="C749" s="94">
        <v>-0.92500000000000004</v>
      </c>
    </row>
    <row r="750" spans="1:3" x14ac:dyDescent="0.3">
      <c r="A750" s="95">
        <v>44281</v>
      </c>
      <c r="B750" s="96" t="s">
        <v>168</v>
      </c>
      <c r="C750" s="97">
        <v>-0.442</v>
      </c>
    </row>
    <row r="751" spans="1:3" x14ac:dyDescent="0.3">
      <c r="A751" s="92">
        <v>44280</v>
      </c>
      <c r="B751" s="93" t="s">
        <v>168</v>
      </c>
      <c r="C751" s="94">
        <v>-0.72299999999999998</v>
      </c>
    </row>
    <row r="752" spans="1:3" x14ac:dyDescent="0.3">
      <c r="A752" s="95">
        <v>44279</v>
      </c>
      <c r="B752" s="96" t="s">
        <v>168</v>
      </c>
      <c r="C752" s="97">
        <v>-1.03</v>
      </c>
    </row>
    <row r="753" spans="1:3" x14ac:dyDescent="0.3">
      <c r="A753" s="92">
        <v>44278</v>
      </c>
      <c r="B753" s="93" t="s">
        <v>168</v>
      </c>
      <c r="C753" s="94">
        <v>-1.1850000000000001</v>
      </c>
    </row>
    <row r="754" spans="1:3" x14ac:dyDescent="0.3">
      <c r="A754" s="95">
        <v>44277</v>
      </c>
      <c r="B754" s="96" t="s">
        <v>168</v>
      </c>
      <c r="C754" s="97">
        <v>-1.4510000000000001</v>
      </c>
    </row>
    <row r="755" spans="1:3" x14ac:dyDescent="0.3">
      <c r="A755" s="92">
        <v>44274</v>
      </c>
      <c r="B755" s="93" t="s">
        <v>168</v>
      </c>
      <c r="C755" s="94">
        <v>-1.5009999999999999</v>
      </c>
    </row>
    <row r="756" spans="1:3" x14ac:dyDescent="0.3">
      <c r="A756" s="95">
        <v>44273</v>
      </c>
      <c r="B756" s="96" t="s">
        <v>168</v>
      </c>
      <c r="C756" s="97">
        <v>-1.5149999999999999</v>
      </c>
    </row>
    <row r="757" spans="1:3" x14ac:dyDescent="0.3">
      <c r="A757" s="92">
        <v>44272</v>
      </c>
      <c r="B757" s="93" t="s">
        <v>168</v>
      </c>
      <c r="C757" s="94">
        <v>-1.4379999999999999</v>
      </c>
    </row>
    <row r="758" spans="1:3" x14ac:dyDescent="0.3">
      <c r="A758" s="95">
        <v>44271</v>
      </c>
      <c r="B758" s="96" t="s">
        <v>168</v>
      </c>
      <c r="C758" s="97">
        <v>-1.494</v>
      </c>
    </row>
    <row r="759" spans="1:3" x14ac:dyDescent="0.3">
      <c r="A759" s="92">
        <v>44270</v>
      </c>
      <c r="B759" s="93" t="s">
        <v>168</v>
      </c>
      <c r="C759" s="94">
        <v>-1.413</v>
      </c>
    </row>
    <row r="760" spans="1:3" x14ac:dyDescent="0.3">
      <c r="A760" s="95">
        <v>44267</v>
      </c>
      <c r="B760" s="96" t="s">
        <v>168</v>
      </c>
      <c r="C760" s="97">
        <v>-1.042</v>
      </c>
    </row>
    <row r="761" spans="1:3" x14ac:dyDescent="0.3">
      <c r="A761" s="92">
        <v>44266</v>
      </c>
      <c r="B761" s="93" t="s">
        <v>168</v>
      </c>
      <c r="C761" s="94">
        <v>-1.079</v>
      </c>
    </row>
    <row r="762" spans="1:3" x14ac:dyDescent="0.3">
      <c r="A762" s="95">
        <v>44265</v>
      </c>
      <c r="B762" s="96" t="s">
        <v>168</v>
      </c>
      <c r="C762" s="97">
        <v>-1.1359999999999999</v>
      </c>
    </row>
    <row r="763" spans="1:3" x14ac:dyDescent="0.3">
      <c r="A763" s="92">
        <v>44264</v>
      </c>
      <c r="B763" s="93" t="s">
        <v>168</v>
      </c>
      <c r="C763" s="94">
        <v>-1.425</v>
      </c>
    </row>
    <row r="764" spans="1:3" x14ac:dyDescent="0.3">
      <c r="A764" s="95">
        <v>44263</v>
      </c>
      <c r="B764" s="96" t="s">
        <v>168</v>
      </c>
      <c r="C764" s="97">
        <v>-1.492</v>
      </c>
    </row>
    <row r="765" spans="1:3" x14ac:dyDescent="0.3">
      <c r="A765" s="92">
        <v>44260</v>
      </c>
      <c r="B765" s="93" t="s">
        <v>168</v>
      </c>
      <c r="C765" s="94">
        <v>-1.4590000000000001</v>
      </c>
    </row>
    <row r="766" spans="1:3" x14ac:dyDescent="0.3">
      <c r="A766" s="95">
        <v>44259</v>
      </c>
      <c r="B766" s="96" t="s">
        <v>168</v>
      </c>
      <c r="C766" s="97">
        <v>-1.53</v>
      </c>
    </row>
    <row r="767" spans="1:3" x14ac:dyDescent="0.3">
      <c r="A767" s="92">
        <v>44258</v>
      </c>
      <c r="B767" s="93" t="s">
        <v>168</v>
      </c>
      <c r="C767" s="94">
        <v>-1.5089999999999999</v>
      </c>
    </row>
    <row r="768" spans="1:3" x14ac:dyDescent="0.3">
      <c r="A768" s="95">
        <v>44257</v>
      </c>
      <c r="B768" s="96" t="s">
        <v>168</v>
      </c>
      <c r="C768" s="97">
        <v>-1.349</v>
      </c>
    </row>
    <row r="769" spans="1:3" x14ac:dyDescent="0.3">
      <c r="A769" s="92">
        <v>44256</v>
      </c>
      <c r="B769" s="93" t="s">
        <v>168</v>
      </c>
      <c r="C769" s="94">
        <v>-1.4239999999999999</v>
      </c>
    </row>
    <row r="770" spans="1:3" x14ac:dyDescent="0.3">
      <c r="A770" s="95">
        <v>44253</v>
      </c>
      <c r="B770" s="96" t="s">
        <v>168</v>
      </c>
      <c r="C770" s="97">
        <v>-1.446</v>
      </c>
    </row>
    <row r="771" spans="1:3" x14ac:dyDescent="0.3">
      <c r="A771" s="92">
        <v>44252</v>
      </c>
      <c r="B771" s="93" t="s">
        <v>168</v>
      </c>
      <c r="C771" s="94">
        <v>-1.464</v>
      </c>
    </row>
    <row r="772" spans="1:3" x14ac:dyDescent="0.3">
      <c r="A772" s="95">
        <v>44251</v>
      </c>
      <c r="B772" s="96" t="s">
        <v>168</v>
      </c>
      <c r="C772" s="97">
        <v>-1.4490000000000001</v>
      </c>
    </row>
    <row r="773" spans="1:3" x14ac:dyDescent="0.3">
      <c r="A773" s="92">
        <v>44250</v>
      </c>
      <c r="B773" s="93" t="s">
        <v>168</v>
      </c>
      <c r="C773" s="94">
        <v>-1.329</v>
      </c>
    </row>
    <row r="774" spans="1:3" x14ac:dyDescent="0.3">
      <c r="A774" s="95">
        <v>44249</v>
      </c>
      <c r="B774" s="96" t="s">
        <v>168</v>
      </c>
      <c r="C774" s="97">
        <v>-1.3580000000000001</v>
      </c>
    </row>
    <row r="775" spans="1:3" x14ac:dyDescent="0.3">
      <c r="A775" s="92">
        <v>44246</v>
      </c>
      <c r="B775" s="93" t="s">
        <v>168</v>
      </c>
      <c r="C775" s="94">
        <v>-1.36</v>
      </c>
    </row>
    <row r="776" spans="1:3" x14ac:dyDescent="0.3">
      <c r="A776" s="95">
        <v>44245</v>
      </c>
      <c r="B776" s="96" t="s">
        <v>168</v>
      </c>
      <c r="C776" s="97">
        <v>-1.3879999999999999</v>
      </c>
    </row>
    <row r="777" spans="1:3" x14ac:dyDescent="0.3">
      <c r="A777" s="92">
        <v>44244</v>
      </c>
      <c r="B777" s="93" t="s">
        <v>168</v>
      </c>
      <c r="C777" s="94">
        <v>-1.3819999999999999</v>
      </c>
    </row>
    <row r="778" spans="1:3" x14ac:dyDescent="0.3">
      <c r="A778" s="95">
        <v>44243</v>
      </c>
      <c r="B778" s="96" t="s">
        <v>168</v>
      </c>
      <c r="C778" s="97">
        <v>-1.4570000000000001</v>
      </c>
    </row>
    <row r="779" spans="1:3" x14ac:dyDescent="0.3">
      <c r="A779" s="92">
        <v>44242</v>
      </c>
      <c r="B779" s="93" t="s">
        <v>168</v>
      </c>
      <c r="C779" s="94">
        <v>-1.619</v>
      </c>
    </row>
    <row r="780" spans="1:3" x14ac:dyDescent="0.3">
      <c r="A780" s="95">
        <v>44239</v>
      </c>
      <c r="B780" s="96" t="s">
        <v>168</v>
      </c>
      <c r="C780" s="97">
        <v>-1.381</v>
      </c>
    </row>
    <row r="781" spans="1:3" x14ac:dyDescent="0.3">
      <c r="A781" s="92">
        <v>44238</v>
      </c>
      <c r="B781" s="93" t="s">
        <v>168</v>
      </c>
      <c r="C781" s="94">
        <v>-1.41</v>
      </c>
    </row>
    <row r="782" spans="1:3" x14ac:dyDescent="0.3">
      <c r="A782" s="95">
        <v>44237</v>
      </c>
      <c r="B782" s="96" t="s">
        <v>168</v>
      </c>
      <c r="C782" s="97">
        <v>-1.3</v>
      </c>
    </row>
    <row r="783" spans="1:3" x14ac:dyDescent="0.3">
      <c r="A783" s="92">
        <v>44236</v>
      </c>
      <c r="B783" s="93" t="s">
        <v>168</v>
      </c>
      <c r="C783" s="94">
        <v>-1.167</v>
      </c>
    </row>
    <row r="784" spans="1:3" x14ac:dyDescent="0.3">
      <c r="A784" s="95">
        <v>44235</v>
      </c>
      <c r="B784" s="96" t="s">
        <v>168</v>
      </c>
      <c r="C784" s="97">
        <v>-1.0529999999999999</v>
      </c>
    </row>
    <row r="785" spans="1:3" x14ac:dyDescent="0.3">
      <c r="A785" s="92">
        <v>44232</v>
      </c>
      <c r="B785" s="93" t="s">
        <v>168</v>
      </c>
      <c r="C785" s="94">
        <v>-1.1559999999999999</v>
      </c>
    </row>
    <row r="786" spans="1:3" x14ac:dyDescent="0.3">
      <c r="A786" s="95">
        <v>44231</v>
      </c>
      <c r="B786" s="96" t="s">
        <v>168</v>
      </c>
      <c r="C786" s="97">
        <v>-0.81599999999999995</v>
      </c>
    </row>
    <row r="787" spans="1:3" x14ac:dyDescent="0.3">
      <c r="A787" s="92">
        <v>44230</v>
      </c>
      <c r="B787" s="93" t="s">
        <v>168</v>
      </c>
      <c r="C787" s="94">
        <v>-1.2030000000000001</v>
      </c>
    </row>
    <row r="788" spans="1:3" x14ac:dyDescent="0.3">
      <c r="A788" s="95">
        <v>44229</v>
      </c>
      <c r="B788" s="96" t="s">
        <v>168</v>
      </c>
      <c r="C788" s="97">
        <v>-0.995</v>
      </c>
    </row>
    <row r="789" spans="1:3" x14ac:dyDescent="0.3">
      <c r="A789" s="92">
        <v>44228</v>
      </c>
      <c r="B789" s="93" t="s">
        <v>168</v>
      </c>
      <c r="C789" s="94">
        <v>-0.93700000000000006</v>
      </c>
    </row>
    <row r="790" spans="1:3" x14ac:dyDescent="0.3">
      <c r="A790" s="95">
        <v>44225</v>
      </c>
      <c r="B790" s="96" t="s">
        <v>168</v>
      </c>
      <c r="C790" s="97">
        <v>-1.024</v>
      </c>
    </row>
    <row r="791" spans="1:3" x14ac:dyDescent="0.3">
      <c r="A791" s="92">
        <v>44224</v>
      </c>
      <c r="B791" s="93" t="s">
        <v>168</v>
      </c>
      <c r="C791" s="94">
        <v>-0.85899999999999999</v>
      </c>
    </row>
    <row r="792" spans="1:3" x14ac:dyDescent="0.3">
      <c r="A792" s="95">
        <v>44223</v>
      </c>
      <c r="B792" s="96" t="s">
        <v>168</v>
      </c>
      <c r="C792" s="97">
        <v>-0.85899999999999999</v>
      </c>
    </row>
    <row r="793" spans="1:3" x14ac:dyDescent="0.3">
      <c r="A793" s="92">
        <v>44222</v>
      </c>
      <c r="B793" s="93" t="s">
        <v>168</v>
      </c>
      <c r="C793" s="94">
        <v>-0.754</v>
      </c>
    </row>
    <row r="794" spans="1:3" x14ac:dyDescent="0.3">
      <c r="A794" s="95">
        <v>44221</v>
      </c>
      <c r="B794" s="96" t="s">
        <v>168</v>
      </c>
      <c r="C794" s="97">
        <v>-0.752</v>
      </c>
    </row>
    <row r="795" spans="1:3" x14ac:dyDescent="0.3">
      <c r="A795" s="92">
        <v>44218</v>
      </c>
      <c r="B795" s="93" t="s">
        <v>168</v>
      </c>
      <c r="C795" s="94">
        <v>-0.754</v>
      </c>
    </row>
    <row r="796" spans="1:3" x14ac:dyDescent="0.3">
      <c r="A796" s="95">
        <v>44217</v>
      </c>
      <c r="B796" s="96" t="s">
        <v>168</v>
      </c>
      <c r="C796" s="97">
        <v>-0.70199999999999996</v>
      </c>
    </row>
    <row r="797" spans="1:3" x14ac:dyDescent="0.3">
      <c r="A797" s="92">
        <v>44216</v>
      </c>
      <c r="B797" s="93" t="s">
        <v>168</v>
      </c>
      <c r="C797" s="94">
        <v>-0.59399999999999997</v>
      </c>
    </row>
    <row r="798" spans="1:3" x14ac:dyDescent="0.3">
      <c r="A798" s="95">
        <v>44215</v>
      </c>
      <c r="B798" s="96" t="s">
        <v>168</v>
      </c>
      <c r="C798" s="97">
        <v>-0.73699999999999999</v>
      </c>
    </row>
    <row r="799" spans="1:3" x14ac:dyDescent="0.3">
      <c r="A799" s="92">
        <v>44214</v>
      </c>
      <c r="B799" s="93" t="s">
        <v>168</v>
      </c>
      <c r="C799" s="94">
        <v>-0.76600000000000001</v>
      </c>
    </row>
    <row r="800" spans="1:3" x14ac:dyDescent="0.3">
      <c r="A800" s="95">
        <v>44211</v>
      </c>
      <c r="B800" s="96" t="s">
        <v>168</v>
      </c>
      <c r="C800" s="97">
        <v>-0.81299999999999994</v>
      </c>
    </row>
    <row r="801" spans="1:3" x14ac:dyDescent="0.3">
      <c r="A801" s="92">
        <v>44210</v>
      </c>
      <c r="B801" s="93" t="s">
        <v>168</v>
      </c>
      <c r="C801" s="94">
        <v>-0.255</v>
      </c>
    </row>
    <row r="802" spans="1:3" x14ac:dyDescent="0.3">
      <c r="A802" s="95">
        <v>44209</v>
      </c>
      <c r="B802" s="96" t="s">
        <v>168</v>
      </c>
      <c r="C802" s="97">
        <v>-0.79700000000000004</v>
      </c>
    </row>
    <row r="803" spans="1:3" x14ac:dyDescent="0.3">
      <c r="A803" s="92">
        <v>44208</v>
      </c>
      <c r="B803" s="93" t="s">
        <v>168</v>
      </c>
      <c r="C803" s="94">
        <v>-0.56699999999999995</v>
      </c>
    </row>
    <row r="804" spans="1:3" x14ac:dyDescent="0.3">
      <c r="A804" s="95">
        <v>44207</v>
      </c>
      <c r="B804" s="96" t="s">
        <v>168</v>
      </c>
      <c r="C804" s="97">
        <v>-1.0089999999999999</v>
      </c>
    </row>
    <row r="805" spans="1:3" x14ac:dyDescent="0.3">
      <c r="A805" s="92">
        <v>44204</v>
      </c>
      <c r="B805" s="93" t="s">
        <v>168</v>
      </c>
      <c r="C805" s="94">
        <v>-0.95699999999999996</v>
      </c>
    </row>
    <row r="806" spans="1:3" x14ac:dyDescent="0.3">
      <c r="A806" s="95">
        <v>44203</v>
      </c>
      <c r="B806" s="96" t="s">
        <v>168</v>
      </c>
      <c r="C806" s="97">
        <v>-0.77100000000000002</v>
      </c>
    </row>
    <row r="807" spans="1:3" x14ac:dyDescent="0.3">
      <c r="A807" s="92">
        <v>44202</v>
      </c>
      <c r="B807" s="93" t="s">
        <v>168</v>
      </c>
      <c r="C807" s="94">
        <v>-0.55000000000000004</v>
      </c>
    </row>
    <row r="808" spans="1:3" x14ac:dyDescent="0.3">
      <c r="A808" s="95">
        <v>44201</v>
      </c>
      <c r="B808" s="96" t="s">
        <v>168</v>
      </c>
      <c r="C808" s="97">
        <v>-0.73699999999999999</v>
      </c>
    </row>
    <row r="809" spans="1:3" x14ac:dyDescent="0.3">
      <c r="A809" s="92">
        <v>44200</v>
      </c>
      <c r="B809" s="93" t="s">
        <v>168</v>
      </c>
      <c r="C809" s="94">
        <v>-0.46200000000000002</v>
      </c>
    </row>
    <row r="810" spans="1:3" x14ac:dyDescent="0.3">
      <c r="A810" s="95">
        <v>44196</v>
      </c>
      <c r="B810" s="96" t="s">
        <v>168</v>
      </c>
      <c r="C810" s="97">
        <v>-0.46300000000000002</v>
      </c>
    </row>
    <row r="811" spans="1:3" x14ac:dyDescent="0.3">
      <c r="A811" s="92">
        <v>44195</v>
      </c>
      <c r="B811" s="93" t="s">
        <v>168</v>
      </c>
      <c r="C811" s="94">
        <v>-0.67700000000000005</v>
      </c>
    </row>
    <row r="812" spans="1:3" x14ac:dyDescent="0.3">
      <c r="A812" s="95">
        <v>44194</v>
      </c>
      <c r="B812" s="96" t="s">
        <v>168</v>
      </c>
      <c r="C812" s="97">
        <v>-0.65</v>
      </c>
    </row>
    <row r="813" spans="1:3" x14ac:dyDescent="0.3">
      <c r="A813" s="92">
        <v>44189</v>
      </c>
      <c r="B813" s="93" t="s">
        <v>168</v>
      </c>
      <c r="C813" s="94">
        <v>-0.58699999999999997</v>
      </c>
    </row>
    <row r="814" spans="1:3" x14ac:dyDescent="0.3">
      <c r="A814" s="95">
        <v>44188</v>
      </c>
      <c r="B814" s="96" t="s">
        <v>168</v>
      </c>
      <c r="C814" s="97">
        <v>-0.63500000000000001</v>
      </c>
    </row>
    <row r="815" spans="1:3" x14ac:dyDescent="0.3">
      <c r="A815" s="92">
        <v>44187</v>
      </c>
      <c r="B815" s="93" t="s">
        <v>168</v>
      </c>
      <c r="C815" s="94">
        <v>-0.47199999999999998</v>
      </c>
    </row>
    <row r="816" spans="1:3" x14ac:dyDescent="0.3">
      <c r="A816" s="95">
        <v>44186</v>
      </c>
      <c r="B816" s="96" t="s">
        <v>168</v>
      </c>
      <c r="C816" s="97">
        <v>-0.68100000000000005</v>
      </c>
    </row>
    <row r="817" spans="1:3" x14ac:dyDescent="0.3">
      <c r="A817" s="92">
        <v>44183</v>
      </c>
      <c r="B817" s="93" t="s">
        <v>168</v>
      </c>
      <c r="C817" s="94">
        <v>-0.77800000000000002</v>
      </c>
    </row>
    <row r="818" spans="1:3" x14ac:dyDescent="0.3">
      <c r="A818" s="95">
        <v>44182</v>
      </c>
      <c r="B818" s="96" t="s">
        <v>168</v>
      </c>
      <c r="C818" s="97">
        <v>-0.59299999999999997</v>
      </c>
    </row>
    <row r="819" spans="1:3" x14ac:dyDescent="0.3">
      <c r="A819" s="92">
        <v>44181</v>
      </c>
      <c r="B819" s="93" t="s">
        <v>168</v>
      </c>
      <c r="C819" s="94">
        <v>-0.75600000000000001</v>
      </c>
    </row>
    <row r="820" spans="1:3" x14ac:dyDescent="0.3">
      <c r="A820" s="95">
        <v>44180</v>
      </c>
      <c r="B820" s="96" t="s">
        <v>168</v>
      </c>
      <c r="C820" s="97">
        <v>-0.62</v>
      </c>
    </row>
    <row r="821" spans="1:3" x14ac:dyDescent="0.3">
      <c r="A821" s="92">
        <v>44179</v>
      </c>
      <c r="B821" s="93" t="s">
        <v>168</v>
      </c>
      <c r="C821" s="94">
        <v>-0.65900000000000003</v>
      </c>
    </row>
    <row r="822" spans="1:3" x14ac:dyDescent="0.3">
      <c r="A822" s="95">
        <v>44176</v>
      </c>
      <c r="B822" s="96" t="s">
        <v>168</v>
      </c>
      <c r="C822" s="97">
        <v>-0.71099999999999997</v>
      </c>
    </row>
    <row r="823" spans="1:3" x14ac:dyDescent="0.3">
      <c r="A823" s="92">
        <v>44175</v>
      </c>
      <c r="B823" s="93" t="s">
        <v>168</v>
      </c>
      <c r="C823" s="94">
        <v>-0.71599999999999997</v>
      </c>
    </row>
    <row r="824" spans="1:3" x14ac:dyDescent="0.3">
      <c r="A824" s="95">
        <v>44174</v>
      </c>
      <c r="B824" s="96" t="s">
        <v>168</v>
      </c>
      <c r="C824" s="97">
        <v>-0.73299999999999998</v>
      </c>
    </row>
    <row r="825" spans="1:3" x14ac:dyDescent="0.3">
      <c r="A825" s="92">
        <v>44173</v>
      </c>
      <c r="B825" s="93" t="s">
        <v>168</v>
      </c>
      <c r="C825" s="94">
        <v>-0.65600000000000003</v>
      </c>
    </row>
    <row r="826" spans="1:3" x14ac:dyDescent="0.3">
      <c r="A826" s="95">
        <v>44172</v>
      </c>
      <c r="B826" s="96" t="s">
        <v>168</v>
      </c>
      <c r="C826" s="97">
        <v>-0.64100000000000001</v>
      </c>
    </row>
    <row r="827" spans="1:3" x14ac:dyDescent="0.3">
      <c r="A827" s="92">
        <v>44169</v>
      </c>
      <c r="B827" s="93" t="s">
        <v>168</v>
      </c>
      <c r="C827" s="94">
        <v>-0.65200000000000002</v>
      </c>
    </row>
    <row r="828" spans="1:3" x14ac:dyDescent="0.3">
      <c r="A828" s="95">
        <v>44168</v>
      </c>
      <c r="B828" s="96" t="s">
        <v>168</v>
      </c>
      <c r="C828" s="97">
        <v>-0.77100000000000002</v>
      </c>
    </row>
    <row r="829" spans="1:3" x14ac:dyDescent="0.3">
      <c r="A829" s="92">
        <v>44167</v>
      </c>
      <c r="B829" s="93" t="s">
        <v>168</v>
      </c>
      <c r="C829" s="94">
        <v>-0.749</v>
      </c>
    </row>
    <row r="830" spans="1:3" x14ac:dyDescent="0.3">
      <c r="A830" s="95">
        <v>44166</v>
      </c>
      <c r="B830" s="96" t="s">
        <v>168</v>
      </c>
      <c r="C830" s="97">
        <v>-0.93400000000000005</v>
      </c>
    </row>
    <row r="831" spans="1:3" x14ac:dyDescent="0.3">
      <c r="A831" s="92">
        <v>44165</v>
      </c>
      <c r="B831" s="93" t="s">
        <v>168</v>
      </c>
      <c r="C831" s="94">
        <v>-0.95899999999999996</v>
      </c>
    </row>
    <row r="832" spans="1:3" x14ac:dyDescent="0.3">
      <c r="A832" s="95">
        <v>44162</v>
      </c>
      <c r="B832" s="96" t="s">
        <v>168</v>
      </c>
      <c r="C832" s="97">
        <v>-0.749</v>
      </c>
    </row>
    <row r="833" spans="1:3" x14ac:dyDescent="0.3">
      <c r="A833" s="92">
        <v>44161</v>
      </c>
      <c r="B833" s="93" t="s">
        <v>168</v>
      </c>
      <c r="C833" s="94">
        <v>-0.93799999999999994</v>
      </c>
    </row>
    <row r="834" spans="1:3" x14ac:dyDescent="0.3">
      <c r="A834" s="95">
        <v>44160</v>
      </c>
      <c r="B834" s="96" t="s">
        <v>168</v>
      </c>
      <c r="C834" s="97">
        <v>-1.0680000000000001</v>
      </c>
    </row>
    <row r="835" spans="1:3" x14ac:dyDescent="0.3">
      <c r="A835" s="92">
        <v>44159</v>
      </c>
      <c r="B835" s="93" t="s">
        <v>168</v>
      </c>
      <c r="C835" s="94">
        <v>-0.90300000000000002</v>
      </c>
    </row>
    <row r="836" spans="1:3" x14ac:dyDescent="0.3">
      <c r="A836" s="95">
        <v>44158</v>
      </c>
      <c r="B836" s="96" t="s">
        <v>168</v>
      </c>
      <c r="C836" s="97">
        <v>-0.93899999999999995</v>
      </c>
    </row>
    <row r="837" spans="1:3" x14ac:dyDescent="0.3">
      <c r="A837" s="92">
        <v>44155</v>
      </c>
      <c r="B837" s="93" t="s">
        <v>168</v>
      </c>
      <c r="C837" s="94">
        <v>-0.95499999999999996</v>
      </c>
    </row>
    <row r="838" spans="1:3" x14ac:dyDescent="0.3">
      <c r="A838" s="95">
        <v>44154</v>
      </c>
      <c r="B838" s="96" t="s">
        <v>168</v>
      </c>
      <c r="C838" s="97">
        <v>-0.96899999999999997</v>
      </c>
    </row>
    <row r="839" spans="1:3" x14ac:dyDescent="0.3">
      <c r="A839" s="92">
        <v>44153</v>
      </c>
      <c r="B839" s="93" t="s">
        <v>168</v>
      </c>
      <c r="C839" s="94">
        <v>-0.79800000000000004</v>
      </c>
    </row>
    <row r="840" spans="1:3" x14ac:dyDescent="0.3">
      <c r="A840" s="95">
        <v>44152</v>
      </c>
      <c r="B840" s="96" t="s">
        <v>168</v>
      </c>
      <c r="C840" s="97">
        <v>-0.85299999999999998</v>
      </c>
    </row>
    <row r="841" spans="1:3" x14ac:dyDescent="0.3">
      <c r="A841" s="92">
        <v>44151</v>
      </c>
      <c r="B841" s="93" t="s">
        <v>168</v>
      </c>
      <c r="C841" s="94">
        <v>-0.69899999999999995</v>
      </c>
    </row>
    <row r="842" spans="1:3" x14ac:dyDescent="0.3">
      <c r="A842" s="95">
        <v>44148</v>
      </c>
      <c r="B842" s="96" t="s">
        <v>168</v>
      </c>
      <c r="C842" s="97">
        <v>-0.86299999999999999</v>
      </c>
    </row>
    <row r="843" spans="1:3" x14ac:dyDescent="0.3">
      <c r="A843" s="92">
        <v>44147</v>
      </c>
      <c r="B843" s="93" t="s">
        <v>168</v>
      </c>
      <c r="C843" s="94">
        <v>-0.82799999999999996</v>
      </c>
    </row>
    <row r="844" spans="1:3" x14ac:dyDescent="0.3">
      <c r="A844" s="95">
        <v>44146</v>
      </c>
      <c r="B844" s="96" t="s">
        <v>168</v>
      </c>
      <c r="C844" s="97">
        <v>-0.78900000000000003</v>
      </c>
    </row>
    <row r="845" spans="1:3" x14ac:dyDescent="0.3">
      <c r="A845" s="92">
        <v>44145</v>
      </c>
      <c r="B845" s="93" t="s">
        <v>168</v>
      </c>
      <c r="C845" s="94">
        <v>-0.70499999999999996</v>
      </c>
    </row>
    <row r="846" spans="1:3" x14ac:dyDescent="0.3">
      <c r="A846" s="95">
        <v>44144</v>
      </c>
      <c r="B846" s="96" t="s">
        <v>168</v>
      </c>
      <c r="C846" s="97">
        <v>-0.64300000000000002</v>
      </c>
    </row>
    <row r="847" spans="1:3" x14ac:dyDescent="0.3">
      <c r="A847" s="92">
        <v>44141</v>
      </c>
      <c r="B847" s="93" t="s">
        <v>168</v>
      </c>
      <c r="C847" s="94">
        <v>-0.73799999999999999</v>
      </c>
    </row>
    <row r="848" spans="1:3" x14ac:dyDescent="0.3">
      <c r="A848" s="95">
        <v>44140</v>
      </c>
      <c r="B848" s="96" t="s">
        <v>168</v>
      </c>
      <c r="C848" s="97">
        <v>-0.86299999999999999</v>
      </c>
    </row>
    <row r="849" spans="1:3" x14ac:dyDescent="0.3">
      <c r="A849" s="92">
        <v>44139</v>
      </c>
      <c r="B849" s="93" t="s">
        <v>168</v>
      </c>
      <c r="C849" s="94">
        <v>-0.75900000000000001</v>
      </c>
    </row>
    <row r="850" spans="1:3" x14ac:dyDescent="0.3">
      <c r="A850" s="95">
        <v>44138</v>
      </c>
      <c r="B850" s="96" t="s">
        <v>168</v>
      </c>
      <c r="C850" s="97">
        <v>-0.995</v>
      </c>
    </row>
    <row r="851" spans="1:3" x14ac:dyDescent="0.3">
      <c r="A851" s="92">
        <v>44137</v>
      </c>
      <c r="B851" s="93" t="s">
        <v>168</v>
      </c>
      <c r="C851" s="94">
        <v>-0.98499999999999999</v>
      </c>
    </row>
    <row r="852" spans="1:3" x14ac:dyDescent="0.3">
      <c r="A852" s="95">
        <v>44134</v>
      </c>
      <c r="B852" s="96" t="s">
        <v>168</v>
      </c>
      <c r="C852" s="97">
        <v>-0.77</v>
      </c>
    </row>
    <row r="853" spans="1:3" x14ac:dyDescent="0.3">
      <c r="A853" s="92">
        <v>44133</v>
      </c>
      <c r="B853" s="93" t="s">
        <v>168</v>
      </c>
      <c r="C853" s="94">
        <v>-0.89300000000000002</v>
      </c>
    </row>
    <row r="854" spans="1:3" x14ac:dyDescent="0.3">
      <c r="A854" s="95">
        <v>44132</v>
      </c>
      <c r="B854" s="96" t="s">
        <v>168</v>
      </c>
      <c r="C854" s="97">
        <v>-0.879</v>
      </c>
    </row>
    <row r="855" spans="1:3" x14ac:dyDescent="0.3">
      <c r="A855" s="92">
        <v>44131</v>
      </c>
      <c r="B855" s="93" t="s">
        <v>168</v>
      </c>
      <c r="C855" s="94">
        <v>-0.91400000000000003</v>
      </c>
    </row>
    <row r="856" spans="1:3" x14ac:dyDescent="0.3">
      <c r="A856" s="95">
        <v>44130</v>
      </c>
      <c r="B856" s="96" t="s">
        <v>168</v>
      </c>
      <c r="C856" s="97">
        <v>-0.94599999999999995</v>
      </c>
    </row>
    <row r="857" spans="1:3" x14ac:dyDescent="0.3">
      <c r="A857" s="92">
        <v>44127</v>
      </c>
      <c r="B857" s="93" t="s">
        <v>168</v>
      </c>
      <c r="C857" s="94">
        <v>-0.68600000000000005</v>
      </c>
    </row>
    <row r="858" spans="1:3" x14ac:dyDescent="0.3">
      <c r="A858" s="95">
        <v>44126</v>
      </c>
      <c r="B858" s="96" t="s">
        <v>168</v>
      </c>
      <c r="C858" s="97">
        <v>-0.68600000000000005</v>
      </c>
    </row>
    <row r="859" spans="1:3" x14ac:dyDescent="0.3">
      <c r="A859" s="92">
        <v>44125</v>
      </c>
      <c r="B859" s="93" t="s">
        <v>168</v>
      </c>
      <c r="C859" s="94">
        <v>-0.91100000000000003</v>
      </c>
    </row>
    <row r="860" spans="1:3" x14ac:dyDescent="0.3">
      <c r="A860" s="95">
        <v>44124</v>
      </c>
      <c r="B860" s="96" t="s">
        <v>168</v>
      </c>
      <c r="C860" s="97">
        <v>-0.88100000000000001</v>
      </c>
    </row>
    <row r="861" spans="1:3" x14ac:dyDescent="0.3">
      <c r="A861" s="92">
        <v>44123</v>
      </c>
      <c r="B861" s="93" t="s">
        <v>168</v>
      </c>
      <c r="C861" s="94">
        <v>-0.93700000000000006</v>
      </c>
    </row>
    <row r="862" spans="1:3" x14ac:dyDescent="0.3">
      <c r="A862" s="95">
        <v>44120</v>
      </c>
      <c r="B862" s="96" t="s">
        <v>168</v>
      </c>
      <c r="C862" s="97">
        <v>-0.80400000000000005</v>
      </c>
    </row>
    <row r="863" spans="1:3" x14ac:dyDescent="0.3">
      <c r="A863" s="92">
        <v>44119</v>
      </c>
      <c r="B863" s="93" t="s">
        <v>168</v>
      </c>
      <c r="C863" s="94">
        <v>-0.78900000000000003</v>
      </c>
    </row>
    <row r="864" spans="1:3" x14ac:dyDescent="0.3">
      <c r="A864" s="95">
        <v>44118</v>
      </c>
      <c r="B864" s="96" t="s">
        <v>168</v>
      </c>
      <c r="C864" s="97">
        <v>-0.82899999999999996</v>
      </c>
    </row>
    <row r="865" spans="1:3" x14ac:dyDescent="0.3">
      <c r="A865" s="92">
        <v>44117</v>
      </c>
      <c r="B865" s="93" t="s">
        <v>168</v>
      </c>
      <c r="C865" s="94">
        <v>-0.98</v>
      </c>
    </row>
    <row r="866" spans="1:3" x14ac:dyDescent="0.3">
      <c r="A866" s="95">
        <v>44116</v>
      </c>
      <c r="B866" s="96" t="s">
        <v>168</v>
      </c>
      <c r="C866" s="97">
        <v>-0.747</v>
      </c>
    </row>
    <row r="867" spans="1:3" x14ac:dyDescent="0.3">
      <c r="A867" s="92">
        <v>44113</v>
      </c>
      <c r="B867" s="93" t="s">
        <v>168</v>
      </c>
      <c r="C867" s="94">
        <v>-0.70899999999999996</v>
      </c>
    </row>
    <row r="868" spans="1:3" x14ac:dyDescent="0.3">
      <c r="A868" s="95">
        <v>44112</v>
      </c>
      <c r="B868" s="96" t="s">
        <v>168</v>
      </c>
      <c r="C868" s="97">
        <v>-0.73599999999999999</v>
      </c>
    </row>
    <row r="869" spans="1:3" x14ac:dyDescent="0.3">
      <c r="A869" s="92">
        <v>44111</v>
      </c>
      <c r="B869" s="93" t="s">
        <v>168</v>
      </c>
      <c r="C869" s="94">
        <v>-0.86099999999999999</v>
      </c>
    </row>
    <row r="870" spans="1:3" x14ac:dyDescent="0.3">
      <c r="A870" s="95">
        <v>44110</v>
      </c>
      <c r="B870" s="96" t="s">
        <v>168</v>
      </c>
      <c r="C870" s="97">
        <v>-0.95799999999999996</v>
      </c>
    </row>
    <row r="871" spans="1:3" x14ac:dyDescent="0.3">
      <c r="A871" s="92">
        <v>44109</v>
      </c>
      <c r="B871" s="93" t="s">
        <v>168</v>
      </c>
      <c r="C871" s="94">
        <v>-0.84499999999999997</v>
      </c>
    </row>
    <row r="872" spans="1:3" x14ac:dyDescent="0.3">
      <c r="A872" s="95">
        <v>44106</v>
      </c>
      <c r="B872" s="96" t="s">
        <v>168</v>
      </c>
      <c r="C872" s="97">
        <v>-0.88800000000000001</v>
      </c>
    </row>
    <row r="873" spans="1:3" x14ac:dyDescent="0.3">
      <c r="A873" s="92">
        <v>44105</v>
      </c>
      <c r="B873" s="93" t="s">
        <v>168</v>
      </c>
      <c r="C873" s="94">
        <v>-0.63800000000000001</v>
      </c>
    </row>
    <row r="874" spans="1:3" x14ac:dyDescent="0.3">
      <c r="A874" s="95">
        <v>44104</v>
      </c>
      <c r="B874" s="96" t="s">
        <v>169</v>
      </c>
      <c r="C874" s="97">
        <v>2.9319999999999999</v>
      </c>
    </row>
    <row r="875" spans="1:3" x14ac:dyDescent="0.3">
      <c r="A875" s="92">
        <v>44103</v>
      </c>
      <c r="B875" s="93" t="s">
        <v>169</v>
      </c>
      <c r="C875" s="94">
        <v>2.9460000000000002</v>
      </c>
    </row>
    <row r="876" spans="1:3" x14ac:dyDescent="0.3">
      <c r="A876" s="95">
        <v>44102</v>
      </c>
      <c r="B876" s="96" t="s">
        <v>169</v>
      </c>
      <c r="C876" s="97">
        <v>2.879</v>
      </c>
    </row>
    <row r="877" spans="1:3" x14ac:dyDescent="0.3">
      <c r="A877" s="92">
        <v>44099</v>
      </c>
      <c r="B877" s="93" t="s">
        <v>169</v>
      </c>
      <c r="C877" s="94">
        <v>2.8260000000000001</v>
      </c>
    </row>
    <row r="878" spans="1:3" x14ac:dyDescent="0.3">
      <c r="A878" s="95">
        <v>44098</v>
      </c>
      <c r="B878" s="96" t="s">
        <v>169</v>
      </c>
      <c r="C878" s="97">
        <v>2.5760000000000001</v>
      </c>
    </row>
    <row r="879" spans="1:3" x14ac:dyDescent="0.3">
      <c r="A879" s="92">
        <v>44097</v>
      </c>
      <c r="B879" s="93" t="s">
        <v>169</v>
      </c>
      <c r="C879" s="94">
        <v>2.6389999999999998</v>
      </c>
    </row>
    <row r="880" spans="1:3" x14ac:dyDescent="0.3">
      <c r="A880" s="95">
        <v>44096</v>
      </c>
      <c r="B880" s="96" t="s">
        <v>169</v>
      </c>
      <c r="C880" s="97">
        <v>2.528</v>
      </c>
    </row>
    <row r="881" spans="1:3" x14ac:dyDescent="0.3">
      <c r="A881" s="92">
        <v>44095</v>
      </c>
      <c r="B881" s="93" t="s">
        <v>169</v>
      </c>
      <c r="C881" s="94">
        <v>2.6259999999999999</v>
      </c>
    </row>
    <row r="882" spans="1:3" x14ac:dyDescent="0.3">
      <c r="A882" s="95">
        <v>44092</v>
      </c>
      <c r="B882" s="96" t="s">
        <v>169</v>
      </c>
      <c r="C882" s="97">
        <v>2.573</v>
      </c>
    </row>
    <row r="883" spans="1:3" x14ac:dyDescent="0.3">
      <c r="A883" s="92">
        <v>44091</v>
      </c>
      <c r="B883" s="93" t="s">
        <v>169</v>
      </c>
      <c r="C883" s="94">
        <v>2.6890000000000001</v>
      </c>
    </row>
    <row r="884" spans="1:3" x14ac:dyDescent="0.3">
      <c r="A884" s="95">
        <v>44090</v>
      </c>
      <c r="B884" s="96" t="s">
        <v>169</v>
      </c>
      <c r="C884" s="97">
        <v>2.6909999999999998</v>
      </c>
    </row>
    <row r="885" spans="1:3" x14ac:dyDescent="0.3">
      <c r="A885" s="92">
        <v>44089</v>
      </c>
      <c r="B885" s="93" t="s">
        <v>169</v>
      </c>
      <c r="C885" s="94">
        <v>2.68</v>
      </c>
    </row>
    <row r="886" spans="1:3" x14ac:dyDescent="0.3">
      <c r="A886" s="95">
        <v>44088</v>
      </c>
      <c r="B886" s="96" t="s">
        <v>169</v>
      </c>
      <c r="C886" s="97">
        <v>2.742</v>
      </c>
    </row>
    <row r="887" spans="1:3" x14ac:dyDescent="0.3">
      <c r="A887" s="92">
        <v>44085</v>
      </c>
      <c r="B887" s="93" t="s">
        <v>169</v>
      </c>
      <c r="C887" s="94">
        <v>2.7010000000000001</v>
      </c>
    </row>
    <row r="888" spans="1:3" x14ac:dyDescent="0.3">
      <c r="A888" s="95">
        <v>44084</v>
      </c>
      <c r="B888" s="96" t="s">
        <v>169</v>
      </c>
      <c r="C888" s="97">
        <v>2.706</v>
      </c>
    </row>
    <row r="889" spans="1:3" x14ac:dyDescent="0.3">
      <c r="A889" s="92">
        <v>44083</v>
      </c>
      <c r="B889" s="93" t="s">
        <v>169</v>
      </c>
      <c r="C889" s="94">
        <v>2.8359999999999999</v>
      </c>
    </row>
    <row r="890" spans="1:3" x14ac:dyDescent="0.3">
      <c r="A890" s="95">
        <v>44082</v>
      </c>
      <c r="B890" s="96" t="s">
        <v>169</v>
      </c>
      <c r="C890" s="97">
        <v>2.8109999999999999</v>
      </c>
    </row>
    <row r="891" spans="1:3" x14ac:dyDescent="0.3">
      <c r="A891" s="92">
        <v>44081</v>
      </c>
      <c r="B891" s="93" t="s">
        <v>169</v>
      </c>
      <c r="C891" s="94">
        <v>2.9289999999999998</v>
      </c>
    </row>
    <row r="892" spans="1:3" x14ac:dyDescent="0.3">
      <c r="A892" s="95">
        <v>44078</v>
      </c>
      <c r="B892" s="96" t="s">
        <v>169</v>
      </c>
      <c r="C892" s="97">
        <v>3.15</v>
      </c>
    </row>
    <row r="893" spans="1:3" x14ac:dyDescent="0.3">
      <c r="A893" s="92">
        <v>44077</v>
      </c>
      <c r="B893" s="93" t="s">
        <v>169</v>
      </c>
      <c r="C893" s="94">
        <v>3.0529999999999999</v>
      </c>
    </row>
    <row r="894" spans="1:3" x14ac:dyDescent="0.3">
      <c r="A894" s="95">
        <v>44076</v>
      </c>
      <c r="B894" s="96" t="s">
        <v>169</v>
      </c>
      <c r="C894" s="97">
        <v>3.036</v>
      </c>
    </row>
    <row r="895" spans="1:3" x14ac:dyDescent="0.3">
      <c r="A895" s="92">
        <v>44075</v>
      </c>
      <c r="B895" s="93" t="s">
        <v>169</v>
      </c>
      <c r="C895" s="94">
        <v>3.1669999999999998</v>
      </c>
    </row>
    <row r="896" spans="1:3" x14ac:dyDescent="0.3">
      <c r="A896" s="95">
        <v>44071</v>
      </c>
      <c r="B896" s="96" t="s">
        <v>169</v>
      </c>
      <c r="C896" s="97">
        <v>3.1379999999999999</v>
      </c>
    </row>
    <row r="897" spans="1:3" x14ac:dyDescent="0.3">
      <c r="A897" s="92">
        <v>44070</v>
      </c>
      <c r="B897" s="93" t="s">
        <v>169</v>
      </c>
      <c r="C897" s="94">
        <v>3.0009999999999999</v>
      </c>
    </row>
    <row r="898" spans="1:3" x14ac:dyDescent="0.3">
      <c r="A898" s="95">
        <v>44069</v>
      </c>
      <c r="B898" s="96" t="s">
        <v>169</v>
      </c>
      <c r="C898" s="97">
        <v>3.0350000000000001</v>
      </c>
    </row>
    <row r="899" spans="1:3" x14ac:dyDescent="0.3">
      <c r="A899" s="92">
        <v>44068</v>
      </c>
      <c r="B899" s="93" t="s">
        <v>169</v>
      </c>
      <c r="C899" s="94">
        <v>3.0590000000000002</v>
      </c>
    </row>
    <row r="900" spans="1:3" x14ac:dyDescent="0.3">
      <c r="A900" s="95">
        <v>44067</v>
      </c>
      <c r="B900" s="96" t="s">
        <v>169</v>
      </c>
      <c r="C900" s="97">
        <v>2.8069999999999999</v>
      </c>
    </row>
    <row r="901" spans="1:3" x14ac:dyDescent="0.3">
      <c r="A901" s="92">
        <v>44064</v>
      </c>
      <c r="B901" s="93" t="s">
        <v>169</v>
      </c>
      <c r="C901" s="94">
        <v>2.823</v>
      </c>
    </row>
    <row r="902" spans="1:3" x14ac:dyDescent="0.3">
      <c r="A902" s="95">
        <v>44063</v>
      </c>
      <c r="B902" s="96" t="s">
        <v>169</v>
      </c>
      <c r="C902" s="97">
        <v>3.012</v>
      </c>
    </row>
    <row r="903" spans="1:3" x14ac:dyDescent="0.3">
      <c r="A903" s="92">
        <v>44062</v>
      </c>
      <c r="B903" s="93" t="s">
        <v>169</v>
      </c>
      <c r="C903" s="94">
        <v>2.89</v>
      </c>
    </row>
    <row r="904" spans="1:3" x14ac:dyDescent="0.3">
      <c r="A904" s="95">
        <v>44061</v>
      </c>
      <c r="B904" s="96" t="s">
        <v>169</v>
      </c>
      <c r="C904" s="97">
        <v>3.0289999999999999</v>
      </c>
    </row>
    <row r="905" spans="1:3" x14ac:dyDescent="0.3">
      <c r="A905" s="92">
        <v>44060</v>
      </c>
      <c r="B905" s="93" t="s">
        <v>169</v>
      </c>
      <c r="C905" s="94">
        <v>2.8580000000000001</v>
      </c>
    </row>
    <row r="906" spans="1:3" x14ac:dyDescent="0.3">
      <c r="A906" s="95">
        <v>44057</v>
      </c>
      <c r="B906" s="96" t="s">
        <v>169</v>
      </c>
      <c r="C906" s="97">
        <v>2.9990000000000001</v>
      </c>
    </row>
    <row r="907" spans="1:3" x14ac:dyDescent="0.3">
      <c r="A907" s="92">
        <v>44056</v>
      </c>
      <c r="B907" s="93" t="s">
        <v>169</v>
      </c>
      <c r="C907" s="94">
        <v>2.6339999999999999</v>
      </c>
    </row>
    <row r="908" spans="1:3" x14ac:dyDescent="0.3">
      <c r="A908" s="95">
        <v>44055</v>
      </c>
      <c r="B908" s="96" t="s">
        <v>169</v>
      </c>
      <c r="C908" s="97">
        <v>2.5089999999999999</v>
      </c>
    </row>
    <row r="909" spans="1:3" x14ac:dyDescent="0.3">
      <c r="A909" s="92">
        <v>44054</v>
      </c>
      <c r="B909" s="93" t="s">
        <v>169</v>
      </c>
      <c r="C909" s="94">
        <v>2.516</v>
      </c>
    </row>
    <row r="910" spans="1:3" x14ac:dyDescent="0.3">
      <c r="A910" s="95">
        <v>44053</v>
      </c>
      <c r="B910" s="96" t="s">
        <v>169</v>
      </c>
      <c r="C910" s="97">
        <v>2.472</v>
      </c>
    </row>
    <row r="911" spans="1:3" x14ac:dyDescent="0.3">
      <c r="A911" s="92">
        <v>44050</v>
      </c>
      <c r="B911" s="93" t="s">
        <v>169</v>
      </c>
      <c r="C911" s="94">
        <v>2.6070000000000002</v>
      </c>
    </row>
    <row r="912" spans="1:3" x14ac:dyDescent="0.3">
      <c r="A912" s="95">
        <v>44049</v>
      </c>
      <c r="B912" s="96" t="s">
        <v>169</v>
      </c>
      <c r="C912" s="97">
        <v>2.64</v>
      </c>
    </row>
    <row r="913" spans="1:3" x14ac:dyDescent="0.3">
      <c r="A913" s="92">
        <v>44048</v>
      </c>
      <c r="B913" s="93" t="s">
        <v>169</v>
      </c>
      <c r="C913" s="94">
        <v>2.4780000000000002</v>
      </c>
    </row>
    <row r="914" spans="1:3" x14ac:dyDescent="0.3">
      <c r="A914" s="95">
        <v>44047</v>
      </c>
      <c r="B914" s="96" t="s">
        <v>169</v>
      </c>
      <c r="C914" s="97">
        <v>2.4990000000000001</v>
      </c>
    </row>
    <row r="915" spans="1:3" x14ac:dyDescent="0.3">
      <c r="A915" s="92">
        <v>44046</v>
      </c>
      <c r="B915" s="93" t="s">
        <v>169</v>
      </c>
      <c r="C915" s="94">
        <v>2.1230000000000002</v>
      </c>
    </row>
    <row r="916" spans="1:3" x14ac:dyDescent="0.3">
      <c r="A916" s="95">
        <v>44043</v>
      </c>
      <c r="B916" s="96" t="s">
        <v>169</v>
      </c>
      <c r="C916" s="97">
        <v>2.4020000000000001</v>
      </c>
    </row>
    <row r="917" spans="1:3" x14ac:dyDescent="0.3">
      <c r="A917" s="92">
        <v>44042</v>
      </c>
      <c r="B917" s="93" t="s">
        <v>169</v>
      </c>
      <c r="C917" s="94">
        <v>2.3959999999999999</v>
      </c>
    </row>
    <row r="918" spans="1:3" x14ac:dyDescent="0.3">
      <c r="A918" s="95">
        <v>44041</v>
      </c>
      <c r="B918" s="96" t="s">
        <v>169</v>
      </c>
      <c r="C918" s="97">
        <v>2.2869999999999999</v>
      </c>
    </row>
    <row r="919" spans="1:3" x14ac:dyDescent="0.3">
      <c r="A919" s="92">
        <v>44040</v>
      </c>
      <c r="B919" s="93" t="s">
        <v>169</v>
      </c>
      <c r="C919" s="94">
        <v>2.2200000000000002</v>
      </c>
    </row>
    <row r="920" spans="1:3" x14ac:dyDescent="0.3">
      <c r="A920" s="95">
        <v>44039</v>
      </c>
      <c r="B920" s="96" t="s">
        <v>169</v>
      </c>
      <c r="C920" s="97">
        <v>2.347</v>
      </c>
    </row>
    <row r="921" spans="1:3" x14ac:dyDescent="0.3">
      <c r="A921" s="92">
        <v>44036</v>
      </c>
      <c r="B921" s="93" t="s">
        <v>169</v>
      </c>
      <c r="C921" s="94">
        <v>2.3759999999999999</v>
      </c>
    </row>
    <row r="922" spans="1:3" x14ac:dyDescent="0.3">
      <c r="A922" s="95">
        <v>44035</v>
      </c>
      <c r="B922" s="96" t="s">
        <v>169</v>
      </c>
      <c r="C922" s="97">
        <v>2.383</v>
      </c>
    </row>
    <row r="923" spans="1:3" x14ac:dyDescent="0.3">
      <c r="A923" s="92">
        <v>44034</v>
      </c>
      <c r="B923" s="93" t="s">
        <v>169</v>
      </c>
      <c r="C923" s="94">
        <v>2.2839999999999998</v>
      </c>
    </row>
    <row r="924" spans="1:3" x14ac:dyDescent="0.3">
      <c r="A924" s="95">
        <v>44033</v>
      </c>
      <c r="B924" s="96" t="s">
        <v>169</v>
      </c>
      <c r="C924" s="97">
        <v>2.3109999999999999</v>
      </c>
    </row>
    <row r="925" spans="1:3" x14ac:dyDescent="0.3">
      <c r="A925" s="92">
        <v>44032</v>
      </c>
      <c r="B925" s="93" t="s">
        <v>169</v>
      </c>
      <c r="C925" s="94">
        <v>2.5590000000000002</v>
      </c>
    </row>
    <row r="926" spans="1:3" x14ac:dyDescent="0.3">
      <c r="A926" s="95">
        <v>44029</v>
      </c>
      <c r="B926" s="96" t="s">
        <v>169</v>
      </c>
      <c r="C926" s="97">
        <v>2.4729999999999999</v>
      </c>
    </row>
    <row r="927" spans="1:3" x14ac:dyDescent="0.3">
      <c r="A927" s="92">
        <v>44028</v>
      </c>
      <c r="B927" s="93" t="s">
        <v>169</v>
      </c>
      <c r="C927" s="94">
        <v>2.7170000000000001</v>
      </c>
    </row>
    <row r="928" spans="1:3" x14ac:dyDescent="0.3">
      <c r="A928" s="95">
        <v>44027</v>
      </c>
      <c r="B928" s="96" t="s">
        <v>169</v>
      </c>
      <c r="C928" s="97">
        <v>2.7480000000000002</v>
      </c>
    </row>
    <row r="929" spans="1:3" x14ac:dyDescent="0.3">
      <c r="A929" s="92">
        <v>44026</v>
      </c>
      <c r="B929" s="93" t="s">
        <v>169</v>
      </c>
      <c r="C929" s="94">
        <v>2.617</v>
      </c>
    </row>
    <row r="930" spans="1:3" x14ac:dyDescent="0.3">
      <c r="A930" s="95">
        <v>44025</v>
      </c>
      <c r="B930" s="96" t="s">
        <v>169</v>
      </c>
      <c r="C930" s="97">
        <v>2.5299999999999998</v>
      </c>
    </row>
    <row r="931" spans="1:3" x14ac:dyDescent="0.3">
      <c r="A931" s="92">
        <v>44022</v>
      </c>
      <c r="B931" s="93" t="s">
        <v>169</v>
      </c>
      <c r="C931" s="94">
        <v>2.7149999999999999</v>
      </c>
    </row>
    <row r="932" spans="1:3" x14ac:dyDescent="0.3">
      <c r="A932" s="95">
        <v>44021</v>
      </c>
      <c r="B932" s="96" t="s">
        <v>169</v>
      </c>
      <c r="C932" s="97">
        <v>2.7519999999999998</v>
      </c>
    </row>
    <row r="933" spans="1:3" x14ac:dyDescent="0.3">
      <c r="A933" s="92">
        <v>44020</v>
      </c>
      <c r="B933" s="93" t="s">
        <v>169</v>
      </c>
      <c r="C933" s="94">
        <v>2.875</v>
      </c>
    </row>
    <row r="934" spans="1:3" x14ac:dyDescent="0.3">
      <c r="A934" s="95">
        <v>44019</v>
      </c>
      <c r="B934" s="96" t="s">
        <v>169</v>
      </c>
      <c r="C934" s="97">
        <v>2.91</v>
      </c>
    </row>
    <row r="935" spans="1:3" x14ac:dyDescent="0.3">
      <c r="A935" s="92">
        <v>44018</v>
      </c>
      <c r="B935" s="93" t="s">
        <v>169</v>
      </c>
      <c r="C935" s="94">
        <v>2.722</v>
      </c>
    </row>
    <row r="936" spans="1:3" x14ac:dyDescent="0.3">
      <c r="A936" s="95">
        <v>44015</v>
      </c>
      <c r="B936" s="96" t="s">
        <v>169</v>
      </c>
      <c r="C936" s="97">
        <v>2.6059999999999999</v>
      </c>
    </row>
    <row r="937" spans="1:3" x14ac:dyDescent="0.3">
      <c r="A937" s="92">
        <v>44014</v>
      </c>
      <c r="B937" s="93" t="s">
        <v>169</v>
      </c>
      <c r="C937" s="94">
        <v>2.67</v>
      </c>
    </row>
    <row r="938" spans="1:3" x14ac:dyDescent="0.3">
      <c r="A938" s="95">
        <v>44013</v>
      </c>
      <c r="B938" s="96" t="s">
        <v>169</v>
      </c>
      <c r="C938" s="97">
        <v>2.706</v>
      </c>
    </row>
    <row r="939" spans="1:3" x14ac:dyDescent="0.3">
      <c r="A939" s="92">
        <v>44012</v>
      </c>
      <c r="B939" s="93" t="s">
        <v>169</v>
      </c>
      <c r="C939" s="94">
        <v>2.6150000000000002</v>
      </c>
    </row>
    <row r="940" spans="1:3" x14ac:dyDescent="0.3">
      <c r="A940" s="95">
        <v>44011</v>
      </c>
      <c r="B940" s="96" t="s">
        <v>169</v>
      </c>
      <c r="C940" s="97">
        <v>2.665</v>
      </c>
    </row>
    <row r="941" spans="1:3" x14ac:dyDescent="0.3">
      <c r="A941" s="92">
        <v>44008</v>
      </c>
      <c r="B941" s="93" t="s">
        <v>169</v>
      </c>
      <c r="C941" s="94">
        <v>2.508</v>
      </c>
    </row>
    <row r="942" spans="1:3" x14ac:dyDescent="0.3">
      <c r="A942" s="95">
        <v>44007</v>
      </c>
      <c r="B942" s="96" t="s">
        <v>169</v>
      </c>
      <c r="C942" s="97">
        <v>2.4020000000000001</v>
      </c>
    </row>
    <row r="943" spans="1:3" x14ac:dyDescent="0.3">
      <c r="A943" s="92">
        <v>44006</v>
      </c>
      <c r="B943" s="93" t="s">
        <v>169</v>
      </c>
      <c r="C943" s="94">
        <v>2.415</v>
      </c>
    </row>
    <row r="944" spans="1:3" x14ac:dyDescent="0.3">
      <c r="A944" s="95">
        <v>44005</v>
      </c>
      <c r="B944" s="96" t="s">
        <v>169</v>
      </c>
      <c r="C944" s="97">
        <v>2.5289999999999999</v>
      </c>
    </row>
    <row r="945" spans="1:3" x14ac:dyDescent="0.3">
      <c r="A945" s="92">
        <v>44004</v>
      </c>
      <c r="B945" s="93" t="s">
        <v>169</v>
      </c>
      <c r="C945" s="94">
        <v>2.2949999999999999</v>
      </c>
    </row>
    <row r="946" spans="1:3" x14ac:dyDescent="0.3">
      <c r="A946" s="95">
        <v>44001</v>
      </c>
      <c r="B946" s="96" t="s">
        <v>169</v>
      </c>
      <c r="C946" s="97">
        <v>2.3679999999999999</v>
      </c>
    </row>
    <row r="947" spans="1:3" x14ac:dyDescent="0.3">
      <c r="A947" s="92">
        <v>44000</v>
      </c>
      <c r="B947" s="93" t="s">
        <v>169</v>
      </c>
      <c r="C947" s="94">
        <v>2.2170000000000001</v>
      </c>
    </row>
    <row r="948" spans="1:3" x14ac:dyDescent="0.3">
      <c r="A948" s="95">
        <v>43999</v>
      </c>
      <c r="B948" s="96" t="s">
        <v>169</v>
      </c>
      <c r="C948" s="97">
        <v>2.2949999999999999</v>
      </c>
    </row>
    <row r="949" spans="1:3" x14ac:dyDescent="0.3">
      <c r="A949" s="92">
        <v>43998</v>
      </c>
      <c r="B949" s="93" t="s">
        <v>169</v>
      </c>
      <c r="C949" s="94">
        <v>2.1909999999999998</v>
      </c>
    </row>
    <row r="950" spans="1:3" x14ac:dyDescent="0.3">
      <c r="A950" s="95">
        <v>43997</v>
      </c>
      <c r="B950" s="96" t="s">
        <v>169</v>
      </c>
      <c r="C950" s="97">
        <v>2.105</v>
      </c>
    </row>
    <row r="951" spans="1:3" x14ac:dyDescent="0.3">
      <c r="A951" s="92">
        <v>43994</v>
      </c>
      <c r="B951" s="93" t="s">
        <v>169</v>
      </c>
      <c r="C951" s="94">
        <v>2.2349999999999999</v>
      </c>
    </row>
    <row r="952" spans="1:3" x14ac:dyDescent="0.3">
      <c r="A952" s="95">
        <v>43993</v>
      </c>
      <c r="B952" s="96" t="s">
        <v>169</v>
      </c>
      <c r="C952" s="97">
        <v>2.1840000000000002</v>
      </c>
    </row>
    <row r="953" spans="1:3" x14ac:dyDescent="0.3">
      <c r="A953" s="92">
        <v>43992</v>
      </c>
      <c r="B953" s="93" t="s">
        <v>169</v>
      </c>
      <c r="C953" s="94">
        <v>2.2440000000000002</v>
      </c>
    </row>
    <row r="954" spans="1:3" x14ac:dyDescent="0.3">
      <c r="A954" s="95">
        <v>43991</v>
      </c>
      <c r="B954" s="96" t="s">
        <v>169</v>
      </c>
      <c r="C954" s="97">
        <v>2.1349999999999998</v>
      </c>
    </row>
    <row r="955" spans="1:3" x14ac:dyDescent="0.3">
      <c r="A955" s="92">
        <v>43990</v>
      </c>
      <c r="B955" s="93" t="s">
        <v>169</v>
      </c>
      <c r="C955" s="94">
        <v>2.0419999999999998</v>
      </c>
    </row>
    <row r="956" spans="1:3" x14ac:dyDescent="0.3">
      <c r="A956" s="95">
        <v>43987</v>
      </c>
      <c r="B956" s="96" t="s">
        <v>169</v>
      </c>
      <c r="C956" s="97">
        <v>2.1429999999999998</v>
      </c>
    </row>
    <row r="957" spans="1:3" x14ac:dyDescent="0.3">
      <c r="A957" s="92">
        <v>43986</v>
      </c>
      <c r="B957" s="93" t="s">
        <v>169</v>
      </c>
      <c r="C957" s="94">
        <v>1.9870000000000001</v>
      </c>
    </row>
    <row r="958" spans="1:3" x14ac:dyDescent="0.3">
      <c r="A958" s="95">
        <v>43985</v>
      </c>
      <c r="B958" s="96" t="s">
        <v>169</v>
      </c>
      <c r="C958" s="97">
        <v>2.0449999999999999</v>
      </c>
    </row>
    <row r="959" spans="1:3" x14ac:dyDescent="0.3">
      <c r="A959" s="92">
        <v>43984</v>
      </c>
      <c r="B959" s="93" t="s">
        <v>169</v>
      </c>
      <c r="C959" s="94">
        <v>1.972</v>
      </c>
    </row>
    <row r="960" spans="1:3" x14ac:dyDescent="0.3">
      <c r="A960" s="95">
        <v>43983</v>
      </c>
      <c r="B960" s="96" t="s">
        <v>169</v>
      </c>
      <c r="C960" s="97">
        <v>2.2469999999999999</v>
      </c>
    </row>
    <row r="961" spans="1:3" x14ac:dyDescent="0.3">
      <c r="A961" s="92">
        <v>43980</v>
      </c>
      <c r="B961" s="93" t="s">
        <v>169</v>
      </c>
      <c r="C961" s="94">
        <v>1.972</v>
      </c>
    </row>
    <row r="962" spans="1:3" x14ac:dyDescent="0.3">
      <c r="A962" s="95">
        <v>43979</v>
      </c>
      <c r="B962" s="96" t="s">
        <v>169</v>
      </c>
      <c r="C962" s="97">
        <v>2.0539999999999998</v>
      </c>
    </row>
    <row r="963" spans="1:3" x14ac:dyDescent="0.3">
      <c r="A963" s="92">
        <v>43978</v>
      </c>
      <c r="B963" s="93" t="s">
        <v>169</v>
      </c>
      <c r="C963" s="94">
        <v>2.3090000000000002</v>
      </c>
    </row>
    <row r="964" spans="1:3" x14ac:dyDescent="0.3">
      <c r="A964" s="95">
        <v>43977</v>
      </c>
      <c r="B964" s="96" t="s">
        <v>169</v>
      </c>
      <c r="C964" s="97">
        <v>2.25</v>
      </c>
    </row>
    <row r="965" spans="1:3" x14ac:dyDescent="0.3">
      <c r="A965" s="92">
        <v>43973</v>
      </c>
      <c r="B965" s="93" t="s">
        <v>169</v>
      </c>
      <c r="C965" s="94">
        <v>2.4359999999999999</v>
      </c>
    </row>
    <row r="966" spans="1:3" x14ac:dyDescent="0.3">
      <c r="A966" s="95">
        <v>43972</v>
      </c>
      <c r="B966" s="96" t="s">
        <v>169</v>
      </c>
      <c r="C966" s="97">
        <v>2.3250000000000002</v>
      </c>
    </row>
    <row r="967" spans="1:3" x14ac:dyDescent="0.3">
      <c r="A967" s="92">
        <v>43971</v>
      </c>
      <c r="B967" s="93" t="s">
        <v>169</v>
      </c>
      <c r="C967" s="94">
        <v>2.5139999999999998</v>
      </c>
    </row>
    <row r="968" spans="1:3" x14ac:dyDescent="0.3">
      <c r="A968" s="95">
        <v>43970</v>
      </c>
      <c r="B968" s="96" t="s">
        <v>169</v>
      </c>
      <c r="C968" s="97">
        <v>2.468</v>
      </c>
    </row>
    <row r="969" spans="1:3" x14ac:dyDescent="0.3">
      <c r="A969" s="92">
        <v>43969</v>
      </c>
      <c r="B969" s="93" t="s">
        <v>169</v>
      </c>
      <c r="C969" s="94">
        <v>2.2909999999999999</v>
      </c>
    </row>
    <row r="970" spans="1:3" x14ac:dyDescent="0.3">
      <c r="A970" s="95">
        <v>43966</v>
      </c>
      <c r="B970" s="96" t="s">
        <v>169</v>
      </c>
      <c r="C970" s="97">
        <v>2.1179999999999999</v>
      </c>
    </row>
    <row r="971" spans="1:3" x14ac:dyDescent="0.3">
      <c r="A971" s="92">
        <v>43965</v>
      </c>
      <c r="B971" s="93" t="s">
        <v>169</v>
      </c>
      <c r="C971" s="94">
        <v>2.2570000000000001</v>
      </c>
    </row>
    <row r="972" spans="1:3" x14ac:dyDescent="0.3">
      <c r="A972" s="95">
        <v>43964</v>
      </c>
      <c r="B972" s="96" t="s">
        <v>169</v>
      </c>
      <c r="C972" s="97">
        <v>2.0379999999999998</v>
      </c>
    </row>
    <row r="973" spans="1:3" x14ac:dyDescent="0.3">
      <c r="A973" s="92">
        <v>43963</v>
      </c>
      <c r="B973" s="93" t="s">
        <v>169</v>
      </c>
      <c r="C973" s="94">
        <v>2.1339999999999999</v>
      </c>
    </row>
    <row r="974" spans="1:3" x14ac:dyDescent="0.3">
      <c r="A974" s="95">
        <v>43962</v>
      </c>
      <c r="B974" s="96" t="s">
        <v>169</v>
      </c>
      <c r="C974" s="97">
        <v>2.024</v>
      </c>
    </row>
    <row r="975" spans="1:3" x14ac:dyDescent="0.3">
      <c r="A975" s="92">
        <v>43958</v>
      </c>
      <c r="B975" s="93" t="s">
        <v>169</v>
      </c>
      <c r="C975" s="94">
        <v>2.0870000000000002</v>
      </c>
    </row>
    <row r="976" spans="1:3" x14ac:dyDescent="0.3">
      <c r="A976" s="95">
        <v>43957</v>
      </c>
      <c r="B976" s="96" t="s">
        <v>169</v>
      </c>
      <c r="C976" s="97">
        <v>2.0049999999999999</v>
      </c>
    </row>
    <row r="977" spans="1:3" x14ac:dyDescent="0.3">
      <c r="A977" s="92">
        <v>43956</v>
      </c>
      <c r="B977" s="93" t="s">
        <v>169</v>
      </c>
      <c r="C977" s="94">
        <v>2.0339999999999998</v>
      </c>
    </row>
    <row r="978" spans="1:3" x14ac:dyDescent="0.3">
      <c r="A978" s="95">
        <v>43955</v>
      </c>
      <c r="B978" s="96" t="s">
        <v>169</v>
      </c>
      <c r="C978" s="97">
        <v>1.962</v>
      </c>
    </row>
    <row r="979" spans="1:3" x14ac:dyDescent="0.3">
      <c r="A979" s="92">
        <v>43952</v>
      </c>
      <c r="B979" s="93" t="s">
        <v>169</v>
      </c>
      <c r="C979" s="94">
        <v>2.0099999999999998</v>
      </c>
    </row>
    <row r="980" spans="1:3" x14ac:dyDescent="0.3">
      <c r="A980" s="95">
        <v>43951</v>
      </c>
      <c r="B980" s="96" t="s">
        <v>169</v>
      </c>
      <c r="C980" s="97">
        <v>2.0529999999999999</v>
      </c>
    </row>
    <row r="981" spans="1:3" x14ac:dyDescent="0.3">
      <c r="A981" s="92">
        <v>43950</v>
      </c>
      <c r="B981" s="93" t="s">
        <v>169</v>
      </c>
      <c r="C981" s="94">
        <v>2.0950000000000002</v>
      </c>
    </row>
    <row r="982" spans="1:3" x14ac:dyDescent="0.3">
      <c r="A982" s="95">
        <v>43949</v>
      </c>
      <c r="B982" s="96" t="s">
        <v>169</v>
      </c>
      <c r="C982" s="97">
        <v>1.9930000000000001</v>
      </c>
    </row>
    <row r="983" spans="1:3" x14ac:dyDescent="0.3">
      <c r="A983" s="92">
        <v>43948</v>
      </c>
      <c r="B983" s="93" t="s">
        <v>169</v>
      </c>
      <c r="C983" s="94">
        <v>2.032</v>
      </c>
    </row>
    <row r="984" spans="1:3" x14ac:dyDescent="0.3">
      <c r="A984" s="95">
        <v>43945</v>
      </c>
      <c r="B984" s="96" t="s">
        <v>169</v>
      </c>
      <c r="C984" s="97">
        <v>1.9350000000000001</v>
      </c>
    </row>
    <row r="985" spans="1:3" x14ac:dyDescent="0.3">
      <c r="A985" s="92">
        <v>43944</v>
      </c>
      <c r="B985" s="93" t="s">
        <v>169</v>
      </c>
      <c r="C985" s="94">
        <v>1.9079999999999999</v>
      </c>
    </row>
    <row r="986" spans="1:3" x14ac:dyDescent="0.3">
      <c r="A986" s="95">
        <v>43943</v>
      </c>
      <c r="B986" s="96" t="s">
        <v>169</v>
      </c>
      <c r="C986" s="97">
        <v>2.0099999999999998</v>
      </c>
    </row>
    <row r="987" spans="1:3" x14ac:dyDescent="0.3">
      <c r="A987" s="92">
        <v>43942</v>
      </c>
      <c r="B987" s="93" t="s">
        <v>169</v>
      </c>
      <c r="C987" s="94">
        <v>1.6759999999999999</v>
      </c>
    </row>
    <row r="988" spans="1:3" x14ac:dyDescent="0.3">
      <c r="A988" s="95">
        <v>43941</v>
      </c>
      <c r="B988" s="96" t="s">
        <v>169</v>
      </c>
      <c r="C988" s="97">
        <v>1.5449999999999999</v>
      </c>
    </row>
    <row r="989" spans="1:3" x14ac:dyDescent="0.3">
      <c r="A989" s="92">
        <v>43938</v>
      </c>
      <c r="B989" s="93" t="s">
        <v>169</v>
      </c>
      <c r="C989" s="94">
        <v>1.5489999999999999</v>
      </c>
    </row>
    <row r="990" spans="1:3" x14ac:dyDescent="0.3">
      <c r="A990" s="95">
        <v>43937</v>
      </c>
      <c r="B990" s="96" t="s">
        <v>169</v>
      </c>
      <c r="C990" s="97">
        <v>1.556</v>
      </c>
    </row>
    <row r="991" spans="1:3" x14ac:dyDescent="0.3">
      <c r="A991" s="92">
        <v>43936</v>
      </c>
      <c r="B991" s="93" t="s">
        <v>169</v>
      </c>
      <c r="C991" s="94">
        <v>1.5489999999999999</v>
      </c>
    </row>
    <row r="992" spans="1:3" x14ac:dyDescent="0.3">
      <c r="A992" s="95">
        <v>43935</v>
      </c>
      <c r="B992" s="96" t="s">
        <v>169</v>
      </c>
      <c r="C992" s="97">
        <v>1.3779999999999999</v>
      </c>
    </row>
    <row r="993" spans="1:3" x14ac:dyDescent="0.3">
      <c r="A993" s="92">
        <v>43930</v>
      </c>
      <c r="B993" s="93" t="s">
        <v>169</v>
      </c>
      <c r="C993" s="94">
        <v>1.601</v>
      </c>
    </row>
    <row r="994" spans="1:3" x14ac:dyDescent="0.3">
      <c r="A994" s="95">
        <v>43929</v>
      </c>
      <c r="B994" s="96" t="s">
        <v>169</v>
      </c>
      <c r="C994" s="97">
        <v>1.7450000000000001</v>
      </c>
    </row>
    <row r="995" spans="1:3" x14ac:dyDescent="0.3">
      <c r="A995" s="92">
        <v>43928</v>
      </c>
      <c r="B995" s="93" t="s">
        <v>169</v>
      </c>
      <c r="C995" s="94">
        <v>1.76</v>
      </c>
    </row>
    <row r="996" spans="1:3" x14ac:dyDescent="0.3">
      <c r="A996" s="95">
        <v>43927</v>
      </c>
      <c r="B996" s="96" t="s">
        <v>169</v>
      </c>
      <c r="C996" s="97">
        <v>1.5980000000000001</v>
      </c>
    </row>
    <row r="997" spans="1:3" x14ac:dyDescent="0.3">
      <c r="A997" s="92">
        <v>43924</v>
      </c>
      <c r="B997" s="93" t="s">
        <v>169</v>
      </c>
      <c r="C997" s="94">
        <v>1.6919999999999999</v>
      </c>
    </row>
    <row r="998" spans="1:3" x14ac:dyDescent="0.3">
      <c r="A998" s="95">
        <v>43923</v>
      </c>
      <c r="B998" s="96" t="s">
        <v>169</v>
      </c>
      <c r="C998" s="97">
        <v>1.794</v>
      </c>
    </row>
    <row r="999" spans="1:3" x14ac:dyDescent="0.3">
      <c r="A999" s="92">
        <v>43922</v>
      </c>
      <c r="B999" s="93" t="s">
        <v>169</v>
      </c>
      <c r="C999" s="94">
        <v>1.621</v>
      </c>
    </row>
    <row r="1000" spans="1:3" x14ac:dyDescent="0.3">
      <c r="A1000" s="95">
        <v>43921</v>
      </c>
      <c r="B1000" s="96" t="s">
        <v>170</v>
      </c>
      <c r="C1000" s="97">
        <v>-0.85599999999999998</v>
      </c>
    </row>
    <row r="1001" spans="1:3" x14ac:dyDescent="0.3">
      <c r="A1001" s="92">
        <v>43920</v>
      </c>
      <c r="B1001" s="93" t="s">
        <v>170</v>
      </c>
      <c r="C1001" s="94">
        <v>-0.89</v>
      </c>
    </row>
    <row r="1002" spans="1:3" x14ac:dyDescent="0.3">
      <c r="A1002" s="95">
        <v>43917</v>
      </c>
      <c r="B1002" s="96" t="s">
        <v>170</v>
      </c>
      <c r="C1002" s="97">
        <v>-0.48</v>
      </c>
    </row>
    <row r="1003" spans="1:3" x14ac:dyDescent="0.3">
      <c r="A1003" s="92">
        <v>43916</v>
      </c>
      <c r="B1003" s="93" t="s">
        <v>170</v>
      </c>
      <c r="C1003" s="94">
        <v>-0.504</v>
      </c>
    </row>
    <row r="1004" spans="1:3" x14ac:dyDescent="0.3">
      <c r="A1004" s="95">
        <v>43915</v>
      </c>
      <c r="B1004" s="96" t="s">
        <v>170</v>
      </c>
      <c r="C1004" s="97">
        <v>-0.54200000000000004</v>
      </c>
    </row>
    <row r="1005" spans="1:3" x14ac:dyDescent="0.3">
      <c r="A1005" s="92">
        <v>43914</v>
      </c>
      <c r="B1005" s="93" t="s">
        <v>170</v>
      </c>
      <c r="C1005" s="94">
        <v>-0.45</v>
      </c>
    </row>
    <row r="1006" spans="1:3" x14ac:dyDescent="0.3">
      <c r="A1006" s="95">
        <v>43913</v>
      </c>
      <c r="B1006" s="96" t="s">
        <v>170</v>
      </c>
      <c r="C1006" s="97">
        <v>-0.42299999999999999</v>
      </c>
    </row>
    <row r="1007" spans="1:3" x14ac:dyDescent="0.3">
      <c r="A1007" s="92">
        <v>43910</v>
      </c>
      <c r="B1007" s="93" t="s">
        <v>170</v>
      </c>
      <c r="C1007" s="94">
        <v>-0.34200000000000003</v>
      </c>
    </row>
    <row r="1008" spans="1:3" x14ac:dyDescent="0.3">
      <c r="A1008" s="95">
        <v>43909</v>
      </c>
      <c r="B1008" s="96" t="s">
        <v>170</v>
      </c>
      <c r="C1008" s="97">
        <v>-0.224</v>
      </c>
    </row>
    <row r="1009" spans="1:3" x14ac:dyDescent="0.3">
      <c r="A1009" s="92">
        <v>43908</v>
      </c>
      <c r="B1009" s="93" t="s">
        <v>170</v>
      </c>
      <c r="C1009" s="94">
        <v>-0.33600000000000002</v>
      </c>
    </row>
    <row r="1010" spans="1:3" x14ac:dyDescent="0.3">
      <c r="A1010" s="95">
        <v>43907</v>
      </c>
      <c r="B1010" s="96" t="s">
        <v>170</v>
      </c>
      <c r="C1010" s="97">
        <v>-0.30299999999999999</v>
      </c>
    </row>
    <row r="1011" spans="1:3" x14ac:dyDescent="0.3">
      <c r="A1011" s="92">
        <v>43906</v>
      </c>
      <c r="B1011" s="93" t="s">
        <v>170</v>
      </c>
      <c r="C1011" s="94">
        <v>-0.16800000000000001</v>
      </c>
    </row>
    <row r="1012" spans="1:3" x14ac:dyDescent="0.3">
      <c r="A1012" s="95">
        <v>43903</v>
      </c>
      <c r="B1012" s="96" t="s">
        <v>170</v>
      </c>
      <c r="C1012" s="97">
        <v>-0.223</v>
      </c>
    </row>
    <row r="1013" spans="1:3" x14ac:dyDescent="0.3">
      <c r="A1013" s="92">
        <v>43902</v>
      </c>
      <c r="B1013" s="93" t="s">
        <v>170</v>
      </c>
      <c r="C1013" s="94">
        <v>-9.0999999999999998E-2</v>
      </c>
    </row>
    <row r="1014" spans="1:3" x14ac:dyDescent="0.3">
      <c r="A1014" s="95">
        <v>43901</v>
      </c>
      <c r="B1014" s="96" t="s">
        <v>170</v>
      </c>
      <c r="C1014" s="97">
        <v>0.193</v>
      </c>
    </row>
    <row r="1015" spans="1:3" x14ac:dyDescent="0.3">
      <c r="A1015" s="92">
        <v>43900</v>
      </c>
      <c r="B1015" s="93" t="s">
        <v>170</v>
      </c>
      <c r="C1015" s="94">
        <v>-0.373</v>
      </c>
    </row>
    <row r="1016" spans="1:3" x14ac:dyDescent="0.3">
      <c r="A1016" s="95">
        <v>43899</v>
      </c>
      <c r="B1016" s="96" t="s">
        <v>170</v>
      </c>
      <c r="C1016" s="97">
        <v>-0.39800000000000002</v>
      </c>
    </row>
    <row r="1017" spans="1:3" x14ac:dyDescent="0.3">
      <c r="A1017" s="92">
        <v>43896</v>
      </c>
      <c r="B1017" s="93" t="s">
        <v>170</v>
      </c>
      <c r="C1017" s="94">
        <v>-0.251</v>
      </c>
    </row>
    <row r="1018" spans="1:3" x14ac:dyDescent="0.3">
      <c r="A1018" s="95">
        <v>43895</v>
      </c>
      <c r="B1018" s="96" t="s">
        <v>170</v>
      </c>
      <c r="C1018" s="97">
        <v>-0.30499999999999999</v>
      </c>
    </row>
    <row r="1019" spans="1:3" x14ac:dyDescent="0.3">
      <c r="A1019" s="92">
        <v>43894</v>
      </c>
      <c r="B1019" s="93" t="s">
        <v>170</v>
      </c>
      <c r="C1019" s="94">
        <v>-0.40400000000000003</v>
      </c>
    </row>
    <row r="1020" spans="1:3" x14ac:dyDescent="0.3">
      <c r="A1020" s="95">
        <v>43893</v>
      </c>
      <c r="B1020" s="96" t="s">
        <v>170</v>
      </c>
      <c r="C1020" s="97">
        <v>-0.11</v>
      </c>
    </row>
    <row r="1021" spans="1:3" x14ac:dyDescent="0.3">
      <c r="A1021" s="92">
        <v>43892</v>
      </c>
      <c r="B1021" s="93" t="s">
        <v>170</v>
      </c>
      <c r="C1021" s="94">
        <v>-0.48799999999999999</v>
      </c>
    </row>
    <row r="1022" spans="1:3" x14ac:dyDescent="0.3">
      <c r="A1022" s="95">
        <v>43889</v>
      </c>
      <c r="B1022" s="96" t="s">
        <v>170</v>
      </c>
      <c r="C1022" s="97">
        <v>-0.38500000000000001</v>
      </c>
    </row>
    <row r="1023" spans="1:3" x14ac:dyDescent="0.3">
      <c r="A1023" s="92">
        <v>43888</v>
      </c>
      <c r="B1023" s="93" t="s">
        <v>170</v>
      </c>
      <c r="C1023" s="94">
        <v>-0.58199999999999996</v>
      </c>
    </row>
    <row r="1024" spans="1:3" x14ac:dyDescent="0.3">
      <c r="A1024" s="95">
        <v>43887</v>
      </c>
      <c r="B1024" s="96" t="s">
        <v>170</v>
      </c>
      <c r="C1024" s="97">
        <v>-0.65700000000000003</v>
      </c>
    </row>
    <row r="1025" spans="1:3" x14ac:dyDescent="0.3">
      <c r="A1025" s="92">
        <v>43886</v>
      </c>
      <c r="B1025" s="93" t="s">
        <v>170</v>
      </c>
      <c r="C1025" s="94">
        <v>-0.53100000000000003</v>
      </c>
    </row>
    <row r="1026" spans="1:3" x14ac:dyDescent="0.3">
      <c r="A1026" s="95">
        <v>43885</v>
      </c>
      <c r="B1026" s="96" t="s">
        <v>170</v>
      </c>
      <c r="C1026" s="97">
        <v>-0.53400000000000003</v>
      </c>
    </row>
    <row r="1027" spans="1:3" x14ac:dyDescent="0.3">
      <c r="A1027" s="92">
        <v>43882</v>
      </c>
      <c r="B1027" s="93" t="s">
        <v>170</v>
      </c>
      <c r="C1027" s="94">
        <v>-0.54900000000000004</v>
      </c>
    </row>
    <row r="1028" spans="1:3" x14ac:dyDescent="0.3">
      <c r="A1028" s="95">
        <v>43881</v>
      </c>
      <c r="B1028" s="96" t="s">
        <v>170</v>
      </c>
      <c r="C1028" s="97">
        <v>-0.64800000000000002</v>
      </c>
    </row>
    <row r="1029" spans="1:3" x14ac:dyDescent="0.3">
      <c r="A1029" s="92">
        <v>43880</v>
      </c>
      <c r="B1029" s="93" t="s">
        <v>170</v>
      </c>
      <c r="C1029" s="94">
        <v>-0.503</v>
      </c>
    </row>
    <row r="1030" spans="1:3" x14ac:dyDescent="0.3">
      <c r="A1030" s="95">
        <v>43879</v>
      </c>
      <c r="B1030" s="96" t="s">
        <v>170</v>
      </c>
      <c r="C1030" s="97">
        <v>-0.65200000000000002</v>
      </c>
    </row>
    <row r="1031" spans="1:3" x14ac:dyDescent="0.3">
      <c r="A1031" s="92">
        <v>43878</v>
      </c>
      <c r="B1031" s="93" t="s">
        <v>170</v>
      </c>
      <c r="C1031" s="94">
        <v>-0.85</v>
      </c>
    </row>
    <row r="1032" spans="1:3" x14ac:dyDescent="0.3">
      <c r="A1032" s="95">
        <v>43875</v>
      </c>
      <c r="B1032" s="96" t="s">
        <v>170</v>
      </c>
      <c r="C1032" s="97">
        <v>-0.749</v>
      </c>
    </row>
    <row r="1033" spans="1:3" x14ac:dyDescent="0.3">
      <c r="A1033" s="92">
        <v>43874</v>
      </c>
      <c r="B1033" s="93" t="s">
        <v>170</v>
      </c>
      <c r="C1033" s="94">
        <v>-0.68300000000000005</v>
      </c>
    </row>
    <row r="1034" spans="1:3" x14ac:dyDescent="0.3">
      <c r="A1034" s="95">
        <v>43873</v>
      </c>
      <c r="B1034" s="96" t="s">
        <v>170</v>
      </c>
      <c r="C1034" s="97">
        <v>-0.67200000000000004</v>
      </c>
    </row>
    <row r="1035" spans="1:3" x14ac:dyDescent="0.3">
      <c r="A1035" s="92">
        <v>43872</v>
      </c>
      <c r="B1035" s="93" t="s">
        <v>170</v>
      </c>
      <c r="C1035" s="94">
        <v>-0.59799999999999998</v>
      </c>
    </row>
    <row r="1036" spans="1:3" x14ac:dyDescent="0.3">
      <c r="A1036" s="95">
        <v>43871</v>
      </c>
      <c r="B1036" s="96" t="s">
        <v>170</v>
      </c>
      <c r="C1036" s="97">
        <v>-0.54200000000000004</v>
      </c>
    </row>
    <row r="1037" spans="1:3" x14ac:dyDescent="0.3">
      <c r="A1037" s="92">
        <v>43868</v>
      </c>
      <c r="B1037" s="93" t="s">
        <v>170</v>
      </c>
      <c r="C1037" s="94">
        <v>-0.58199999999999996</v>
      </c>
    </row>
    <row r="1038" spans="1:3" x14ac:dyDescent="0.3">
      <c r="A1038" s="95">
        <v>43867</v>
      </c>
      <c r="B1038" s="96" t="s">
        <v>170</v>
      </c>
      <c r="C1038" s="97">
        <v>-0.57999999999999996</v>
      </c>
    </row>
    <row r="1039" spans="1:3" x14ac:dyDescent="0.3">
      <c r="A1039" s="92">
        <v>43866</v>
      </c>
      <c r="B1039" s="93" t="s">
        <v>170</v>
      </c>
      <c r="C1039" s="94">
        <v>-0.52400000000000002</v>
      </c>
    </row>
    <row r="1040" spans="1:3" x14ac:dyDescent="0.3">
      <c r="A1040" s="95">
        <v>43865</v>
      </c>
      <c r="B1040" s="96" t="s">
        <v>170</v>
      </c>
      <c r="C1040" s="97">
        <v>-0.49099999999999999</v>
      </c>
    </row>
    <row r="1041" spans="1:3" x14ac:dyDescent="0.3">
      <c r="A1041" s="92">
        <v>43864</v>
      </c>
      <c r="B1041" s="93" t="s">
        <v>170</v>
      </c>
      <c r="C1041" s="94">
        <v>-0.53100000000000003</v>
      </c>
    </row>
    <row r="1042" spans="1:3" x14ac:dyDescent="0.3">
      <c r="A1042" s="95">
        <v>43861</v>
      </c>
      <c r="B1042" s="96" t="s">
        <v>170</v>
      </c>
      <c r="C1042" s="97">
        <v>-0.32200000000000001</v>
      </c>
    </row>
    <row r="1043" spans="1:3" x14ac:dyDescent="0.3">
      <c r="A1043" s="92">
        <v>43860</v>
      </c>
      <c r="B1043" s="93" t="s">
        <v>170</v>
      </c>
      <c r="C1043" s="94">
        <v>-0.16400000000000001</v>
      </c>
    </row>
    <row r="1044" spans="1:3" x14ac:dyDescent="0.3">
      <c r="A1044" s="95">
        <v>43859</v>
      </c>
      <c r="B1044" s="96" t="s">
        <v>170</v>
      </c>
      <c r="C1044" s="97">
        <v>-0.38300000000000001</v>
      </c>
    </row>
    <row r="1045" spans="1:3" x14ac:dyDescent="0.3">
      <c r="A1045" s="92">
        <v>43858</v>
      </c>
      <c r="B1045" s="93" t="s">
        <v>170</v>
      </c>
      <c r="C1045" s="94">
        <v>-0.40200000000000002</v>
      </c>
    </row>
    <row r="1046" spans="1:3" x14ac:dyDescent="0.3">
      <c r="A1046" s="95">
        <v>43857</v>
      </c>
      <c r="B1046" s="96" t="s">
        <v>170</v>
      </c>
      <c r="C1046" s="97">
        <v>-0.28299999999999997</v>
      </c>
    </row>
    <row r="1047" spans="1:3" x14ac:dyDescent="0.3">
      <c r="A1047" s="92">
        <v>43854</v>
      </c>
      <c r="B1047" s="93" t="s">
        <v>170</v>
      </c>
      <c r="C1047" s="94">
        <v>-0.437</v>
      </c>
    </row>
    <row r="1048" spans="1:3" x14ac:dyDescent="0.3">
      <c r="A1048" s="95">
        <v>43853</v>
      </c>
      <c r="B1048" s="96" t="s">
        <v>170</v>
      </c>
      <c r="C1048" s="97">
        <v>-0.372</v>
      </c>
    </row>
    <row r="1049" spans="1:3" x14ac:dyDescent="0.3">
      <c r="A1049" s="92">
        <v>43852</v>
      </c>
      <c r="B1049" s="93" t="s">
        <v>170</v>
      </c>
      <c r="C1049" s="94">
        <v>-0.35</v>
      </c>
    </row>
    <row r="1050" spans="1:3" x14ac:dyDescent="0.3">
      <c r="A1050" s="95">
        <v>43851</v>
      </c>
      <c r="B1050" s="96" t="s">
        <v>170</v>
      </c>
      <c r="C1050" s="97">
        <v>-0.48599999999999999</v>
      </c>
    </row>
    <row r="1051" spans="1:3" x14ac:dyDescent="0.3">
      <c r="A1051" s="92">
        <v>43850</v>
      </c>
      <c r="B1051" s="93" t="s">
        <v>170</v>
      </c>
      <c r="C1051" s="94">
        <v>-0.48399999999999999</v>
      </c>
    </row>
    <row r="1052" spans="1:3" x14ac:dyDescent="0.3">
      <c r="A1052" s="95">
        <v>43847</v>
      </c>
      <c r="B1052" s="96" t="s">
        <v>170</v>
      </c>
      <c r="C1052" s="97">
        <v>-0.35399999999999998</v>
      </c>
    </row>
    <row r="1053" spans="1:3" x14ac:dyDescent="0.3">
      <c r="A1053" s="92">
        <v>43846</v>
      </c>
      <c r="B1053" s="93" t="s">
        <v>170</v>
      </c>
      <c r="C1053" s="94">
        <v>-0.21299999999999999</v>
      </c>
    </row>
    <row r="1054" spans="1:3" x14ac:dyDescent="0.3">
      <c r="A1054" s="95">
        <v>43845</v>
      </c>
      <c r="B1054" s="96" t="s">
        <v>170</v>
      </c>
      <c r="C1054" s="97">
        <v>-0.22900000000000001</v>
      </c>
    </row>
    <row r="1055" spans="1:3" x14ac:dyDescent="0.3">
      <c r="A1055" s="92">
        <v>43844</v>
      </c>
      <c r="B1055" s="93" t="s">
        <v>170</v>
      </c>
      <c r="C1055" s="94">
        <v>-0.14599999999999999</v>
      </c>
    </row>
    <row r="1056" spans="1:3" x14ac:dyDescent="0.3">
      <c r="A1056" s="95">
        <v>43843</v>
      </c>
      <c r="B1056" s="96" t="s">
        <v>170</v>
      </c>
      <c r="C1056" s="97">
        <v>-0.21199999999999999</v>
      </c>
    </row>
    <row r="1057" spans="1:3" x14ac:dyDescent="0.3">
      <c r="A1057" s="92">
        <v>43840</v>
      </c>
      <c r="B1057" s="93" t="s">
        <v>170</v>
      </c>
      <c r="C1057" s="94">
        <v>-0.191</v>
      </c>
    </row>
    <row r="1058" spans="1:3" x14ac:dyDescent="0.3">
      <c r="A1058" s="95">
        <v>43839</v>
      </c>
      <c r="B1058" s="96" t="s">
        <v>170</v>
      </c>
      <c r="C1058" s="97">
        <v>-0.23</v>
      </c>
    </row>
    <row r="1059" spans="1:3" x14ac:dyDescent="0.3">
      <c r="A1059" s="92">
        <v>43838</v>
      </c>
      <c r="B1059" s="93" t="s">
        <v>170</v>
      </c>
      <c r="C1059" s="94">
        <v>-0.16</v>
      </c>
    </row>
    <row r="1060" spans="1:3" x14ac:dyDescent="0.3">
      <c r="A1060" s="95">
        <v>43837</v>
      </c>
      <c r="B1060" s="96" t="s">
        <v>170</v>
      </c>
      <c r="C1060" s="97">
        <v>-0.28499999999999998</v>
      </c>
    </row>
    <row r="1061" spans="1:3" x14ac:dyDescent="0.3">
      <c r="A1061" s="92">
        <v>43836</v>
      </c>
      <c r="B1061" s="93" t="s">
        <v>170</v>
      </c>
      <c r="C1061" s="94">
        <v>-0.316</v>
      </c>
    </row>
    <row r="1062" spans="1:3" x14ac:dyDescent="0.3">
      <c r="A1062" s="95">
        <v>43833</v>
      </c>
      <c r="B1062" s="96" t="s">
        <v>170</v>
      </c>
      <c r="C1062" s="97">
        <v>-0.25700000000000001</v>
      </c>
    </row>
    <row r="1063" spans="1:3" x14ac:dyDescent="0.3">
      <c r="A1063" s="92">
        <v>43832</v>
      </c>
      <c r="B1063" s="93" t="s">
        <v>170</v>
      </c>
      <c r="C1063" s="94">
        <v>-0.28100000000000003</v>
      </c>
    </row>
    <row r="1064" spans="1:3" x14ac:dyDescent="0.3">
      <c r="A1064" s="95">
        <v>43830</v>
      </c>
      <c r="B1064" s="96" t="s">
        <v>170</v>
      </c>
      <c r="C1064" s="97">
        <v>-0.14499999999999999</v>
      </c>
    </row>
    <row r="1065" spans="1:3" x14ac:dyDescent="0.3">
      <c r="A1065" s="92">
        <v>43829</v>
      </c>
      <c r="B1065" s="93" t="s">
        <v>170</v>
      </c>
      <c r="C1065" s="94">
        <v>-0.11799999999999999</v>
      </c>
    </row>
    <row r="1066" spans="1:3" x14ac:dyDescent="0.3">
      <c r="A1066" s="95">
        <v>43826</v>
      </c>
      <c r="B1066" s="96" t="s">
        <v>170</v>
      </c>
      <c r="C1066" s="97">
        <v>-0.14099999999999999</v>
      </c>
    </row>
    <row r="1067" spans="1:3" x14ac:dyDescent="0.3">
      <c r="A1067" s="92">
        <v>43823</v>
      </c>
      <c r="B1067" s="93" t="s">
        <v>170</v>
      </c>
      <c r="C1067" s="94">
        <v>-0.14399999999999999</v>
      </c>
    </row>
    <row r="1068" spans="1:3" x14ac:dyDescent="0.3">
      <c r="A1068" s="95">
        <v>43822</v>
      </c>
      <c r="B1068" s="96" t="s">
        <v>170</v>
      </c>
      <c r="C1068" s="97">
        <v>-0.20799999999999999</v>
      </c>
    </row>
    <row r="1069" spans="1:3" x14ac:dyDescent="0.3">
      <c r="A1069" s="92">
        <v>43819</v>
      </c>
      <c r="B1069" s="93" t="s">
        <v>170</v>
      </c>
      <c r="C1069" s="94">
        <v>-0.105</v>
      </c>
    </row>
    <row r="1070" spans="1:3" x14ac:dyDescent="0.3">
      <c r="A1070" s="95">
        <v>43818</v>
      </c>
      <c r="B1070" s="96" t="s">
        <v>170</v>
      </c>
      <c r="C1070" s="97">
        <v>-0.23200000000000001</v>
      </c>
    </row>
    <row r="1071" spans="1:3" x14ac:dyDescent="0.3">
      <c r="A1071" s="92">
        <v>43817</v>
      </c>
      <c r="B1071" s="93" t="s">
        <v>170</v>
      </c>
      <c r="C1071" s="94">
        <v>-0.21299999999999999</v>
      </c>
    </row>
    <row r="1072" spans="1:3" x14ac:dyDescent="0.3">
      <c r="A1072" s="95">
        <v>43816</v>
      </c>
      <c r="B1072" s="96" t="s">
        <v>170</v>
      </c>
      <c r="C1072" s="97">
        <v>-0.28100000000000003</v>
      </c>
    </row>
    <row r="1073" spans="1:3" x14ac:dyDescent="0.3">
      <c r="A1073" s="92">
        <v>43815</v>
      </c>
      <c r="B1073" s="93" t="s">
        <v>170</v>
      </c>
      <c r="C1073" s="94">
        <v>-0.29399999999999998</v>
      </c>
    </row>
    <row r="1074" spans="1:3" x14ac:dyDescent="0.3">
      <c r="A1074" s="95">
        <v>43812</v>
      </c>
      <c r="B1074" s="96" t="s">
        <v>170</v>
      </c>
      <c r="C1074" s="97">
        <v>-0.249</v>
      </c>
    </row>
    <row r="1075" spans="1:3" x14ac:dyDescent="0.3">
      <c r="A1075" s="92">
        <v>43811</v>
      </c>
      <c r="B1075" s="93" t="s">
        <v>170</v>
      </c>
      <c r="C1075" s="94">
        <v>-8.5000000000000006E-2</v>
      </c>
    </row>
    <row r="1076" spans="1:3" x14ac:dyDescent="0.3">
      <c r="A1076" s="95">
        <v>43810</v>
      </c>
      <c r="B1076" s="96" t="s">
        <v>170</v>
      </c>
      <c r="C1076" s="97">
        <v>-0.124</v>
      </c>
    </row>
    <row r="1077" spans="1:3" x14ac:dyDescent="0.3">
      <c r="A1077" s="92">
        <v>43809</v>
      </c>
      <c r="B1077" s="93" t="s">
        <v>170</v>
      </c>
      <c r="C1077" s="94">
        <v>-0.316</v>
      </c>
    </row>
    <row r="1078" spans="1:3" x14ac:dyDescent="0.3">
      <c r="A1078" s="95">
        <v>43808</v>
      </c>
      <c r="B1078" s="96" t="s">
        <v>170</v>
      </c>
      <c r="C1078" s="97">
        <v>-0.22600000000000001</v>
      </c>
    </row>
    <row r="1079" spans="1:3" x14ac:dyDescent="0.3">
      <c r="A1079" s="92">
        <v>43805</v>
      </c>
      <c r="B1079" s="93" t="s">
        <v>170</v>
      </c>
      <c r="C1079" s="94">
        <v>-0.26800000000000002</v>
      </c>
    </row>
    <row r="1080" spans="1:3" x14ac:dyDescent="0.3">
      <c r="A1080" s="95">
        <v>43804</v>
      </c>
      <c r="B1080" s="96" t="s">
        <v>170</v>
      </c>
      <c r="C1080" s="97">
        <v>-0.13200000000000001</v>
      </c>
    </row>
    <row r="1081" spans="1:3" x14ac:dyDescent="0.3">
      <c r="A1081" s="92">
        <v>43803</v>
      </c>
      <c r="B1081" s="93" t="s">
        <v>170</v>
      </c>
      <c r="C1081" s="94">
        <v>-0.21199999999999999</v>
      </c>
    </row>
    <row r="1082" spans="1:3" x14ac:dyDescent="0.3">
      <c r="A1082" s="95">
        <v>43802</v>
      </c>
      <c r="B1082" s="96" t="s">
        <v>170</v>
      </c>
      <c r="C1082" s="97">
        <v>-0.156</v>
      </c>
    </row>
    <row r="1083" spans="1:3" x14ac:dyDescent="0.3">
      <c r="A1083" s="92">
        <v>43801</v>
      </c>
      <c r="B1083" s="93" t="s">
        <v>170</v>
      </c>
      <c r="C1083" s="94">
        <v>-0.253</v>
      </c>
    </row>
    <row r="1084" spans="1:3" x14ac:dyDescent="0.3">
      <c r="A1084" s="95">
        <v>43798</v>
      </c>
      <c r="B1084" s="96" t="s">
        <v>170</v>
      </c>
      <c r="C1084" s="97">
        <v>-0.126</v>
      </c>
    </row>
    <row r="1085" spans="1:3" x14ac:dyDescent="0.3">
      <c r="A1085" s="92">
        <v>43797</v>
      </c>
      <c r="B1085" s="93" t="s">
        <v>170</v>
      </c>
      <c r="C1085" s="94">
        <v>-0.38300000000000001</v>
      </c>
    </row>
    <row r="1086" spans="1:3" x14ac:dyDescent="0.3">
      <c r="A1086" s="95">
        <v>43796</v>
      </c>
      <c r="B1086" s="96" t="s">
        <v>170</v>
      </c>
      <c r="C1086" s="97">
        <v>-0.161</v>
      </c>
    </row>
    <row r="1087" spans="1:3" x14ac:dyDescent="0.3">
      <c r="A1087" s="92">
        <v>43795</v>
      </c>
      <c r="B1087" s="93" t="s">
        <v>170</v>
      </c>
      <c r="C1087" s="94">
        <v>-0.33900000000000002</v>
      </c>
    </row>
    <row r="1088" spans="1:3" x14ac:dyDescent="0.3">
      <c r="A1088" s="95">
        <v>43794</v>
      </c>
      <c r="B1088" s="96" t="s">
        <v>170</v>
      </c>
      <c r="C1088" s="97">
        <v>-0.219</v>
      </c>
    </row>
    <row r="1089" spans="1:3" x14ac:dyDescent="0.3">
      <c r="A1089" s="92">
        <v>43791</v>
      </c>
      <c r="B1089" s="93" t="s">
        <v>170</v>
      </c>
      <c r="C1089" s="94">
        <v>-0.21099999999999999</v>
      </c>
    </row>
    <row r="1090" spans="1:3" x14ac:dyDescent="0.3">
      <c r="A1090" s="95">
        <v>43790</v>
      </c>
      <c r="B1090" s="96" t="s">
        <v>170</v>
      </c>
      <c r="C1090" s="97">
        <v>-0.29099999999999998</v>
      </c>
    </row>
    <row r="1091" spans="1:3" x14ac:dyDescent="0.3">
      <c r="A1091" s="92">
        <v>43789</v>
      </c>
      <c r="B1091" s="93" t="s">
        <v>170</v>
      </c>
      <c r="C1091" s="94">
        <v>-0.19</v>
      </c>
    </row>
    <row r="1092" spans="1:3" x14ac:dyDescent="0.3">
      <c r="A1092" s="95">
        <v>43788</v>
      </c>
      <c r="B1092" s="96" t="s">
        <v>170</v>
      </c>
      <c r="C1092" s="97">
        <v>-0.20699999999999999</v>
      </c>
    </row>
    <row r="1093" spans="1:3" x14ac:dyDescent="0.3">
      <c r="A1093" s="92">
        <v>43787</v>
      </c>
      <c r="B1093" s="93" t="s">
        <v>170</v>
      </c>
      <c r="C1093" s="94">
        <v>-0.17699999999999999</v>
      </c>
    </row>
    <row r="1094" spans="1:3" x14ac:dyDescent="0.3">
      <c r="A1094" s="95">
        <v>43784</v>
      </c>
      <c r="B1094" s="96" t="s">
        <v>170</v>
      </c>
      <c r="C1094" s="97">
        <v>-0.20499999999999999</v>
      </c>
    </row>
    <row r="1095" spans="1:3" x14ac:dyDescent="0.3">
      <c r="A1095" s="92">
        <v>43783</v>
      </c>
      <c r="B1095" s="93" t="s">
        <v>170</v>
      </c>
      <c r="C1095" s="94">
        <v>-0.24199999999999999</v>
      </c>
    </row>
    <row r="1096" spans="1:3" x14ac:dyDescent="0.3">
      <c r="A1096" s="95">
        <v>43782</v>
      </c>
      <c r="B1096" s="96" t="s">
        <v>170</v>
      </c>
      <c r="C1096" s="97">
        <v>-0.17499999999999999</v>
      </c>
    </row>
    <row r="1097" spans="1:3" x14ac:dyDescent="0.3">
      <c r="A1097" s="92">
        <v>43781</v>
      </c>
      <c r="B1097" s="93" t="s">
        <v>170</v>
      </c>
      <c r="C1097" s="94">
        <v>-0.24099999999999999</v>
      </c>
    </row>
    <row r="1098" spans="1:3" x14ac:dyDescent="0.3">
      <c r="A1098" s="95">
        <v>43780</v>
      </c>
      <c r="B1098" s="96" t="s">
        <v>170</v>
      </c>
      <c r="C1098" s="97">
        <v>-0.17</v>
      </c>
    </row>
    <row r="1099" spans="1:3" x14ac:dyDescent="0.3">
      <c r="A1099" s="92">
        <v>43777</v>
      </c>
      <c r="B1099" s="93" t="s">
        <v>170</v>
      </c>
      <c r="C1099" s="94">
        <v>-0.25700000000000001</v>
      </c>
    </row>
    <row r="1100" spans="1:3" x14ac:dyDescent="0.3">
      <c r="A1100" s="95">
        <v>43776</v>
      </c>
      <c r="B1100" s="96" t="s">
        <v>170</v>
      </c>
      <c r="C1100" s="97">
        <v>-0.32600000000000001</v>
      </c>
    </row>
    <row r="1101" spans="1:3" x14ac:dyDescent="0.3">
      <c r="A1101" s="92">
        <v>43775</v>
      </c>
      <c r="B1101" s="93" t="s">
        <v>170</v>
      </c>
      <c r="C1101" s="94">
        <v>-0.247</v>
      </c>
    </row>
    <row r="1102" spans="1:3" x14ac:dyDescent="0.3">
      <c r="A1102" s="95">
        <v>43774</v>
      </c>
      <c r="B1102" s="96" t="s">
        <v>170</v>
      </c>
      <c r="C1102" s="97">
        <v>-0.24099999999999999</v>
      </c>
    </row>
    <row r="1103" spans="1:3" x14ac:dyDescent="0.3">
      <c r="A1103" s="92">
        <v>43773</v>
      </c>
      <c r="B1103" s="93" t="s">
        <v>170</v>
      </c>
      <c r="C1103" s="94">
        <v>-0.17100000000000001</v>
      </c>
    </row>
    <row r="1104" spans="1:3" x14ac:dyDescent="0.3">
      <c r="A1104" s="95">
        <v>43770</v>
      </c>
      <c r="B1104" s="96" t="s">
        <v>170</v>
      </c>
      <c r="C1104" s="97">
        <v>-0.17100000000000001</v>
      </c>
    </row>
    <row r="1105" spans="1:3" x14ac:dyDescent="0.3">
      <c r="A1105" s="92">
        <v>43769</v>
      </c>
      <c r="B1105" s="93" t="s">
        <v>170</v>
      </c>
      <c r="C1105" s="94">
        <v>-0.219</v>
      </c>
    </row>
    <row r="1106" spans="1:3" x14ac:dyDescent="0.3">
      <c r="A1106" s="95">
        <v>43768</v>
      </c>
      <c r="B1106" s="96" t="s">
        <v>170</v>
      </c>
      <c r="C1106" s="97">
        <v>-0.35499999999999998</v>
      </c>
    </row>
    <row r="1107" spans="1:3" x14ac:dyDescent="0.3">
      <c r="A1107" s="92">
        <v>43767</v>
      </c>
      <c r="B1107" s="93" t="s">
        <v>170</v>
      </c>
      <c r="C1107" s="94">
        <v>-0.13800000000000001</v>
      </c>
    </row>
    <row r="1108" spans="1:3" x14ac:dyDescent="0.3">
      <c r="A1108" s="95">
        <v>43766</v>
      </c>
      <c r="B1108" s="96" t="s">
        <v>170</v>
      </c>
      <c r="C1108" s="97">
        <v>-8.8999999999999996E-2</v>
      </c>
    </row>
    <row r="1109" spans="1:3" x14ac:dyDescent="0.3">
      <c r="A1109" s="92">
        <v>43763</v>
      </c>
      <c r="B1109" s="93" t="s">
        <v>170</v>
      </c>
      <c r="C1109" s="94">
        <v>-6.0999999999999999E-2</v>
      </c>
    </row>
    <row r="1110" spans="1:3" x14ac:dyDescent="0.3">
      <c r="A1110" s="95">
        <v>43762</v>
      </c>
      <c r="B1110" s="96" t="s">
        <v>170</v>
      </c>
      <c r="C1110" s="97">
        <v>-0.14099999999999999</v>
      </c>
    </row>
    <row r="1111" spans="1:3" x14ac:dyDescent="0.3">
      <c r="A1111" s="92">
        <v>43761</v>
      </c>
      <c r="B1111" s="93" t="s">
        <v>170</v>
      </c>
      <c r="C1111" s="94">
        <v>-7.9000000000000001E-2</v>
      </c>
    </row>
    <row r="1112" spans="1:3" x14ac:dyDescent="0.3">
      <c r="A1112" s="95">
        <v>43760</v>
      </c>
      <c r="B1112" s="96" t="s">
        <v>170</v>
      </c>
      <c r="C1112" s="97">
        <v>-0.127</v>
      </c>
    </row>
    <row r="1113" spans="1:3" x14ac:dyDescent="0.3">
      <c r="A1113" s="92">
        <v>43759</v>
      </c>
      <c r="B1113" s="93" t="s">
        <v>170</v>
      </c>
      <c r="C1113" s="94">
        <v>-0.221</v>
      </c>
    </row>
    <row r="1114" spans="1:3" x14ac:dyDescent="0.3">
      <c r="A1114" s="95">
        <v>43756</v>
      </c>
      <c r="B1114" s="96" t="s">
        <v>170</v>
      </c>
      <c r="C1114" s="97">
        <v>-0.34599999999999997</v>
      </c>
    </row>
    <row r="1115" spans="1:3" x14ac:dyDescent="0.3">
      <c r="A1115" s="92">
        <v>43755</v>
      </c>
      <c r="B1115" s="93" t="s">
        <v>170</v>
      </c>
      <c r="C1115" s="94">
        <v>-0.16900000000000001</v>
      </c>
    </row>
    <row r="1116" spans="1:3" x14ac:dyDescent="0.3">
      <c r="A1116" s="95">
        <v>43754</v>
      </c>
      <c r="B1116" s="96" t="s">
        <v>170</v>
      </c>
      <c r="C1116" s="97">
        <v>-0.16600000000000001</v>
      </c>
    </row>
    <row r="1117" spans="1:3" x14ac:dyDescent="0.3">
      <c r="A1117" s="92">
        <v>43753</v>
      </c>
      <c r="B1117" s="93" t="s">
        <v>170</v>
      </c>
      <c r="C1117" s="94">
        <v>-0.108</v>
      </c>
    </row>
    <row r="1118" spans="1:3" x14ac:dyDescent="0.3">
      <c r="A1118" s="95">
        <v>43752</v>
      </c>
      <c r="B1118" s="96" t="s">
        <v>170</v>
      </c>
      <c r="C1118" s="97">
        <v>-0.218</v>
      </c>
    </row>
    <row r="1119" spans="1:3" x14ac:dyDescent="0.3">
      <c r="A1119" s="92">
        <v>43749</v>
      </c>
      <c r="B1119" s="93" t="s">
        <v>170</v>
      </c>
      <c r="C1119" s="94">
        <v>-0.19800000000000001</v>
      </c>
    </row>
    <row r="1120" spans="1:3" x14ac:dyDescent="0.3">
      <c r="A1120" s="95">
        <v>43748</v>
      </c>
      <c r="B1120" s="96" t="s">
        <v>170</v>
      </c>
      <c r="C1120" s="97">
        <v>-0.29299999999999998</v>
      </c>
    </row>
    <row r="1121" spans="1:3" x14ac:dyDescent="0.3">
      <c r="A1121" s="92">
        <v>43747</v>
      </c>
      <c r="B1121" s="93" t="s">
        <v>170</v>
      </c>
      <c r="C1121" s="94">
        <v>-0.27100000000000002</v>
      </c>
    </row>
    <row r="1122" spans="1:3" x14ac:dyDescent="0.3">
      <c r="A1122" s="95">
        <v>43746</v>
      </c>
      <c r="B1122" s="96" t="s">
        <v>170</v>
      </c>
      <c r="C1122" s="97">
        <v>-0.186</v>
      </c>
    </row>
    <row r="1123" spans="1:3" x14ac:dyDescent="0.3">
      <c r="A1123" s="92">
        <v>43745</v>
      </c>
      <c r="B1123" s="93" t="s">
        <v>170</v>
      </c>
      <c r="C1123" s="94">
        <v>-0.106</v>
      </c>
    </row>
    <row r="1124" spans="1:3" x14ac:dyDescent="0.3">
      <c r="A1124" s="95">
        <v>43742</v>
      </c>
      <c r="B1124" s="96" t="s">
        <v>170</v>
      </c>
      <c r="C1124" s="97">
        <v>-0.28499999999999998</v>
      </c>
    </row>
    <row r="1125" spans="1:3" x14ac:dyDescent="0.3">
      <c r="A1125" s="92">
        <v>43741</v>
      </c>
      <c r="B1125" s="93" t="s">
        <v>170</v>
      </c>
      <c r="C1125" s="94">
        <v>0.06</v>
      </c>
    </row>
    <row r="1126" spans="1:3" x14ac:dyDescent="0.3">
      <c r="A1126" s="95">
        <v>43740</v>
      </c>
      <c r="B1126" s="96" t="s">
        <v>170</v>
      </c>
      <c r="C1126" s="97">
        <v>-5.0000000000000001E-3</v>
      </c>
    </row>
    <row r="1127" spans="1:3" x14ac:dyDescent="0.3">
      <c r="A1127" s="92">
        <v>43739</v>
      </c>
      <c r="B1127" s="93" t="s">
        <v>170</v>
      </c>
      <c r="C1127" s="94">
        <v>-0.19800000000000001</v>
      </c>
    </row>
    <row r="1128" spans="1:3" x14ac:dyDescent="0.3">
      <c r="A1128" s="95">
        <v>43738</v>
      </c>
      <c r="B1128" s="96" t="s">
        <v>171</v>
      </c>
      <c r="C1128" s="97">
        <v>2.3250000000000002</v>
      </c>
    </row>
    <row r="1129" spans="1:3" x14ac:dyDescent="0.3">
      <c r="A1129" s="92">
        <v>43735</v>
      </c>
      <c r="B1129" s="93" t="s">
        <v>171</v>
      </c>
      <c r="C1129" s="94">
        <v>2.431</v>
      </c>
    </row>
    <row r="1130" spans="1:3" x14ac:dyDescent="0.3">
      <c r="A1130" s="95">
        <v>43734</v>
      </c>
      <c r="B1130" s="96" t="s">
        <v>171</v>
      </c>
      <c r="C1130" s="97">
        <v>2.7</v>
      </c>
    </row>
    <row r="1131" spans="1:3" x14ac:dyDescent="0.3">
      <c r="A1131" s="92">
        <v>43733</v>
      </c>
      <c r="B1131" s="93" t="s">
        <v>171</v>
      </c>
      <c r="C1131" s="94">
        <v>2.6909999999999998</v>
      </c>
    </row>
    <row r="1132" spans="1:3" x14ac:dyDescent="0.3">
      <c r="A1132" s="95">
        <v>43732</v>
      </c>
      <c r="B1132" s="96" t="s">
        <v>171</v>
      </c>
      <c r="C1132" s="97">
        <v>2.6989999999999998</v>
      </c>
    </row>
    <row r="1133" spans="1:3" x14ac:dyDescent="0.3">
      <c r="A1133" s="92">
        <v>43731</v>
      </c>
      <c r="B1133" s="93" t="s">
        <v>171</v>
      </c>
      <c r="C1133" s="94">
        <v>2.7040000000000002</v>
      </c>
    </row>
    <row r="1134" spans="1:3" x14ac:dyDescent="0.3">
      <c r="A1134" s="95">
        <v>43728</v>
      </c>
      <c r="B1134" s="96" t="s">
        <v>171</v>
      </c>
      <c r="C1134" s="97">
        <v>2.7160000000000002</v>
      </c>
    </row>
    <row r="1135" spans="1:3" x14ac:dyDescent="0.3">
      <c r="A1135" s="92">
        <v>43727</v>
      </c>
      <c r="B1135" s="93" t="s">
        <v>171</v>
      </c>
      <c r="C1135" s="94">
        <v>2.7330000000000001</v>
      </c>
    </row>
    <row r="1136" spans="1:3" x14ac:dyDescent="0.3">
      <c r="A1136" s="95">
        <v>43726</v>
      </c>
      <c r="B1136" s="96" t="s">
        <v>171</v>
      </c>
      <c r="C1136" s="97">
        <v>2.645</v>
      </c>
    </row>
    <row r="1137" spans="1:3" x14ac:dyDescent="0.3">
      <c r="A1137" s="92">
        <v>43725</v>
      </c>
      <c r="B1137" s="93" t="s">
        <v>171</v>
      </c>
      <c r="C1137" s="94">
        <v>2.8159999999999998</v>
      </c>
    </row>
    <row r="1138" spans="1:3" x14ac:dyDescent="0.3">
      <c r="A1138" s="95">
        <v>43724</v>
      </c>
      <c r="B1138" s="96" t="s">
        <v>171</v>
      </c>
      <c r="C1138" s="97">
        <v>3.04</v>
      </c>
    </row>
    <row r="1139" spans="1:3" x14ac:dyDescent="0.3">
      <c r="A1139" s="92">
        <v>43721</v>
      </c>
      <c r="B1139" s="93" t="s">
        <v>171</v>
      </c>
      <c r="C1139" s="94">
        <v>2.2130000000000001</v>
      </c>
    </row>
    <row r="1140" spans="1:3" x14ac:dyDescent="0.3">
      <c r="A1140" s="95">
        <v>43720</v>
      </c>
      <c r="B1140" s="96" t="s">
        <v>171</v>
      </c>
      <c r="C1140" s="97">
        <v>2.597</v>
      </c>
    </row>
    <row r="1141" spans="1:3" x14ac:dyDescent="0.3">
      <c r="A1141" s="92">
        <v>43719</v>
      </c>
      <c r="B1141" s="93" t="s">
        <v>171</v>
      </c>
      <c r="C1141" s="94">
        <v>2.552</v>
      </c>
    </row>
    <row r="1142" spans="1:3" x14ac:dyDescent="0.3">
      <c r="A1142" s="95">
        <v>43718</v>
      </c>
      <c r="B1142" s="96" t="s">
        <v>171</v>
      </c>
      <c r="C1142" s="97">
        <v>2.7679999999999998</v>
      </c>
    </row>
    <row r="1143" spans="1:3" x14ac:dyDescent="0.3">
      <c r="A1143" s="92">
        <v>43717</v>
      </c>
      <c r="B1143" s="93" t="s">
        <v>171</v>
      </c>
      <c r="C1143" s="94">
        <v>2.33</v>
      </c>
    </row>
    <row r="1144" spans="1:3" x14ac:dyDescent="0.3">
      <c r="A1144" s="95">
        <v>43714</v>
      </c>
      <c r="B1144" s="96" t="s">
        <v>171</v>
      </c>
      <c r="C1144" s="97">
        <v>2.2570000000000001</v>
      </c>
    </row>
    <row r="1145" spans="1:3" x14ac:dyDescent="0.3">
      <c r="A1145" s="92">
        <v>43713</v>
      </c>
      <c r="B1145" s="93" t="s">
        <v>171</v>
      </c>
      <c r="C1145" s="94">
        <v>2.355</v>
      </c>
    </row>
    <row r="1146" spans="1:3" x14ac:dyDescent="0.3">
      <c r="A1146" s="95">
        <v>43712</v>
      </c>
      <c r="B1146" s="96" t="s">
        <v>171</v>
      </c>
      <c r="C1146" s="97">
        <v>2.2000000000000002</v>
      </c>
    </row>
    <row r="1147" spans="1:3" x14ac:dyDescent="0.3">
      <c r="A1147" s="92">
        <v>43711</v>
      </c>
      <c r="B1147" s="93" t="s">
        <v>171</v>
      </c>
      <c r="C1147" s="94">
        <v>2.3220000000000001</v>
      </c>
    </row>
    <row r="1148" spans="1:3" x14ac:dyDescent="0.3">
      <c r="A1148" s="95">
        <v>43710</v>
      </c>
      <c r="B1148" s="96" t="s">
        <v>171</v>
      </c>
      <c r="C1148" s="97">
        <v>2.33</v>
      </c>
    </row>
    <row r="1149" spans="1:3" x14ac:dyDescent="0.3">
      <c r="A1149" s="92">
        <v>43707</v>
      </c>
      <c r="B1149" s="93" t="s">
        <v>171</v>
      </c>
      <c r="C1149" s="94">
        <v>2.3929999999999998</v>
      </c>
    </row>
    <row r="1150" spans="1:3" x14ac:dyDescent="0.3">
      <c r="A1150" s="95">
        <v>43706</v>
      </c>
      <c r="B1150" s="96" t="s">
        <v>171</v>
      </c>
      <c r="C1150" s="97">
        <v>2.25</v>
      </c>
    </row>
    <row r="1151" spans="1:3" x14ac:dyDescent="0.3">
      <c r="A1151" s="92">
        <v>43705</v>
      </c>
      <c r="B1151" s="93" t="s">
        <v>171</v>
      </c>
      <c r="C1151" s="94">
        <v>2.3490000000000002</v>
      </c>
    </row>
    <row r="1152" spans="1:3" x14ac:dyDescent="0.3">
      <c r="A1152" s="95">
        <v>43704</v>
      </c>
      <c r="B1152" s="96" t="s">
        <v>171</v>
      </c>
      <c r="C1152" s="97">
        <v>2.4329999999999998</v>
      </c>
    </row>
    <row r="1153" spans="1:3" x14ac:dyDescent="0.3">
      <c r="A1153" s="92">
        <v>43700</v>
      </c>
      <c r="B1153" s="93" t="s">
        <v>171</v>
      </c>
      <c r="C1153" s="94">
        <v>2.351</v>
      </c>
    </row>
    <row r="1154" spans="1:3" x14ac:dyDescent="0.3">
      <c r="A1154" s="95">
        <v>43699</v>
      </c>
      <c r="B1154" s="96" t="s">
        <v>171</v>
      </c>
      <c r="C1154" s="97">
        <v>2.2919999999999998</v>
      </c>
    </row>
    <row r="1155" spans="1:3" x14ac:dyDescent="0.3">
      <c r="A1155" s="92">
        <v>43698</v>
      </c>
      <c r="B1155" s="93" t="s">
        <v>171</v>
      </c>
      <c r="C1155" s="94">
        <v>2.3940000000000001</v>
      </c>
    </row>
    <row r="1156" spans="1:3" x14ac:dyDescent="0.3">
      <c r="A1156" s="95">
        <v>43697</v>
      </c>
      <c r="B1156" s="96" t="s">
        <v>171</v>
      </c>
      <c r="C1156" s="97">
        <v>2.5950000000000002</v>
      </c>
    </row>
    <row r="1157" spans="1:3" x14ac:dyDescent="0.3">
      <c r="A1157" s="92">
        <v>43696</v>
      </c>
      <c r="B1157" s="93" t="s">
        <v>171</v>
      </c>
      <c r="C1157" s="94">
        <v>2.58</v>
      </c>
    </row>
    <row r="1158" spans="1:3" x14ac:dyDescent="0.3">
      <c r="A1158" s="95">
        <v>43693</v>
      </c>
      <c r="B1158" s="96" t="s">
        <v>171</v>
      </c>
      <c r="C1158" s="97">
        <v>2.907</v>
      </c>
    </row>
    <row r="1159" spans="1:3" x14ac:dyDescent="0.3">
      <c r="A1159" s="92">
        <v>43692</v>
      </c>
      <c r="B1159" s="93" t="s">
        <v>171</v>
      </c>
      <c r="C1159" s="94">
        <v>2.8420000000000001</v>
      </c>
    </row>
    <row r="1160" spans="1:3" x14ac:dyDescent="0.3">
      <c r="A1160" s="95">
        <v>43691</v>
      </c>
      <c r="B1160" s="96" t="s">
        <v>171</v>
      </c>
      <c r="C1160" s="97">
        <v>2.8940000000000001</v>
      </c>
    </row>
    <row r="1161" spans="1:3" x14ac:dyDescent="0.3">
      <c r="A1161" s="92">
        <v>43690</v>
      </c>
      <c r="B1161" s="93" t="s">
        <v>171</v>
      </c>
      <c r="C1161" s="94">
        <v>3.004</v>
      </c>
    </row>
    <row r="1162" spans="1:3" x14ac:dyDescent="0.3">
      <c r="A1162" s="95">
        <v>43689</v>
      </c>
      <c r="B1162" s="96" t="s">
        <v>171</v>
      </c>
      <c r="C1162" s="97">
        <v>3.0910000000000002</v>
      </c>
    </row>
    <row r="1163" spans="1:3" x14ac:dyDescent="0.3">
      <c r="A1163" s="92">
        <v>43686</v>
      </c>
      <c r="B1163" s="93" t="s">
        <v>171</v>
      </c>
      <c r="C1163" s="94">
        <v>3.3439999999999999</v>
      </c>
    </row>
    <row r="1164" spans="1:3" x14ac:dyDescent="0.3">
      <c r="A1164" s="95">
        <v>43685</v>
      </c>
      <c r="B1164" s="96" t="s">
        <v>171</v>
      </c>
      <c r="C1164" s="97">
        <v>3.2970000000000002</v>
      </c>
    </row>
    <row r="1165" spans="1:3" x14ac:dyDescent="0.3">
      <c r="A1165" s="92">
        <v>43684</v>
      </c>
      <c r="B1165" s="93" t="s">
        <v>171</v>
      </c>
      <c r="C1165" s="94">
        <v>3.073</v>
      </c>
    </row>
    <row r="1166" spans="1:3" x14ac:dyDescent="0.3">
      <c r="A1166" s="95">
        <v>43683</v>
      </c>
      <c r="B1166" s="96" t="s">
        <v>171</v>
      </c>
      <c r="C1166" s="97">
        <v>3.1850000000000001</v>
      </c>
    </row>
    <row r="1167" spans="1:3" x14ac:dyDescent="0.3">
      <c r="A1167" s="92">
        <v>43682</v>
      </c>
      <c r="B1167" s="93" t="s">
        <v>171</v>
      </c>
      <c r="C1167" s="94">
        <v>3.4279999999999999</v>
      </c>
    </row>
    <row r="1168" spans="1:3" x14ac:dyDescent="0.3">
      <c r="A1168" s="95">
        <v>43679</v>
      </c>
      <c r="B1168" s="96" t="s">
        <v>171</v>
      </c>
      <c r="C1168" s="97">
        <v>3.448</v>
      </c>
    </row>
    <row r="1169" spans="1:3" x14ac:dyDescent="0.3">
      <c r="A1169" s="92">
        <v>43678</v>
      </c>
      <c r="B1169" s="93" t="s">
        <v>171</v>
      </c>
      <c r="C1169" s="94">
        <v>3.4220000000000002</v>
      </c>
    </row>
    <row r="1170" spans="1:3" x14ac:dyDescent="0.3">
      <c r="A1170" s="95">
        <v>43677</v>
      </c>
      <c r="B1170" s="96" t="s">
        <v>171</v>
      </c>
      <c r="C1170" s="97">
        <v>3.323</v>
      </c>
    </row>
    <row r="1171" spans="1:3" x14ac:dyDescent="0.3">
      <c r="A1171" s="92">
        <v>43676</v>
      </c>
      <c r="B1171" s="93" t="s">
        <v>171</v>
      </c>
      <c r="C1171" s="94">
        <v>3.2730000000000001</v>
      </c>
    </row>
    <row r="1172" spans="1:3" x14ac:dyDescent="0.3">
      <c r="A1172" s="95">
        <v>43675</v>
      </c>
      <c r="B1172" s="96" t="s">
        <v>171</v>
      </c>
      <c r="C1172" s="97">
        <v>3.5150000000000001</v>
      </c>
    </row>
    <row r="1173" spans="1:3" x14ac:dyDescent="0.3">
      <c r="A1173" s="92">
        <v>43672</v>
      </c>
      <c r="B1173" s="93" t="s">
        <v>171</v>
      </c>
      <c r="C1173" s="94">
        <v>3.5329999999999999</v>
      </c>
    </row>
    <row r="1174" spans="1:3" x14ac:dyDescent="0.3">
      <c r="A1174" s="95">
        <v>43671</v>
      </c>
      <c r="B1174" s="96" t="s">
        <v>171</v>
      </c>
      <c r="C1174" s="97">
        <v>3.8580000000000001</v>
      </c>
    </row>
    <row r="1175" spans="1:3" x14ac:dyDescent="0.3">
      <c r="A1175" s="92">
        <v>43670</v>
      </c>
      <c r="B1175" s="93" t="s">
        <v>171</v>
      </c>
      <c r="C1175" s="94">
        <v>3.6309999999999998</v>
      </c>
    </row>
    <row r="1176" spans="1:3" x14ac:dyDescent="0.3">
      <c r="A1176" s="95">
        <v>43669</v>
      </c>
      <c r="B1176" s="96" t="s">
        <v>171</v>
      </c>
      <c r="C1176" s="97">
        <v>3.7069999999999999</v>
      </c>
    </row>
    <row r="1177" spans="1:3" x14ac:dyDescent="0.3">
      <c r="A1177" s="92">
        <v>43668</v>
      </c>
      <c r="B1177" s="93" t="s">
        <v>171</v>
      </c>
      <c r="C1177" s="94">
        <v>3.6150000000000002</v>
      </c>
    </row>
    <row r="1178" spans="1:3" x14ac:dyDescent="0.3">
      <c r="A1178" s="95">
        <v>43665</v>
      </c>
      <c r="B1178" s="96" t="s">
        <v>171</v>
      </c>
      <c r="C1178" s="97">
        <v>3.8580000000000001</v>
      </c>
    </row>
    <row r="1179" spans="1:3" x14ac:dyDescent="0.3">
      <c r="A1179" s="92">
        <v>43664</v>
      </c>
      <c r="B1179" s="93" t="s">
        <v>171</v>
      </c>
      <c r="C1179" s="94">
        <v>3.867</v>
      </c>
    </row>
    <row r="1180" spans="1:3" x14ac:dyDescent="0.3">
      <c r="A1180" s="95">
        <v>43663</v>
      </c>
      <c r="B1180" s="96" t="s">
        <v>171</v>
      </c>
      <c r="C1180" s="97">
        <v>3.8420000000000001</v>
      </c>
    </row>
    <row r="1181" spans="1:3" x14ac:dyDescent="0.3">
      <c r="A1181" s="92">
        <v>43662</v>
      </c>
      <c r="B1181" s="93" t="s">
        <v>171</v>
      </c>
      <c r="C1181" s="94">
        <v>3.8519999999999999</v>
      </c>
    </row>
    <row r="1182" spans="1:3" x14ac:dyDescent="0.3">
      <c r="A1182" s="95">
        <v>43661</v>
      </c>
      <c r="B1182" s="96" t="s">
        <v>171</v>
      </c>
      <c r="C1182" s="97">
        <v>3.8109999999999999</v>
      </c>
    </row>
    <row r="1183" spans="1:3" x14ac:dyDescent="0.3">
      <c r="A1183" s="92">
        <v>43658</v>
      </c>
      <c r="B1183" s="93" t="s">
        <v>171</v>
      </c>
      <c r="C1183" s="94">
        <v>3.5350000000000001</v>
      </c>
    </row>
    <row r="1184" spans="1:3" x14ac:dyDescent="0.3">
      <c r="A1184" s="95">
        <v>43657</v>
      </c>
      <c r="B1184" s="96" t="s">
        <v>171</v>
      </c>
      <c r="C1184" s="97">
        <v>3.3809999999999998</v>
      </c>
    </row>
    <row r="1185" spans="1:3" x14ac:dyDescent="0.3">
      <c r="A1185" s="92">
        <v>43656</v>
      </c>
      <c r="B1185" s="93" t="s">
        <v>171</v>
      </c>
      <c r="C1185" s="94">
        <v>3.1709999999999998</v>
      </c>
    </row>
    <row r="1186" spans="1:3" x14ac:dyDescent="0.3">
      <c r="A1186" s="95">
        <v>43655</v>
      </c>
      <c r="B1186" s="96" t="s">
        <v>171</v>
      </c>
      <c r="C1186" s="97">
        <v>3.1389999999999998</v>
      </c>
    </row>
    <row r="1187" spans="1:3" x14ac:dyDescent="0.3">
      <c r="A1187" s="92">
        <v>43654</v>
      </c>
      <c r="B1187" s="93" t="s">
        <v>171</v>
      </c>
      <c r="C1187" s="94">
        <v>3.1469999999999998</v>
      </c>
    </row>
    <row r="1188" spans="1:3" x14ac:dyDescent="0.3">
      <c r="A1188" s="95">
        <v>43651</v>
      </c>
      <c r="B1188" s="96" t="s">
        <v>171</v>
      </c>
      <c r="C1188" s="97">
        <v>3.3359999999999999</v>
      </c>
    </row>
    <row r="1189" spans="1:3" x14ac:dyDescent="0.3">
      <c r="A1189" s="92">
        <v>43650</v>
      </c>
      <c r="B1189" s="93" t="s">
        <v>171</v>
      </c>
      <c r="C1189" s="94">
        <v>3.0139999999999998</v>
      </c>
    </row>
    <row r="1190" spans="1:3" x14ac:dyDescent="0.3">
      <c r="A1190" s="95">
        <v>43649</v>
      </c>
      <c r="B1190" s="96" t="s">
        <v>171</v>
      </c>
      <c r="C1190" s="97">
        <v>3.1349999999999998</v>
      </c>
    </row>
    <row r="1191" spans="1:3" x14ac:dyDescent="0.3">
      <c r="A1191" s="92">
        <v>43648</v>
      </c>
      <c r="B1191" s="93" t="s">
        <v>171</v>
      </c>
      <c r="C1191" s="94">
        <v>2.9830000000000001</v>
      </c>
    </row>
    <row r="1192" spans="1:3" x14ac:dyDescent="0.3">
      <c r="A1192" s="95">
        <v>43647</v>
      </c>
      <c r="B1192" s="96" t="s">
        <v>171</v>
      </c>
      <c r="C1192" s="97">
        <v>3.2839999999999998</v>
      </c>
    </row>
    <row r="1193" spans="1:3" x14ac:dyDescent="0.3">
      <c r="A1193" s="92">
        <v>43644</v>
      </c>
      <c r="B1193" s="93" t="s">
        <v>171</v>
      </c>
      <c r="C1193" s="94">
        <v>3.2330000000000001</v>
      </c>
    </row>
    <row r="1194" spans="1:3" x14ac:dyDescent="0.3">
      <c r="A1194" s="95">
        <v>43643</v>
      </c>
      <c r="B1194" s="96" t="s">
        <v>171</v>
      </c>
      <c r="C1194" s="97">
        <v>3.2669999999999999</v>
      </c>
    </row>
    <row r="1195" spans="1:3" x14ac:dyDescent="0.3">
      <c r="A1195" s="92">
        <v>43642</v>
      </c>
      <c r="B1195" s="93" t="s">
        <v>171</v>
      </c>
      <c r="C1195" s="94">
        <v>3.2570000000000001</v>
      </c>
    </row>
    <row r="1196" spans="1:3" x14ac:dyDescent="0.3">
      <c r="A1196" s="95">
        <v>43641</v>
      </c>
      <c r="B1196" s="96" t="s">
        <v>171</v>
      </c>
      <c r="C1196" s="97">
        <v>3.2519999999999998</v>
      </c>
    </row>
    <row r="1197" spans="1:3" x14ac:dyDescent="0.3">
      <c r="A1197" s="92">
        <v>43640</v>
      </c>
      <c r="B1197" s="93" t="s">
        <v>171</v>
      </c>
      <c r="C1197" s="94">
        <v>3.048</v>
      </c>
    </row>
    <row r="1198" spans="1:3" x14ac:dyDescent="0.3">
      <c r="A1198" s="95">
        <v>43637</v>
      </c>
      <c r="B1198" s="96" t="s">
        <v>171</v>
      </c>
      <c r="C1198" s="97">
        <v>3.343</v>
      </c>
    </row>
    <row r="1199" spans="1:3" x14ac:dyDescent="0.3">
      <c r="A1199" s="92">
        <v>43636</v>
      </c>
      <c r="B1199" s="93" t="s">
        <v>171</v>
      </c>
      <c r="C1199" s="94">
        <v>3.1349999999999998</v>
      </c>
    </row>
    <row r="1200" spans="1:3" x14ac:dyDescent="0.3">
      <c r="A1200" s="95">
        <v>43635</v>
      </c>
      <c r="B1200" s="96" t="s">
        <v>171</v>
      </c>
      <c r="C1200" s="97">
        <v>3.1720000000000002</v>
      </c>
    </row>
    <row r="1201" spans="1:3" x14ac:dyDescent="0.3">
      <c r="A1201" s="92">
        <v>43634</v>
      </c>
      <c r="B1201" s="93" t="s">
        <v>171</v>
      </c>
      <c r="C1201" s="94">
        <v>3.0219999999999998</v>
      </c>
    </row>
    <row r="1202" spans="1:3" x14ac:dyDescent="0.3">
      <c r="A1202" s="95">
        <v>43633</v>
      </c>
      <c r="B1202" s="96" t="s">
        <v>171</v>
      </c>
      <c r="C1202" s="97">
        <v>2.9660000000000002</v>
      </c>
    </row>
    <row r="1203" spans="1:3" x14ac:dyDescent="0.3">
      <c r="A1203" s="92">
        <v>43630</v>
      </c>
      <c r="B1203" s="93" t="s">
        <v>171</v>
      </c>
      <c r="C1203" s="94">
        <v>3.073</v>
      </c>
    </row>
    <row r="1204" spans="1:3" x14ac:dyDescent="0.3">
      <c r="A1204" s="95">
        <v>43629</v>
      </c>
      <c r="B1204" s="96" t="s">
        <v>171</v>
      </c>
      <c r="C1204" s="97">
        <v>3.262</v>
      </c>
    </row>
    <row r="1205" spans="1:3" x14ac:dyDescent="0.3">
      <c r="A1205" s="92">
        <v>43628</v>
      </c>
      <c r="B1205" s="93" t="s">
        <v>171</v>
      </c>
      <c r="C1205" s="94">
        <v>3.33</v>
      </c>
    </row>
    <row r="1206" spans="1:3" x14ac:dyDescent="0.3">
      <c r="A1206" s="95">
        <v>43627</v>
      </c>
      <c r="B1206" s="96" t="s">
        <v>171</v>
      </c>
      <c r="C1206" s="97">
        <v>3.081</v>
      </c>
    </row>
    <row r="1207" spans="1:3" x14ac:dyDescent="0.3">
      <c r="A1207" s="92">
        <v>43626</v>
      </c>
      <c r="B1207" s="93" t="s">
        <v>171</v>
      </c>
      <c r="C1207" s="94">
        <v>3.274</v>
      </c>
    </row>
    <row r="1208" spans="1:3" x14ac:dyDescent="0.3">
      <c r="A1208" s="95">
        <v>43623</v>
      </c>
      <c r="B1208" s="96" t="s">
        <v>171</v>
      </c>
      <c r="C1208" s="97">
        <v>3.274</v>
      </c>
    </row>
    <row r="1209" spans="1:3" x14ac:dyDescent="0.3">
      <c r="A1209" s="92">
        <v>43622</v>
      </c>
      <c r="B1209" s="93" t="s">
        <v>171</v>
      </c>
      <c r="C1209" s="94">
        <v>3.177</v>
      </c>
    </row>
    <row r="1210" spans="1:3" x14ac:dyDescent="0.3">
      <c r="A1210" s="95">
        <v>43621</v>
      </c>
      <c r="B1210" s="96" t="s">
        <v>171</v>
      </c>
      <c r="C1210" s="97">
        <v>3.2130000000000001</v>
      </c>
    </row>
    <row r="1211" spans="1:3" x14ac:dyDescent="0.3">
      <c r="A1211" s="92">
        <v>43620</v>
      </c>
      <c r="B1211" s="93" t="s">
        <v>171</v>
      </c>
      <c r="C1211" s="94">
        <v>3.3620000000000001</v>
      </c>
    </row>
    <row r="1212" spans="1:3" x14ac:dyDescent="0.3">
      <c r="A1212" s="95">
        <v>43619</v>
      </c>
      <c r="B1212" s="96" t="s">
        <v>171</v>
      </c>
      <c r="C1212" s="97">
        <v>3.2989999999999999</v>
      </c>
    </row>
    <row r="1213" spans="1:3" x14ac:dyDescent="0.3">
      <c r="A1213" s="92">
        <v>43616</v>
      </c>
      <c r="B1213" s="93" t="s">
        <v>171</v>
      </c>
      <c r="C1213" s="94">
        <v>3.5009999999999999</v>
      </c>
    </row>
    <row r="1214" spans="1:3" x14ac:dyDescent="0.3">
      <c r="A1214" s="95">
        <v>43615</v>
      </c>
      <c r="B1214" s="96" t="s">
        <v>171</v>
      </c>
      <c r="C1214" s="97">
        <v>3.4590000000000001</v>
      </c>
    </row>
    <row r="1215" spans="1:3" x14ac:dyDescent="0.3">
      <c r="A1215" s="92">
        <v>43614</v>
      </c>
      <c r="B1215" s="93" t="s">
        <v>171</v>
      </c>
      <c r="C1215" s="94">
        <v>3.5110000000000001</v>
      </c>
    </row>
    <row r="1216" spans="1:3" x14ac:dyDescent="0.3">
      <c r="A1216" s="95">
        <v>43613</v>
      </c>
      <c r="B1216" s="96" t="s">
        <v>171</v>
      </c>
      <c r="C1216" s="97">
        <v>3.423</v>
      </c>
    </row>
    <row r="1217" spans="1:3" x14ac:dyDescent="0.3">
      <c r="A1217" s="92">
        <v>43609</v>
      </c>
      <c r="B1217" s="93" t="s">
        <v>171</v>
      </c>
      <c r="C1217" s="94">
        <v>3.4129999999999998</v>
      </c>
    </row>
    <row r="1218" spans="1:3" x14ac:dyDescent="0.3">
      <c r="A1218" s="95">
        <v>43608</v>
      </c>
      <c r="B1218" s="96" t="s">
        <v>171</v>
      </c>
      <c r="C1218" s="97">
        <v>3.4220000000000002</v>
      </c>
    </row>
    <row r="1219" spans="1:3" x14ac:dyDescent="0.3">
      <c r="A1219" s="92">
        <v>43607</v>
      </c>
      <c r="B1219" s="93" t="s">
        <v>171</v>
      </c>
      <c r="C1219" s="94">
        <v>3.0859999999999999</v>
      </c>
    </row>
    <row r="1220" spans="1:3" x14ac:dyDescent="0.3">
      <c r="A1220" s="95">
        <v>43606</v>
      </c>
      <c r="B1220" s="96" t="s">
        <v>171</v>
      </c>
      <c r="C1220" s="97">
        <v>3.4249999999999998</v>
      </c>
    </row>
    <row r="1221" spans="1:3" x14ac:dyDescent="0.3">
      <c r="A1221" s="92">
        <v>43605</v>
      </c>
      <c r="B1221" s="93" t="s">
        <v>171</v>
      </c>
      <c r="C1221" s="94">
        <v>3.4020000000000001</v>
      </c>
    </row>
    <row r="1222" spans="1:3" x14ac:dyDescent="0.3">
      <c r="A1222" s="95">
        <v>43602</v>
      </c>
      <c r="B1222" s="96" t="s">
        <v>171</v>
      </c>
      <c r="C1222" s="97">
        <v>3.46</v>
      </c>
    </row>
    <row r="1223" spans="1:3" x14ac:dyDescent="0.3">
      <c r="A1223" s="92">
        <v>43601</v>
      </c>
      <c r="B1223" s="93" t="s">
        <v>171</v>
      </c>
      <c r="C1223" s="94">
        <v>3.5209999999999999</v>
      </c>
    </row>
    <row r="1224" spans="1:3" x14ac:dyDescent="0.3">
      <c r="A1224" s="95">
        <v>43600</v>
      </c>
      <c r="B1224" s="96" t="s">
        <v>171</v>
      </c>
      <c r="C1224" s="97">
        <v>3.6120000000000001</v>
      </c>
    </row>
    <row r="1225" spans="1:3" x14ac:dyDescent="0.3">
      <c r="A1225" s="92">
        <v>43599</v>
      </c>
      <c r="B1225" s="93" t="s">
        <v>171</v>
      </c>
      <c r="C1225" s="94">
        <v>3.552</v>
      </c>
    </row>
    <row r="1226" spans="1:3" x14ac:dyDescent="0.3">
      <c r="A1226" s="95">
        <v>43598</v>
      </c>
      <c r="B1226" s="96" t="s">
        <v>171</v>
      </c>
      <c r="C1226" s="97">
        <v>3.6019999999999999</v>
      </c>
    </row>
    <row r="1227" spans="1:3" x14ac:dyDescent="0.3">
      <c r="A1227" s="92">
        <v>43595</v>
      </c>
      <c r="B1227" s="93" t="s">
        <v>171</v>
      </c>
      <c r="C1227" s="94">
        <v>3.6389999999999998</v>
      </c>
    </row>
    <row r="1228" spans="1:3" x14ac:dyDescent="0.3">
      <c r="A1228" s="95">
        <v>43594</v>
      </c>
      <c r="B1228" s="96" t="s">
        <v>171</v>
      </c>
      <c r="C1228" s="97">
        <v>3.6539999999999999</v>
      </c>
    </row>
    <row r="1229" spans="1:3" x14ac:dyDescent="0.3">
      <c r="A1229" s="92">
        <v>43593</v>
      </c>
      <c r="B1229" s="93" t="s">
        <v>171</v>
      </c>
      <c r="C1229" s="94">
        <v>3.8090000000000002</v>
      </c>
    </row>
    <row r="1230" spans="1:3" x14ac:dyDescent="0.3">
      <c r="A1230" s="95">
        <v>43592</v>
      </c>
      <c r="B1230" s="96" t="s">
        <v>171</v>
      </c>
      <c r="C1230" s="97">
        <v>3.5470000000000002</v>
      </c>
    </row>
    <row r="1231" spans="1:3" x14ac:dyDescent="0.3">
      <c r="A1231" s="92">
        <v>43588</v>
      </c>
      <c r="B1231" s="93" t="s">
        <v>171</v>
      </c>
      <c r="C1231" s="94">
        <v>3.5710000000000002</v>
      </c>
    </row>
    <row r="1232" spans="1:3" x14ac:dyDescent="0.3">
      <c r="A1232" s="95">
        <v>43587</v>
      </c>
      <c r="B1232" s="96" t="s">
        <v>171</v>
      </c>
      <c r="C1232" s="97">
        <v>3.2879999999999998</v>
      </c>
    </row>
    <row r="1233" spans="1:3" x14ac:dyDescent="0.3">
      <c r="A1233" s="92">
        <v>43586</v>
      </c>
      <c r="B1233" s="93" t="s">
        <v>171</v>
      </c>
      <c r="C1233" s="94">
        <v>3.5</v>
      </c>
    </row>
    <row r="1234" spans="1:3" x14ac:dyDescent="0.3">
      <c r="A1234" s="95">
        <v>43585</v>
      </c>
      <c r="B1234" s="96" t="s">
        <v>171</v>
      </c>
      <c r="C1234" s="97">
        <v>3.4940000000000002</v>
      </c>
    </row>
    <row r="1235" spans="1:3" x14ac:dyDescent="0.3">
      <c r="A1235" s="92">
        <v>43584</v>
      </c>
      <c r="B1235" s="93" t="s">
        <v>171</v>
      </c>
      <c r="C1235" s="94">
        <v>3.7069999999999999</v>
      </c>
    </row>
    <row r="1236" spans="1:3" x14ac:dyDescent="0.3">
      <c r="A1236" s="95">
        <v>43581</v>
      </c>
      <c r="B1236" s="96" t="s">
        <v>171</v>
      </c>
      <c r="C1236" s="97">
        <v>3.8149999999999999</v>
      </c>
    </row>
    <row r="1237" spans="1:3" x14ac:dyDescent="0.3">
      <c r="A1237" s="92">
        <v>43580</v>
      </c>
      <c r="B1237" s="93" t="s">
        <v>171</v>
      </c>
      <c r="C1237" s="94">
        <v>3.7269999999999999</v>
      </c>
    </row>
    <row r="1238" spans="1:3" x14ac:dyDescent="0.3">
      <c r="A1238" s="95">
        <v>43579</v>
      </c>
      <c r="B1238" s="96" t="s">
        <v>171</v>
      </c>
      <c r="C1238" s="97">
        <v>3.863</v>
      </c>
    </row>
    <row r="1239" spans="1:3" x14ac:dyDescent="0.3">
      <c r="A1239" s="92">
        <v>43578</v>
      </c>
      <c r="B1239" s="93" t="s">
        <v>171</v>
      </c>
      <c r="C1239" s="94">
        <v>3.8620000000000001</v>
      </c>
    </row>
    <row r="1240" spans="1:3" x14ac:dyDescent="0.3">
      <c r="A1240" s="95">
        <v>43573</v>
      </c>
      <c r="B1240" s="96" t="s">
        <v>171</v>
      </c>
      <c r="C1240" s="97">
        <v>3.77</v>
      </c>
    </row>
    <row r="1241" spans="1:3" x14ac:dyDescent="0.3">
      <c r="A1241" s="92">
        <v>43572</v>
      </c>
      <c r="B1241" s="93" t="s">
        <v>171</v>
      </c>
      <c r="C1241" s="94">
        <v>3.649</v>
      </c>
    </row>
    <row r="1242" spans="1:3" x14ac:dyDescent="0.3">
      <c r="A1242" s="95">
        <v>43571</v>
      </c>
      <c r="B1242" s="96" t="s">
        <v>171</v>
      </c>
      <c r="C1242" s="97">
        <v>3.8159999999999998</v>
      </c>
    </row>
    <row r="1243" spans="1:3" x14ac:dyDescent="0.3">
      <c r="A1243" s="92">
        <v>43570</v>
      </c>
      <c r="B1243" s="93" t="s">
        <v>171</v>
      </c>
      <c r="C1243" s="94">
        <v>3.7759999999999998</v>
      </c>
    </row>
    <row r="1244" spans="1:3" x14ac:dyDescent="0.3">
      <c r="A1244" s="95">
        <v>43567</v>
      </c>
      <c r="B1244" s="96" t="s">
        <v>171</v>
      </c>
      <c r="C1244" s="97">
        <v>3.6469999999999998</v>
      </c>
    </row>
    <row r="1245" spans="1:3" x14ac:dyDescent="0.3">
      <c r="A1245" s="92">
        <v>43566</v>
      </c>
      <c r="B1245" s="93" t="s">
        <v>171</v>
      </c>
      <c r="C1245" s="94">
        <v>3.4910000000000001</v>
      </c>
    </row>
    <row r="1246" spans="1:3" x14ac:dyDescent="0.3">
      <c r="A1246" s="95">
        <v>43565</v>
      </c>
      <c r="B1246" s="96" t="s">
        <v>171</v>
      </c>
      <c r="C1246" s="97">
        <v>3.6</v>
      </c>
    </row>
    <row r="1247" spans="1:3" x14ac:dyDescent="0.3">
      <c r="A1247" s="92">
        <v>43564</v>
      </c>
      <c r="B1247" s="93" t="s">
        <v>171</v>
      </c>
      <c r="C1247" s="94">
        <v>3.6850000000000001</v>
      </c>
    </row>
    <row r="1248" spans="1:3" x14ac:dyDescent="0.3">
      <c r="A1248" s="95">
        <v>43563</v>
      </c>
      <c r="B1248" s="96" t="s">
        <v>171</v>
      </c>
      <c r="C1248" s="97">
        <v>3.6309999999999998</v>
      </c>
    </row>
    <row r="1249" spans="1:3" x14ac:dyDescent="0.3">
      <c r="A1249" s="92">
        <v>43560</v>
      </c>
      <c r="B1249" s="93" t="s">
        <v>171</v>
      </c>
      <c r="C1249" s="94">
        <v>3.734</v>
      </c>
    </row>
    <row r="1250" spans="1:3" x14ac:dyDescent="0.3">
      <c r="A1250" s="95">
        <v>43559</v>
      </c>
      <c r="B1250" s="96" t="s">
        <v>171</v>
      </c>
      <c r="C1250" s="97">
        <v>3.694</v>
      </c>
    </row>
    <row r="1251" spans="1:3" x14ac:dyDescent="0.3">
      <c r="A1251" s="92">
        <v>43558</v>
      </c>
      <c r="B1251" s="93" t="s">
        <v>171</v>
      </c>
      <c r="C1251" s="94">
        <v>3.5529999999999999</v>
      </c>
    </row>
    <row r="1252" spans="1:3" x14ac:dyDescent="0.3">
      <c r="A1252" s="95">
        <v>43557</v>
      </c>
      <c r="B1252" s="96" t="s">
        <v>171</v>
      </c>
      <c r="C1252" s="97">
        <v>3.415</v>
      </c>
    </row>
    <row r="1253" spans="1:3" x14ac:dyDescent="0.3">
      <c r="A1253" s="92">
        <v>43556</v>
      </c>
      <c r="B1253" s="93" t="s">
        <v>171</v>
      </c>
      <c r="C1253" s="94">
        <v>3.411</v>
      </c>
    </row>
    <row r="1254" spans="1:3" x14ac:dyDescent="0.3">
      <c r="A1254" s="95">
        <v>43553</v>
      </c>
      <c r="B1254" s="96" t="s">
        <v>172</v>
      </c>
      <c r="C1254" s="97">
        <v>-0.65600000000000003</v>
      </c>
    </row>
    <row r="1255" spans="1:3" x14ac:dyDescent="0.3">
      <c r="A1255" s="92">
        <v>43552</v>
      </c>
      <c r="B1255" s="93" t="s">
        <v>172</v>
      </c>
      <c r="C1255" s="94">
        <v>-0.13900000000000001</v>
      </c>
    </row>
    <row r="1256" spans="1:3" x14ac:dyDescent="0.3">
      <c r="A1256" s="95">
        <v>43551</v>
      </c>
      <c r="B1256" s="96" t="s">
        <v>172</v>
      </c>
      <c r="C1256" s="97">
        <v>-0.21299999999999999</v>
      </c>
    </row>
    <row r="1257" spans="1:3" x14ac:dyDescent="0.3">
      <c r="A1257" s="92">
        <v>43550</v>
      </c>
      <c r="B1257" s="93" t="s">
        <v>172</v>
      </c>
      <c r="C1257" s="94">
        <v>-0.502</v>
      </c>
    </row>
    <row r="1258" spans="1:3" x14ac:dyDescent="0.3">
      <c r="A1258" s="95">
        <v>43549</v>
      </c>
      <c r="B1258" s="96" t="s">
        <v>172</v>
      </c>
      <c r="C1258" s="97">
        <v>-0.39400000000000002</v>
      </c>
    </row>
    <row r="1259" spans="1:3" x14ac:dyDescent="0.3">
      <c r="A1259" s="92">
        <v>43546</v>
      </c>
      <c r="B1259" s="93" t="s">
        <v>172</v>
      </c>
      <c r="C1259" s="94">
        <v>-0.442</v>
      </c>
    </row>
    <row r="1260" spans="1:3" x14ac:dyDescent="0.3">
      <c r="A1260" s="95">
        <v>43545</v>
      </c>
      <c r="B1260" s="96" t="s">
        <v>172</v>
      </c>
      <c r="C1260" s="97">
        <v>-0.374</v>
      </c>
    </row>
    <row r="1261" spans="1:3" x14ac:dyDescent="0.3">
      <c r="A1261" s="92">
        <v>43544</v>
      </c>
      <c r="B1261" s="93" t="s">
        <v>172</v>
      </c>
      <c r="C1261" s="94">
        <v>-0.43</v>
      </c>
    </row>
    <row r="1262" spans="1:3" x14ac:dyDescent="0.3">
      <c r="A1262" s="95">
        <v>43543</v>
      </c>
      <c r="B1262" s="96" t="s">
        <v>172</v>
      </c>
      <c r="C1262" s="97">
        <v>-0.48799999999999999</v>
      </c>
    </row>
    <row r="1263" spans="1:3" x14ac:dyDescent="0.3">
      <c r="A1263" s="92">
        <v>43542</v>
      </c>
      <c r="B1263" s="93" t="s">
        <v>172</v>
      </c>
      <c r="C1263" s="94">
        <v>-0.39300000000000002</v>
      </c>
    </row>
    <row r="1264" spans="1:3" x14ac:dyDescent="0.3">
      <c r="A1264" s="95">
        <v>43539</v>
      </c>
      <c r="B1264" s="96" t="s">
        <v>172</v>
      </c>
      <c r="C1264" s="97">
        <v>-0.34599999999999997</v>
      </c>
    </row>
    <row r="1265" spans="1:3" x14ac:dyDescent="0.3">
      <c r="A1265" s="92">
        <v>43538</v>
      </c>
      <c r="B1265" s="93" t="s">
        <v>172</v>
      </c>
      <c r="C1265" s="94">
        <v>-0.20499999999999999</v>
      </c>
    </row>
  </sheetData>
  <mergeCells count="1">
    <mergeCell ref="B1:C1"/>
  </mergeCells>
  <pageMargins left="0.75" right="0.75" top="0.75" bottom="0.5" header="0.5" footer="0.7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3351-C59F-4B30-9FB2-0496123BD584}">
  <dimension ref="A1:X2645"/>
  <sheetViews>
    <sheetView topLeftCell="J1" zoomScaleNormal="100" workbookViewId="0">
      <selection activeCell="C7" sqref="C7"/>
    </sheetView>
  </sheetViews>
  <sheetFormatPr defaultRowHeight="14.4" x14ac:dyDescent="0.3"/>
  <cols>
    <col min="1" max="4" width="14.6640625" customWidth="1"/>
    <col min="5" max="6" width="12.33203125" customWidth="1"/>
    <col min="7" max="7" width="10.33203125" bestFit="1" customWidth="1"/>
    <col min="9" max="9" width="13.33203125" bestFit="1" customWidth="1"/>
  </cols>
  <sheetData>
    <row r="1" spans="1:24" x14ac:dyDescent="0.3">
      <c r="A1" t="s">
        <v>173</v>
      </c>
    </row>
    <row r="2" spans="1:24" ht="15" thickBot="1" x14ac:dyDescent="0.35"/>
    <row r="3" spans="1:24" ht="15" thickBot="1" x14ac:dyDescent="0.35">
      <c r="A3" s="98"/>
      <c r="B3" s="98"/>
      <c r="C3" s="98"/>
      <c r="D3" s="98"/>
      <c r="E3" s="98" t="s">
        <v>174</v>
      </c>
      <c r="F3" s="98" t="s">
        <v>174</v>
      </c>
      <c r="I3" s="114" t="s">
        <v>175</v>
      </c>
      <c r="J3" s="115"/>
      <c r="K3" s="115"/>
      <c r="L3" s="115"/>
      <c r="M3" s="115"/>
      <c r="N3" s="115"/>
      <c r="O3" s="115"/>
      <c r="P3" s="115"/>
      <c r="Q3" s="115"/>
      <c r="R3" s="115"/>
      <c r="S3" s="116"/>
      <c r="U3" s="120" t="s">
        <v>176</v>
      </c>
      <c r="V3" s="121"/>
      <c r="W3" s="121"/>
      <c r="X3" s="122"/>
    </row>
    <row r="4" spans="1:24" ht="15" thickBot="1" x14ac:dyDescent="0.35">
      <c r="A4" s="98" t="s">
        <v>177</v>
      </c>
      <c r="B4" s="98" t="s">
        <v>97</v>
      </c>
      <c r="C4" s="98" t="s">
        <v>80</v>
      </c>
      <c r="D4" s="98" t="s">
        <v>81</v>
      </c>
      <c r="E4" s="98" t="s">
        <v>178</v>
      </c>
      <c r="F4" s="98" t="s">
        <v>179</v>
      </c>
      <c r="G4" s="98" t="s">
        <v>180</v>
      </c>
      <c r="I4" s="99" t="s">
        <v>81</v>
      </c>
      <c r="J4" s="100" t="s">
        <v>80</v>
      </c>
      <c r="K4" s="101" t="s">
        <v>0</v>
      </c>
      <c r="L4" s="102">
        <v>2017</v>
      </c>
      <c r="M4" s="102">
        <v>2018</v>
      </c>
      <c r="N4" s="102">
        <v>2019</v>
      </c>
      <c r="O4" s="102">
        <v>2020</v>
      </c>
      <c r="P4" s="102">
        <v>2021</v>
      </c>
      <c r="Q4" s="102">
        <v>2022</v>
      </c>
      <c r="R4" s="102">
        <v>2023</v>
      </c>
      <c r="S4" s="101">
        <v>2024</v>
      </c>
      <c r="U4" s="103">
        <v>2021</v>
      </c>
      <c r="V4" s="104">
        <v>2022</v>
      </c>
      <c r="W4" s="104">
        <v>2023</v>
      </c>
      <c r="X4" s="105">
        <v>2024</v>
      </c>
    </row>
    <row r="5" spans="1:24" x14ac:dyDescent="0.3">
      <c r="A5" s="106">
        <v>42736</v>
      </c>
      <c r="B5" s="98">
        <f>YEAR(A5)</f>
        <v>2017</v>
      </c>
      <c r="C5" s="98">
        <f>MONTH(A5)</f>
        <v>1</v>
      </c>
      <c r="D5" s="98">
        <f>DAY(A5)</f>
        <v>1</v>
      </c>
      <c r="E5" s="98">
        <v>0</v>
      </c>
      <c r="F5" s="98">
        <v>0</v>
      </c>
      <c r="G5">
        <f>SUM(E5:F5)</f>
        <v>0</v>
      </c>
      <c r="I5" s="38">
        <f>DAY(K5)</f>
        <v>1</v>
      </c>
      <c r="J5">
        <f>MONTH(K5)</f>
        <v>1</v>
      </c>
      <c r="K5" s="40">
        <v>45292</v>
      </c>
      <c r="L5">
        <f t="shared" ref="L5:L63" si="0">SUMIFS($G:$G,$B:$B,$L$4,$C:$C,J5,$D:$D,I5)</f>
        <v>0</v>
      </c>
      <c r="M5">
        <f t="shared" ref="M5:M63" si="1">SUMIFS($G:$G,$B:$B,$M$4,$C:$C,J5,$D:$D,I5)</f>
        <v>0</v>
      </c>
      <c r="N5">
        <f t="shared" ref="N5:N63" si="2">SUMIFS($G:$G,$B:$B,$N$4,$C:$C,J5,$D:$D,I5)</f>
        <v>0</v>
      </c>
      <c r="O5">
        <f t="shared" ref="O5:O68" si="3">SUMIFS($G:$G,$B:$B,$O$4,$C:$C,J5,$D:$D,I5)</f>
        <v>5.0599999999999996</v>
      </c>
      <c r="P5">
        <f t="shared" ref="P5:P63" si="4">SUMIFS($G:$G,$B:$B,$P$4,$C:$C,J5,$D:$D,I5)</f>
        <v>0</v>
      </c>
      <c r="Q5">
        <f t="shared" ref="Q5:Q63" si="5">SUMIFS($G:$G,$B:$B,$Q$4,$C:$C,J5,$D:$D,I5)</f>
        <v>66.099999999999994</v>
      </c>
      <c r="R5">
        <f t="shared" ref="R5:R63" si="6">SUMIFS($G:$G,$B:$B,$R$4,$C:$C,J5,$D:$D,I5)</f>
        <v>31.13</v>
      </c>
      <c r="S5" s="39">
        <f t="shared" ref="S5:S68" si="7">SUMIFS($G:$G,$B:$B,$S$4,$C:$C,J5,$D:$D,I5)</f>
        <v>8.02</v>
      </c>
      <c r="U5" s="107">
        <f>P5</f>
        <v>0</v>
      </c>
      <c r="V5" s="58">
        <f>Q5</f>
        <v>66.099999999999994</v>
      </c>
      <c r="W5" s="58">
        <f>R5</f>
        <v>31.13</v>
      </c>
      <c r="X5" s="108">
        <f>S5</f>
        <v>8.02</v>
      </c>
    </row>
    <row r="6" spans="1:24" x14ac:dyDescent="0.3">
      <c r="A6" s="106">
        <v>42737</v>
      </c>
      <c r="B6" s="98">
        <f t="shared" ref="B6:B69" si="8">YEAR(A6)</f>
        <v>2017</v>
      </c>
      <c r="C6" s="98">
        <f t="shared" ref="C6:C69" si="9">MONTH(A6)</f>
        <v>1</v>
      </c>
      <c r="D6" s="98">
        <f t="shared" ref="D6:D69" si="10">DAY(A6)</f>
        <v>2</v>
      </c>
      <c r="E6" s="98">
        <v>0</v>
      </c>
      <c r="F6" s="98">
        <v>0</v>
      </c>
      <c r="G6">
        <f t="shared" ref="G6:G69" si="11">SUM(E6:F6)</f>
        <v>0</v>
      </c>
      <c r="I6" s="38">
        <f t="shared" ref="I6:I69" si="12">DAY(K6)</f>
        <v>2</v>
      </c>
      <c r="J6">
        <f t="shared" ref="J6:J69" si="13">MONTH(K6)</f>
        <v>1</v>
      </c>
      <c r="K6" s="40">
        <v>45293</v>
      </c>
      <c r="L6">
        <f t="shared" si="0"/>
        <v>0</v>
      </c>
      <c r="M6">
        <f t="shared" si="1"/>
        <v>0</v>
      </c>
      <c r="N6">
        <f t="shared" si="2"/>
        <v>0</v>
      </c>
      <c r="O6">
        <f t="shared" si="3"/>
        <v>11.2</v>
      </c>
      <c r="P6">
        <f t="shared" si="4"/>
        <v>0</v>
      </c>
      <c r="Q6">
        <f t="shared" si="5"/>
        <v>66.2</v>
      </c>
      <c r="R6">
        <f t="shared" si="6"/>
        <v>35.86</v>
      </c>
      <c r="S6" s="39">
        <f t="shared" si="7"/>
        <v>9.2100000000000009</v>
      </c>
      <c r="U6" s="38">
        <f>U5+P6</f>
        <v>0</v>
      </c>
      <c r="V6">
        <f>V5+Q6</f>
        <v>132.30000000000001</v>
      </c>
      <c r="W6">
        <f>W5+R6</f>
        <v>66.989999999999995</v>
      </c>
      <c r="X6" s="39">
        <f>X5+S6</f>
        <v>17.23</v>
      </c>
    </row>
    <row r="7" spans="1:24" x14ac:dyDescent="0.3">
      <c r="A7" s="106">
        <v>42738</v>
      </c>
      <c r="B7" s="98">
        <f t="shared" si="8"/>
        <v>2017</v>
      </c>
      <c r="C7" s="98">
        <f t="shared" si="9"/>
        <v>1</v>
      </c>
      <c r="D7" s="98">
        <f t="shared" si="10"/>
        <v>3</v>
      </c>
      <c r="E7" s="98">
        <v>0</v>
      </c>
      <c r="F7" s="98">
        <v>0</v>
      </c>
      <c r="G7">
        <f t="shared" si="11"/>
        <v>0</v>
      </c>
      <c r="I7" s="38">
        <f t="shared" si="12"/>
        <v>3</v>
      </c>
      <c r="J7">
        <f t="shared" si="13"/>
        <v>1</v>
      </c>
      <c r="K7" s="40">
        <v>45294</v>
      </c>
      <c r="L7">
        <f t="shared" si="0"/>
        <v>0</v>
      </c>
      <c r="M7">
        <f t="shared" si="1"/>
        <v>0</v>
      </c>
      <c r="N7">
        <f t="shared" si="2"/>
        <v>0</v>
      </c>
      <c r="O7">
        <f t="shared" si="3"/>
        <v>19.939999999999998</v>
      </c>
      <c r="P7">
        <f t="shared" si="4"/>
        <v>0</v>
      </c>
      <c r="Q7">
        <f t="shared" si="5"/>
        <v>66.7</v>
      </c>
      <c r="R7">
        <f t="shared" si="6"/>
        <v>49.25</v>
      </c>
      <c r="S7" s="39">
        <f t="shared" si="7"/>
        <v>5.88</v>
      </c>
      <c r="U7" s="38">
        <f t="shared" ref="U7:X22" si="14">U6+P7</f>
        <v>0</v>
      </c>
      <c r="V7">
        <f t="shared" si="14"/>
        <v>199</v>
      </c>
      <c r="W7">
        <f t="shared" si="14"/>
        <v>116.24</v>
      </c>
      <c r="X7" s="39">
        <f t="shared" si="14"/>
        <v>23.11</v>
      </c>
    </row>
    <row r="8" spans="1:24" x14ac:dyDescent="0.3">
      <c r="A8" s="106">
        <v>42739</v>
      </c>
      <c r="B8" s="98">
        <f t="shared" si="8"/>
        <v>2017</v>
      </c>
      <c r="C8" s="98">
        <f t="shared" si="9"/>
        <v>1</v>
      </c>
      <c r="D8" s="98">
        <f t="shared" si="10"/>
        <v>4</v>
      </c>
      <c r="E8" s="98">
        <v>0</v>
      </c>
      <c r="F8" s="98">
        <v>0</v>
      </c>
      <c r="G8">
        <f t="shared" si="11"/>
        <v>0</v>
      </c>
      <c r="I8" s="38">
        <f t="shared" si="12"/>
        <v>4</v>
      </c>
      <c r="J8">
        <f t="shared" si="13"/>
        <v>1</v>
      </c>
      <c r="K8" s="40">
        <v>45295</v>
      </c>
      <c r="L8">
        <f t="shared" si="0"/>
        <v>0</v>
      </c>
      <c r="M8">
        <f t="shared" si="1"/>
        <v>0</v>
      </c>
      <c r="N8">
        <f t="shared" si="2"/>
        <v>0</v>
      </c>
      <c r="O8">
        <f t="shared" si="3"/>
        <v>10.11</v>
      </c>
      <c r="P8">
        <f t="shared" si="4"/>
        <v>0</v>
      </c>
      <c r="Q8">
        <f t="shared" si="5"/>
        <v>40.67</v>
      </c>
      <c r="R8">
        <f t="shared" si="6"/>
        <v>48.38</v>
      </c>
      <c r="S8" s="39">
        <f t="shared" si="7"/>
        <v>1.47</v>
      </c>
      <c r="U8" s="38">
        <f t="shared" si="14"/>
        <v>0</v>
      </c>
      <c r="V8">
        <f t="shared" si="14"/>
        <v>239.67000000000002</v>
      </c>
      <c r="W8">
        <f t="shared" si="14"/>
        <v>164.62</v>
      </c>
      <c r="X8" s="39">
        <f t="shared" si="14"/>
        <v>24.58</v>
      </c>
    </row>
    <row r="9" spans="1:24" x14ac:dyDescent="0.3">
      <c r="A9" s="106">
        <v>42740</v>
      </c>
      <c r="B9" s="98">
        <f t="shared" si="8"/>
        <v>2017</v>
      </c>
      <c r="C9" s="98">
        <f t="shared" si="9"/>
        <v>1</v>
      </c>
      <c r="D9" s="98">
        <f t="shared" si="10"/>
        <v>5</v>
      </c>
      <c r="E9" s="98">
        <v>0</v>
      </c>
      <c r="F9" s="98">
        <v>0</v>
      </c>
      <c r="G9">
        <f t="shared" si="11"/>
        <v>0</v>
      </c>
      <c r="I9" s="38">
        <f t="shared" si="12"/>
        <v>5</v>
      </c>
      <c r="J9">
        <f t="shared" si="13"/>
        <v>1</v>
      </c>
      <c r="K9" s="40">
        <v>45296</v>
      </c>
      <c r="L9">
        <f t="shared" si="0"/>
        <v>0</v>
      </c>
      <c r="M9">
        <f t="shared" si="1"/>
        <v>0</v>
      </c>
      <c r="N9">
        <f t="shared" si="2"/>
        <v>0</v>
      </c>
      <c r="O9">
        <f t="shared" si="3"/>
        <v>11.95</v>
      </c>
      <c r="P9">
        <f t="shared" si="4"/>
        <v>0</v>
      </c>
      <c r="Q9">
        <f t="shared" si="5"/>
        <v>0</v>
      </c>
      <c r="R9">
        <f t="shared" si="6"/>
        <v>56.84</v>
      </c>
      <c r="S9" s="39">
        <f t="shared" si="7"/>
        <v>0</v>
      </c>
      <c r="U9" s="38">
        <f t="shared" si="14"/>
        <v>0</v>
      </c>
      <c r="V9">
        <f t="shared" si="14"/>
        <v>239.67000000000002</v>
      </c>
      <c r="W9">
        <f t="shared" si="14"/>
        <v>221.46</v>
      </c>
      <c r="X9" s="39">
        <f t="shared" si="14"/>
        <v>24.58</v>
      </c>
    </row>
    <row r="10" spans="1:24" x14ac:dyDescent="0.3">
      <c r="A10" s="106">
        <v>42741</v>
      </c>
      <c r="B10" s="98">
        <f t="shared" si="8"/>
        <v>2017</v>
      </c>
      <c r="C10" s="98">
        <f t="shared" si="9"/>
        <v>1</v>
      </c>
      <c r="D10" s="98">
        <f t="shared" si="10"/>
        <v>6</v>
      </c>
      <c r="E10" s="98">
        <v>0</v>
      </c>
      <c r="F10" s="98">
        <v>0</v>
      </c>
      <c r="G10">
        <f t="shared" si="11"/>
        <v>0</v>
      </c>
      <c r="I10" s="38">
        <f t="shared" si="12"/>
        <v>6</v>
      </c>
      <c r="J10">
        <f t="shared" si="13"/>
        <v>1</v>
      </c>
      <c r="K10" s="40">
        <v>45297</v>
      </c>
      <c r="L10">
        <f t="shared" si="0"/>
        <v>0</v>
      </c>
      <c r="M10">
        <f t="shared" si="1"/>
        <v>0</v>
      </c>
      <c r="N10">
        <f t="shared" si="2"/>
        <v>0</v>
      </c>
      <c r="O10">
        <f t="shared" si="3"/>
        <v>12.489999999999998</v>
      </c>
      <c r="P10">
        <f t="shared" si="4"/>
        <v>0</v>
      </c>
      <c r="Q10">
        <f t="shared" si="5"/>
        <v>0</v>
      </c>
      <c r="R10">
        <f t="shared" si="6"/>
        <v>55.13</v>
      </c>
      <c r="S10" s="39">
        <f t="shared" si="7"/>
        <v>0</v>
      </c>
      <c r="U10" s="38">
        <f t="shared" si="14"/>
        <v>0</v>
      </c>
      <c r="V10">
        <f t="shared" si="14"/>
        <v>239.67000000000002</v>
      </c>
      <c r="W10">
        <f t="shared" si="14"/>
        <v>276.59000000000003</v>
      </c>
      <c r="X10" s="39">
        <f t="shared" si="14"/>
        <v>24.58</v>
      </c>
    </row>
    <row r="11" spans="1:24" x14ac:dyDescent="0.3">
      <c r="A11" s="106">
        <v>42742</v>
      </c>
      <c r="B11" s="98">
        <f t="shared" si="8"/>
        <v>2017</v>
      </c>
      <c r="C11" s="98">
        <f t="shared" si="9"/>
        <v>1</v>
      </c>
      <c r="D11" s="98">
        <f t="shared" si="10"/>
        <v>7</v>
      </c>
      <c r="E11" s="98">
        <v>0</v>
      </c>
      <c r="F11" s="98">
        <v>0</v>
      </c>
      <c r="G11">
        <f t="shared" si="11"/>
        <v>0</v>
      </c>
      <c r="I11" s="38">
        <f t="shared" si="12"/>
        <v>7</v>
      </c>
      <c r="J11">
        <f t="shared" si="13"/>
        <v>1</v>
      </c>
      <c r="K11" s="40">
        <v>45298</v>
      </c>
      <c r="L11">
        <f t="shared" si="0"/>
        <v>0</v>
      </c>
      <c r="M11">
        <f t="shared" si="1"/>
        <v>0</v>
      </c>
      <c r="N11">
        <f t="shared" si="2"/>
        <v>0</v>
      </c>
      <c r="O11">
        <f t="shared" si="3"/>
        <v>15.350000000000001</v>
      </c>
      <c r="P11">
        <f t="shared" si="4"/>
        <v>0</v>
      </c>
      <c r="Q11">
        <f t="shared" si="5"/>
        <v>7.62</v>
      </c>
      <c r="R11">
        <f t="shared" si="6"/>
        <v>37.630000000000003</v>
      </c>
      <c r="S11" s="39">
        <f t="shared" si="7"/>
        <v>0</v>
      </c>
      <c r="U11" s="38">
        <f t="shared" si="14"/>
        <v>0</v>
      </c>
      <c r="V11">
        <f t="shared" si="14"/>
        <v>247.29000000000002</v>
      </c>
      <c r="W11">
        <f t="shared" si="14"/>
        <v>314.22000000000003</v>
      </c>
      <c r="X11" s="39">
        <f t="shared" si="14"/>
        <v>24.58</v>
      </c>
    </row>
    <row r="12" spans="1:24" x14ac:dyDescent="0.3">
      <c r="A12" s="106">
        <v>42743</v>
      </c>
      <c r="B12" s="98">
        <f t="shared" si="8"/>
        <v>2017</v>
      </c>
      <c r="C12" s="98">
        <f t="shared" si="9"/>
        <v>1</v>
      </c>
      <c r="D12" s="98">
        <f t="shared" si="10"/>
        <v>8</v>
      </c>
      <c r="E12" s="98">
        <v>0</v>
      </c>
      <c r="F12" s="98">
        <v>0</v>
      </c>
      <c r="G12">
        <f t="shared" si="11"/>
        <v>0</v>
      </c>
      <c r="I12" s="38">
        <f t="shared" si="12"/>
        <v>8</v>
      </c>
      <c r="J12">
        <f t="shared" si="13"/>
        <v>1</v>
      </c>
      <c r="K12" s="40">
        <v>45299</v>
      </c>
      <c r="L12">
        <f t="shared" si="0"/>
        <v>0</v>
      </c>
      <c r="M12">
        <f t="shared" si="1"/>
        <v>0</v>
      </c>
      <c r="N12">
        <f t="shared" si="2"/>
        <v>0</v>
      </c>
      <c r="O12">
        <f t="shared" si="3"/>
        <v>5.1899999999999995</v>
      </c>
      <c r="P12">
        <f t="shared" si="4"/>
        <v>0</v>
      </c>
      <c r="Q12">
        <f t="shared" si="5"/>
        <v>21.59</v>
      </c>
      <c r="R12">
        <f t="shared" si="6"/>
        <v>36.369999999999997</v>
      </c>
      <c r="S12" s="39">
        <f t="shared" si="7"/>
        <v>0</v>
      </c>
      <c r="U12" s="38">
        <f t="shared" si="14"/>
        <v>0</v>
      </c>
      <c r="V12">
        <f t="shared" si="14"/>
        <v>268.88</v>
      </c>
      <c r="W12">
        <f t="shared" si="14"/>
        <v>350.59000000000003</v>
      </c>
      <c r="X12" s="39">
        <f t="shared" si="14"/>
        <v>24.58</v>
      </c>
    </row>
    <row r="13" spans="1:24" x14ac:dyDescent="0.3">
      <c r="A13" s="106">
        <v>42744</v>
      </c>
      <c r="B13" s="98">
        <f t="shared" si="8"/>
        <v>2017</v>
      </c>
      <c r="C13" s="98">
        <f t="shared" si="9"/>
        <v>1</v>
      </c>
      <c r="D13" s="98">
        <f t="shared" si="10"/>
        <v>9</v>
      </c>
      <c r="E13" s="98">
        <v>0</v>
      </c>
      <c r="F13" s="98">
        <v>0</v>
      </c>
      <c r="G13">
        <f t="shared" si="11"/>
        <v>0</v>
      </c>
      <c r="I13" s="38">
        <f t="shared" si="12"/>
        <v>9</v>
      </c>
      <c r="J13">
        <f t="shared" si="13"/>
        <v>1</v>
      </c>
      <c r="K13" s="40">
        <v>45300</v>
      </c>
      <c r="L13">
        <f t="shared" si="0"/>
        <v>0</v>
      </c>
      <c r="M13">
        <f t="shared" si="1"/>
        <v>0</v>
      </c>
      <c r="N13">
        <f t="shared" si="2"/>
        <v>0</v>
      </c>
      <c r="O13">
        <f t="shared" si="3"/>
        <v>0.01</v>
      </c>
      <c r="P13">
        <f t="shared" si="4"/>
        <v>0</v>
      </c>
      <c r="Q13">
        <f t="shared" si="5"/>
        <v>13.03</v>
      </c>
      <c r="R13">
        <f t="shared" si="6"/>
        <v>38.619999999999997</v>
      </c>
      <c r="S13" s="39">
        <f t="shared" si="7"/>
        <v>0</v>
      </c>
      <c r="U13" s="38">
        <f t="shared" si="14"/>
        <v>0</v>
      </c>
      <c r="V13">
        <f t="shared" si="14"/>
        <v>281.90999999999997</v>
      </c>
      <c r="W13">
        <f t="shared" si="14"/>
        <v>389.21000000000004</v>
      </c>
      <c r="X13" s="39">
        <f t="shared" si="14"/>
        <v>24.58</v>
      </c>
    </row>
    <row r="14" spans="1:24" x14ac:dyDescent="0.3">
      <c r="A14" s="106">
        <v>42745</v>
      </c>
      <c r="B14" s="98">
        <f t="shared" si="8"/>
        <v>2017</v>
      </c>
      <c r="C14" s="98">
        <f t="shared" si="9"/>
        <v>1</v>
      </c>
      <c r="D14" s="98">
        <f t="shared" si="10"/>
        <v>10</v>
      </c>
      <c r="E14" s="98">
        <v>0</v>
      </c>
      <c r="F14" s="98">
        <v>0</v>
      </c>
      <c r="G14">
        <f t="shared" si="11"/>
        <v>0</v>
      </c>
      <c r="I14" s="38">
        <f t="shared" si="12"/>
        <v>10</v>
      </c>
      <c r="J14">
        <f t="shared" si="13"/>
        <v>1</v>
      </c>
      <c r="K14" s="40">
        <v>45301</v>
      </c>
      <c r="L14">
        <f t="shared" si="0"/>
        <v>0</v>
      </c>
      <c r="M14">
        <f t="shared" si="1"/>
        <v>0</v>
      </c>
      <c r="N14">
        <f t="shared" si="2"/>
        <v>0</v>
      </c>
      <c r="O14">
        <f t="shared" si="3"/>
        <v>0.01</v>
      </c>
      <c r="P14">
        <f t="shared" si="4"/>
        <v>0</v>
      </c>
      <c r="Q14">
        <f t="shared" si="5"/>
        <v>16.02</v>
      </c>
      <c r="R14">
        <f t="shared" si="6"/>
        <v>48.46</v>
      </c>
      <c r="S14" s="39">
        <f t="shared" si="7"/>
        <v>0</v>
      </c>
      <c r="U14" s="38">
        <f t="shared" si="14"/>
        <v>0</v>
      </c>
      <c r="V14">
        <f t="shared" si="14"/>
        <v>297.92999999999995</v>
      </c>
      <c r="W14">
        <f t="shared" si="14"/>
        <v>437.67</v>
      </c>
      <c r="X14" s="39">
        <f t="shared" si="14"/>
        <v>24.58</v>
      </c>
    </row>
    <row r="15" spans="1:24" x14ac:dyDescent="0.3">
      <c r="A15" s="106">
        <v>42746</v>
      </c>
      <c r="B15" s="98">
        <f t="shared" si="8"/>
        <v>2017</v>
      </c>
      <c r="C15" s="98">
        <f t="shared" si="9"/>
        <v>1</v>
      </c>
      <c r="D15" s="98">
        <f t="shared" si="10"/>
        <v>11</v>
      </c>
      <c r="E15" s="98">
        <v>0</v>
      </c>
      <c r="F15" s="98">
        <v>0</v>
      </c>
      <c r="G15">
        <f t="shared" si="11"/>
        <v>0</v>
      </c>
      <c r="I15" s="38">
        <f t="shared" si="12"/>
        <v>11</v>
      </c>
      <c r="J15">
        <f t="shared" si="13"/>
        <v>1</v>
      </c>
      <c r="K15" s="40">
        <v>45302</v>
      </c>
      <c r="L15">
        <f t="shared" si="0"/>
        <v>0</v>
      </c>
      <c r="M15">
        <f t="shared" si="1"/>
        <v>0</v>
      </c>
      <c r="N15">
        <f t="shared" si="2"/>
        <v>0</v>
      </c>
      <c r="O15">
        <f t="shared" si="3"/>
        <v>0.01</v>
      </c>
      <c r="P15">
        <f t="shared" si="4"/>
        <v>0</v>
      </c>
      <c r="Q15">
        <f t="shared" si="5"/>
        <v>0</v>
      </c>
      <c r="R15">
        <f t="shared" si="6"/>
        <v>47.26</v>
      </c>
      <c r="S15" s="39">
        <f t="shared" si="7"/>
        <v>0</v>
      </c>
      <c r="U15" s="38">
        <f t="shared" si="14"/>
        <v>0</v>
      </c>
      <c r="V15">
        <f t="shared" si="14"/>
        <v>297.92999999999995</v>
      </c>
      <c r="W15">
        <f t="shared" si="14"/>
        <v>484.93</v>
      </c>
      <c r="X15" s="39">
        <f t="shared" si="14"/>
        <v>24.58</v>
      </c>
    </row>
    <row r="16" spans="1:24" x14ac:dyDescent="0.3">
      <c r="A16" s="106">
        <v>42747</v>
      </c>
      <c r="B16" s="98">
        <f t="shared" si="8"/>
        <v>2017</v>
      </c>
      <c r="C16" s="98">
        <f t="shared" si="9"/>
        <v>1</v>
      </c>
      <c r="D16" s="98">
        <f t="shared" si="10"/>
        <v>12</v>
      </c>
      <c r="E16" s="98">
        <v>0</v>
      </c>
      <c r="F16" s="98">
        <v>0</v>
      </c>
      <c r="G16">
        <f t="shared" si="11"/>
        <v>0</v>
      </c>
      <c r="I16" s="38">
        <f t="shared" si="12"/>
        <v>12</v>
      </c>
      <c r="J16">
        <f t="shared" si="13"/>
        <v>1</v>
      </c>
      <c r="K16" s="40">
        <v>45303</v>
      </c>
      <c r="L16">
        <f t="shared" si="0"/>
        <v>0</v>
      </c>
      <c r="M16">
        <f t="shared" si="1"/>
        <v>0</v>
      </c>
      <c r="N16">
        <f t="shared" si="2"/>
        <v>0</v>
      </c>
      <c r="O16">
        <f t="shared" si="3"/>
        <v>0.01</v>
      </c>
      <c r="P16">
        <f t="shared" si="4"/>
        <v>0</v>
      </c>
      <c r="Q16">
        <f t="shared" si="5"/>
        <v>1.91</v>
      </c>
      <c r="R16">
        <f t="shared" si="6"/>
        <v>41.7</v>
      </c>
      <c r="S16" s="39">
        <f t="shared" si="7"/>
        <v>0</v>
      </c>
      <c r="U16" s="38">
        <f t="shared" si="14"/>
        <v>0</v>
      </c>
      <c r="V16">
        <f t="shared" si="14"/>
        <v>299.83999999999997</v>
      </c>
      <c r="W16">
        <f t="shared" si="14"/>
        <v>526.63</v>
      </c>
      <c r="X16" s="39">
        <f t="shared" si="14"/>
        <v>24.58</v>
      </c>
    </row>
    <row r="17" spans="1:24" x14ac:dyDescent="0.3">
      <c r="A17" s="106">
        <v>42748</v>
      </c>
      <c r="B17" s="98">
        <f t="shared" si="8"/>
        <v>2017</v>
      </c>
      <c r="C17" s="98">
        <f t="shared" si="9"/>
        <v>1</v>
      </c>
      <c r="D17" s="98">
        <f t="shared" si="10"/>
        <v>13</v>
      </c>
      <c r="E17" s="98">
        <v>0</v>
      </c>
      <c r="F17" s="98">
        <v>0</v>
      </c>
      <c r="G17">
        <f t="shared" si="11"/>
        <v>0</v>
      </c>
      <c r="I17" s="38">
        <f t="shared" si="12"/>
        <v>13</v>
      </c>
      <c r="J17">
        <f t="shared" si="13"/>
        <v>1</v>
      </c>
      <c r="K17" s="40">
        <v>45304</v>
      </c>
      <c r="L17">
        <f t="shared" si="0"/>
        <v>0</v>
      </c>
      <c r="M17">
        <f t="shared" si="1"/>
        <v>0</v>
      </c>
      <c r="N17">
        <f t="shared" si="2"/>
        <v>0</v>
      </c>
      <c r="O17">
        <f t="shared" si="3"/>
        <v>0.01</v>
      </c>
      <c r="P17">
        <f t="shared" si="4"/>
        <v>0</v>
      </c>
      <c r="Q17">
        <f t="shared" si="5"/>
        <v>2.94</v>
      </c>
      <c r="R17">
        <f t="shared" si="6"/>
        <v>36.35</v>
      </c>
      <c r="S17" s="39">
        <f t="shared" si="7"/>
        <v>2.0099999999999998</v>
      </c>
      <c r="U17" s="38">
        <f t="shared" si="14"/>
        <v>0</v>
      </c>
      <c r="V17">
        <f t="shared" si="14"/>
        <v>302.77999999999997</v>
      </c>
      <c r="W17">
        <f t="shared" si="14"/>
        <v>562.98</v>
      </c>
      <c r="X17" s="39">
        <f t="shared" si="14"/>
        <v>26.589999999999996</v>
      </c>
    </row>
    <row r="18" spans="1:24" x14ac:dyDescent="0.3">
      <c r="A18" s="106">
        <v>42749</v>
      </c>
      <c r="B18" s="98">
        <f t="shared" si="8"/>
        <v>2017</v>
      </c>
      <c r="C18" s="98">
        <f t="shared" si="9"/>
        <v>1</v>
      </c>
      <c r="D18" s="98">
        <f t="shared" si="10"/>
        <v>14</v>
      </c>
      <c r="E18" s="98">
        <v>0</v>
      </c>
      <c r="F18" s="98">
        <v>0</v>
      </c>
      <c r="G18">
        <f t="shared" si="11"/>
        <v>0</v>
      </c>
      <c r="I18" s="38">
        <f t="shared" si="12"/>
        <v>14</v>
      </c>
      <c r="J18">
        <f t="shared" si="13"/>
        <v>1</v>
      </c>
      <c r="K18" s="40">
        <v>45305</v>
      </c>
      <c r="L18">
        <f t="shared" si="0"/>
        <v>0</v>
      </c>
      <c r="M18">
        <f t="shared" si="1"/>
        <v>0</v>
      </c>
      <c r="N18">
        <f t="shared" si="2"/>
        <v>0</v>
      </c>
      <c r="O18">
        <f t="shared" si="3"/>
        <v>0.01</v>
      </c>
      <c r="P18">
        <f t="shared" si="4"/>
        <v>0</v>
      </c>
      <c r="Q18">
        <f t="shared" si="5"/>
        <v>0</v>
      </c>
      <c r="R18">
        <f t="shared" si="6"/>
        <v>18.18</v>
      </c>
      <c r="S18" s="39">
        <f t="shared" si="7"/>
        <v>6.53</v>
      </c>
      <c r="U18" s="38">
        <f t="shared" si="14"/>
        <v>0</v>
      </c>
      <c r="V18">
        <f t="shared" si="14"/>
        <v>302.77999999999997</v>
      </c>
      <c r="W18">
        <f t="shared" si="14"/>
        <v>581.16</v>
      </c>
      <c r="X18" s="39">
        <f t="shared" si="14"/>
        <v>33.119999999999997</v>
      </c>
    </row>
    <row r="19" spans="1:24" x14ac:dyDescent="0.3">
      <c r="A19" s="106">
        <v>42750</v>
      </c>
      <c r="B19" s="98">
        <f t="shared" si="8"/>
        <v>2017</v>
      </c>
      <c r="C19" s="98">
        <f t="shared" si="9"/>
        <v>1</v>
      </c>
      <c r="D19" s="98">
        <f t="shared" si="10"/>
        <v>15</v>
      </c>
      <c r="E19" s="98">
        <v>0</v>
      </c>
      <c r="F19" s="98">
        <v>0</v>
      </c>
      <c r="G19">
        <f t="shared" si="11"/>
        <v>0</v>
      </c>
      <c r="I19" s="38">
        <f t="shared" si="12"/>
        <v>15</v>
      </c>
      <c r="J19">
        <f t="shared" si="13"/>
        <v>1</v>
      </c>
      <c r="K19" s="40">
        <v>45306</v>
      </c>
      <c r="L19">
        <f t="shared" si="0"/>
        <v>0</v>
      </c>
      <c r="M19">
        <f t="shared" si="1"/>
        <v>0</v>
      </c>
      <c r="N19">
        <f t="shared" si="2"/>
        <v>0</v>
      </c>
      <c r="O19">
        <f t="shared" si="3"/>
        <v>0.01</v>
      </c>
      <c r="P19">
        <f t="shared" si="4"/>
        <v>0</v>
      </c>
      <c r="Q19">
        <f t="shared" si="5"/>
        <v>0</v>
      </c>
      <c r="R19">
        <f t="shared" si="6"/>
        <v>11.74</v>
      </c>
      <c r="S19" s="39">
        <f t="shared" si="7"/>
        <v>0</v>
      </c>
      <c r="U19" s="38">
        <f t="shared" si="14"/>
        <v>0</v>
      </c>
      <c r="V19">
        <f t="shared" si="14"/>
        <v>302.77999999999997</v>
      </c>
      <c r="W19">
        <f t="shared" si="14"/>
        <v>592.9</v>
      </c>
      <c r="X19" s="39">
        <f t="shared" si="14"/>
        <v>33.119999999999997</v>
      </c>
    </row>
    <row r="20" spans="1:24" x14ac:dyDescent="0.3">
      <c r="A20" s="106">
        <v>42751</v>
      </c>
      <c r="B20" s="98">
        <f t="shared" si="8"/>
        <v>2017</v>
      </c>
      <c r="C20" s="98">
        <f t="shared" si="9"/>
        <v>1</v>
      </c>
      <c r="D20" s="98">
        <f t="shared" si="10"/>
        <v>16</v>
      </c>
      <c r="E20" s="98">
        <v>0</v>
      </c>
      <c r="F20" s="98">
        <v>0</v>
      </c>
      <c r="G20">
        <f t="shared" si="11"/>
        <v>0</v>
      </c>
      <c r="I20" s="38">
        <f t="shared" si="12"/>
        <v>16</v>
      </c>
      <c r="J20">
        <f t="shared" si="13"/>
        <v>1</v>
      </c>
      <c r="K20" s="40">
        <v>45307</v>
      </c>
      <c r="L20">
        <f t="shared" si="0"/>
        <v>0</v>
      </c>
      <c r="M20">
        <f t="shared" si="1"/>
        <v>0</v>
      </c>
      <c r="N20">
        <f t="shared" si="2"/>
        <v>0</v>
      </c>
      <c r="O20">
        <f t="shared" si="3"/>
        <v>0.01</v>
      </c>
      <c r="P20">
        <f t="shared" si="4"/>
        <v>0</v>
      </c>
      <c r="Q20">
        <f t="shared" si="5"/>
        <v>0</v>
      </c>
      <c r="R20">
        <f t="shared" si="6"/>
        <v>13.62</v>
      </c>
      <c r="S20" s="39">
        <f t="shared" si="7"/>
        <v>0</v>
      </c>
      <c r="U20" s="38">
        <f t="shared" si="14"/>
        <v>0</v>
      </c>
      <c r="V20">
        <f t="shared" si="14"/>
        <v>302.77999999999997</v>
      </c>
      <c r="W20">
        <f t="shared" si="14"/>
        <v>606.52</v>
      </c>
      <c r="X20" s="39">
        <f t="shared" si="14"/>
        <v>33.119999999999997</v>
      </c>
    </row>
    <row r="21" spans="1:24" x14ac:dyDescent="0.3">
      <c r="A21" s="106">
        <v>42752</v>
      </c>
      <c r="B21" s="98">
        <f t="shared" si="8"/>
        <v>2017</v>
      </c>
      <c r="C21" s="98">
        <f t="shared" si="9"/>
        <v>1</v>
      </c>
      <c r="D21" s="98">
        <f t="shared" si="10"/>
        <v>17</v>
      </c>
      <c r="E21" s="98">
        <v>0</v>
      </c>
      <c r="F21" s="98">
        <v>0</v>
      </c>
      <c r="G21">
        <f t="shared" si="11"/>
        <v>0</v>
      </c>
      <c r="I21" s="38">
        <f t="shared" si="12"/>
        <v>17</v>
      </c>
      <c r="J21">
        <f t="shared" si="13"/>
        <v>1</v>
      </c>
      <c r="K21" s="40">
        <v>45308</v>
      </c>
      <c r="L21">
        <f t="shared" si="0"/>
        <v>0</v>
      </c>
      <c r="M21">
        <f t="shared" si="1"/>
        <v>0</v>
      </c>
      <c r="N21">
        <f t="shared" si="2"/>
        <v>0</v>
      </c>
      <c r="O21">
        <f t="shared" si="3"/>
        <v>0.01</v>
      </c>
      <c r="P21">
        <f t="shared" si="4"/>
        <v>0</v>
      </c>
      <c r="Q21">
        <f t="shared" si="5"/>
        <v>0</v>
      </c>
      <c r="R21">
        <f t="shared" si="6"/>
        <v>19.98</v>
      </c>
      <c r="S21" s="39">
        <f t="shared" si="7"/>
        <v>0</v>
      </c>
      <c r="U21" s="38">
        <f t="shared" si="14"/>
        <v>0</v>
      </c>
      <c r="V21">
        <f t="shared" si="14"/>
        <v>302.77999999999997</v>
      </c>
      <c r="W21">
        <f t="shared" si="14"/>
        <v>626.5</v>
      </c>
      <c r="X21" s="39">
        <f t="shared" si="14"/>
        <v>33.119999999999997</v>
      </c>
    </row>
    <row r="22" spans="1:24" x14ac:dyDescent="0.3">
      <c r="A22" s="106">
        <v>42753</v>
      </c>
      <c r="B22" s="98">
        <f t="shared" si="8"/>
        <v>2017</v>
      </c>
      <c r="C22" s="98">
        <f t="shared" si="9"/>
        <v>1</v>
      </c>
      <c r="D22" s="98">
        <f t="shared" si="10"/>
        <v>18</v>
      </c>
      <c r="E22" s="98">
        <v>0</v>
      </c>
      <c r="F22" s="98">
        <v>0</v>
      </c>
      <c r="G22">
        <f t="shared" si="11"/>
        <v>0</v>
      </c>
      <c r="I22" s="38">
        <f t="shared" si="12"/>
        <v>18</v>
      </c>
      <c r="J22">
        <f t="shared" si="13"/>
        <v>1</v>
      </c>
      <c r="K22" s="40">
        <v>45309</v>
      </c>
      <c r="L22">
        <f t="shared" si="0"/>
        <v>0</v>
      </c>
      <c r="M22">
        <f t="shared" si="1"/>
        <v>0</v>
      </c>
      <c r="N22">
        <f t="shared" si="2"/>
        <v>0</v>
      </c>
      <c r="O22">
        <f t="shared" si="3"/>
        <v>0.01</v>
      </c>
      <c r="P22">
        <f t="shared" si="4"/>
        <v>0</v>
      </c>
      <c r="Q22">
        <f t="shared" si="5"/>
        <v>0</v>
      </c>
      <c r="R22">
        <f t="shared" si="6"/>
        <v>33</v>
      </c>
      <c r="S22" s="39">
        <f t="shared" si="7"/>
        <v>0</v>
      </c>
      <c r="U22" s="38">
        <f t="shared" si="14"/>
        <v>0</v>
      </c>
      <c r="V22">
        <f t="shared" si="14"/>
        <v>302.77999999999997</v>
      </c>
      <c r="W22">
        <f t="shared" si="14"/>
        <v>659.5</v>
      </c>
      <c r="X22" s="39">
        <f t="shared" si="14"/>
        <v>33.119999999999997</v>
      </c>
    </row>
    <row r="23" spans="1:24" x14ac:dyDescent="0.3">
      <c r="A23" s="106">
        <v>42754</v>
      </c>
      <c r="B23" s="98">
        <f t="shared" si="8"/>
        <v>2017</v>
      </c>
      <c r="C23" s="98">
        <f t="shared" si="9"/>
        <v>1</v>
      </c>
      <c r="D23" s="98">
        <f t="shared" si="10"/>
        <v>19</v>
      </c>
      <c r="E23" s="98">
        <v>0</v>
      </c>
      <c r="F23" s="98">
        <v>0</v>
      </c>
      <c r="G23">
        <f t="shared" si="11"/>
        <v>0</v>
      </c>
      <c r="I23" s="38">
        <f t="shared" si="12"/>
        <v>19</v>
      </c>
      <c r="J23">
        <f t="shared" si="13"/>
        <v>1</v>
      </c>
      <c r="K23" s="40">
        <v>45310</v>
      </c>
      <c r="L23">
        <f t="shared" si="0"/>
        <v>0</v>
      </c>
      <c r="M23">
        <f t="shared" si="1"/>
        <v>0</v>
      </c>
      <c r="N23">
        <f t="shared" si="2"/>
        <v>0</v>
      </c>
      <c r="O23">
        <f t="shared" si="3"/>
        <v>0.01</v>
      </c>
      <c r="P23">
        <f t="shared" si="4"/>
        <v>0</v>
      </c>
      <c r="Q23">
        <f t="shared" si="5"/>
        <v>0</v>
      </c>
      <c r="R23">
        <f t="shared" si="6"/>
        <v>19.66</v>
      </c>
      <c r="S23" s="39">
        <f t="shared" si="7"/>
        <v>2.61</v>
      </c>
      <c r="U23" s="38">
        <f t="shared" ref="U23:X38" si="15">U22+P23</f>
        <v>0</v>
      </c>
      <c r="V23">
        <f t="shared" si="15"/>
        <v>302.77999999999997</v>
      </c>
      <c r="W23">
        <f t="shared" si="15"/>
        <v>679.16</v>
      </c>
      <c r="X23" s="39">
        <f t="shared" si="15"/>
        <v>35.729999999999997</v>
      </c>
    </row>
    <row r="24" spans="1:24" x14ac:dyDescent="0.3">
      <c r="A24" s="106">
        <v>42755</v>
      </c>
      <c r="B24" s="98">
        <f t="shared" si="8"/>
        <v>2017</v>
      </c>
      <c r="C24" s="98">
        <f t="shared" si="9"/>
        <v>1</v>
      </c>
      <c r="D24" s="98">
        <f t="shared" si="10"/>
        <v>20</v>
      </c>
      <c r="E24" s="98">
        <v>0</v>
      </c>
      <c r="F24" s="98">
        <v>0</v>
      </c>
      <c r="G24">
        <f t="shared" si="11"/>
        <v>0</v>
      </c>
      <c r="I24" s="38">
        <f t="shared" si="12"/>
        <v>20</v>
      </c>
      <c r="J24">
        <f t="shared" si="13"/>
        <v>1</v>
      </c>
      <c r="K24" s="40">
        <v>45311</v>
      </c>
      <c r="L24">
        <f t="shared" si="0"/>
        <v>0</v>
      </c>
      <c r="M24">
        <f t="shared" si="1"/>
        <v>0</v>
      </c>
      <c r="N24">
        <f t="shared" si="2"/>
        <v>0</v>
      </c>
      <c r="O24">
        <f t="shared" si="3"/>
        <v>0.01</v>
      </c>
      <c r="P24">
        <f t="shared" si="4"/>
        <v>0</v>
      </c>
      <c r="Q24">
        <f t="shared" si="5"/>
        <v>0</v>
      </c>
      <c r="R24">
        <f t="shared" si="6"/>
        <v>24.11</v>
      </c>
      <c r="S24" s="39">
        <f t="shared" si="7"/>
        <v>5.85</v>
      </c>
      <c r="U24" s="38">
        <f t="shared" si="15"/>
        <v>0</v>
      </c>
      <c r="V24">
        <f t="shared" si="15"/>
        <v>302.77999999999997</v>
      </c>
      <c r="W24">
        <f t="shared" si="15"/>
        <v>703.27</v>
      </c>
      <c r="X24" s="39">
        <f t="shared" si="15"/>
        <v>41.58</v>
      </c>
    </row>
    <row r="25" spans="1:24" x14ac:dyDescent="0.3">
      <c r="A25" s="106">
        <v>42756</v>
      </c>
      <c r="B25" s="98">
        <f t="shared" si="8"/>
        <v>2017</v>
      </c>
      <c r="C25" s="98">
        <f t="shared" si="9"/>
        <v>1</v>
      </c>
      <c r="D25" s="98">
        <f t="shared" si="10"/>
        <v>21</v>
      </c>
      <c r="E25" s="98">
        <v>0</v>
      </c>
      <c r="F25" s="98">
        <v>0</v>
      </c>
      <c r="G25">
        <f t="shared" si="11"/>
        <v>0</v>
      </c>
      <c r="I25" s="38">
        <f t="shared" si="12"/>
        <v>21</v>
      </c>
      <c r="J25">
        <f t="shared" si="13"/>
        <v>1</v>
      </c>
      <c r="K25" s="40">
        <v>45312</v>
      </c>
      <c r="L25">
        <f t="shared" si="0"/>
        <v>0</v>
      </c>
      <c r="M25">
        <f t="shared" si="1"/>
        <v>0</v>
      </c>
      <c r="N25">
        <f t="shared" si="2"/>
        <v>0</v>
      </c>
      <c r="O25">
        <f t="shared" si="3"/>
        <v>0.01</v>
      </c>
      <c r="P25">
        <f t="shared" si="4"/>
        <v>0</v>
      </c>
      <c r="Q25">
        <f t="shared" si="5"/>
        <v>0</v>
      </c>
      <c r="R25">
        <f t="shared" si="6"/>
        <v>24.85</v>
      </c>
      <c r="S25" s="39">
        <f t="shared" si="7"/>
        <v>8.7100000000000009</v>
      </c>
      <c r="U25" s="38">
        <f t="shared" si="15"/>
        <v>0</v>
      </c>
      <c r="V25">
        <f t="shared" si="15"/>
        <v>302.77999999999997</v>
      </c>
      <c r="W25">
        <f t="shared" si="15"/>
        <v>728.12</v>
      </c>
      <c r="X25" s="39">
        <f t="shared" si="15"/>
        <v>50.29</v>
      </c>
    </row>
    <row r="26" spans="1:24" x14ac:dyDescent="0.3">
      <c r="A26" s="106">
        <v>42757</v>
      </c>
      <c r="B26" s="98">
        <f t="shared" si="8"/>
        <v>2017</v>
      </c>
      <c r="C26" s="98">
        <f t="shared" si="9"/>
        <v>1</v>
      </c>
      <c r="D26" s="98">
        <f t="shared" si="10"/>
        <v>22</v>
      </c>
      <c r="E26" s="98">
        <v>0</v>
      </c>
      <c r="F26" s="98">
        <v>0</v>
      </c>
      <c r="G26">
        <f t="shared" si="11"/>
        <v>0</v>
      </c>
      <c r="I26" s="38">
        <f t="shared" si="12"/>
        <v>22</v>
      </c>
      <c r="J26">
        <f t="shared" si="13"/>
        <v>1</v>
      </c>
      <c r="K26" s="40">
        <v>45313</v>
      </c>
      <c r="L26">
        <f t="shared" si="0"/>
        <v>0</v>
      </c>
      <c r="M26">
        <f t="shared" si="1"/>
        <v>0</v>
      </c>
      <c r="N26">
        <f t="shared" si="2"/>
        <v>0</v>
      </c>
      <c r="O26">
        <f t="shared" si="3"/>
        <v>0.01</v>
      </c>
      <c r="P26">
        <f t="shared" si="4"/>
        <v>0</v>
      </c>
      <c r="Q26">
        <f t="shared" si="5"/>
        <v>1.5</v>
      </c>
      <c r="R26">
        <f t="shared" si="6"/>
        <v>16.5</v>
      </c>
      <c r="S26" s="39">
        <f t="shared" si="7"/>
        <v>3.49</v>
      </c>
      <c r="U26" s="38">
        <f t="shared" si="15"/>
        <v>0</v>
      </c>
      <c r="V26">
        <f t="shared" si="15"/>
        <v>304.27999999999997</v>
      </c>
      <c r="W26">
        <f t="shared" si="15"/>
        <v>744.62</v>
      </c>
      <c r="X26" s="39">
        <f t="shared" si="15"/>
        <v>53.78</v>
      </c>
    </row>
    <row r="27" spans="1:24" x14ac:dyDescent="0.3">
      <c r="A27" s="106">
        <v>42758</v>
      </c>
      <c r="B27" s="98">
        <f t="shared" si="8"/>
        <v>2017</v>
      </c>
      <c r="C27" s="98">
        <f t="shared" si="9"/>
        <v>1</v>
      </c>
      <c r="D27" s="98">
        <f t="shared" si="10"/>
        <v>23</v>
      </c>
      <c r="E27" s="98">
        <v>0</v>
      </c>
      <c r="F27" s="98">
        <v>0</v>
      </c>
      <c r="G27">
        <f t="shared" si="11"/>
        <v>0</v>
      </c>
      <c r="I27" s="38">
        <f t="shared" si="12"/>
        <v>23</v>
      </c>
      <c r="J27">
        <f t="shared" si="13"/>
        <v>1</v>
      </c>
      <c r="K27" s="40">
        <v>45314</v>
      </c>
      <c r="L27">
        <f t="shared" si="0"/>
        <v>0</v>
      </c>
      <c r="M27">
        <f t="shared" si="1"/>
        <v>0</v>
      </c>
      <c r="N27">
        <f t="shared" si="2"/>
        <v>0</v>
      </c>
      <c r="O27">
        <f t="shared" si="3"/>
        <v>0.01</v>
      </c>
      <c r="P27">
        <f t="shared" si="4"/>
        <v>0</v>
      </c>
      <c r="Q27">
        <f t="shared" si="5"/>
        <v>3.3</v>
      </c>
      <c r="R27">
        <f t="shared" si="6"/>
        <v>16.04</v>
      </c>
      <c r="S27" s="39">
        <f t="shared" si="7"/>
        <v>4.8899999999999997</v>
      </c>
      <c r="U27" s="38">
        <f t="shared" si="15"/>
        <v>0</v>
      </c>
      <c r="V27">
        <f t="shared" si="15"/>
        <v>307.58</v>
      </c>
      <c r="W27">
        <f t="shared" si="15"/>
        <v>760.66</v>
      </c>
      <c r="X27" s="39">
        <f t="shared" si="15"/>
        <v>58.67</v>
      </c>
    </row>
    <row r="28" spans="1:24" x14ac:dyDescent="0.3">
      <c r="A28" s="106">
        <v>42759</v>
      </c>
      <c r="B28" s="98">
        <f t="shared" si="8"/>
        <v>2017</v>
      </c>
      <c r="C28" s="98">
        <f t="shared" si="9"/>
        <v>1</v>
      </c>
      <c r="D28" s="98">
        <f t="shared" si="10"/>
        <v>24</v>
      </c>
      <c r="E28" s="98">
        <v>0</v>
      </c>
      <c r="F28" s="98">
        <v>0</v>
      </c>
      <c r="G28">
        <f t="shared" si="11"/>
        <v>0</v>
      </c>
      <c r="I28" s="38">
        <f t="shared" si="12"/>
        <v>24</v>
      </c>
      <c r="J28">
        <f t="shared" si="13"/>
        <v>1</v>
      </c>
      <c r="K28" s="40">
        <v>45315</v>
      </c>
      <c r="L28">
        <f t="shared" si="0"/>
        <v>0</v>
      </c>
      <c r="M28">
        <f t="shared" si="1"/>
        <v>0</v>
      </c>
      <c r="N28">
        <f t="shared" si="2"/>
        <v>0</v>
      </c>
      <c r="O28">
        <f t="shared" si="3"/>
        <v>0.01</v>
      </c>
      <c r="P28">
        <f t="shared" si="4"/>
        <v>0</v>
      </c>
      <c r="Q28">
        <f t="shared" si="5"/>
        <v>0</v>
      </c>
      <c r="R28">
        <f t="shared" si="6"/>
        <v>17.3</v>
      </c>
      <c r="S28" s="39">
        <f t="shared" si="7"/>
        <v>3.93</v>
      </c>
      <c r="U28" s="38">
        <f t="shared" si="15"/>
        <v>0</v>
      </c>
      <c r="V28">
        <f t="shared" si="15"/>
        <v>307.58</v>
      </c>
      <c r="W28">
        <f t="shared" si="15"/>
        <v>777.95999999999992</v>
      </c>
      <c r="X28" s="39">
        <f t="shared" si="15"/>
        <v>62.6</v>
      </c>
    </row>
    <row r="29" spans="1:24" x14ac:dyDescent="0.3">
      <c r="A29" s="106">
        <v>42760</v>
      </c>
      <c r="B29" s="98">
        <f t="shared" si="8"/>
        <v>2017</v>
      </c>
      <c r="C29" s="98">
        <f t="shared" si="9"/>
        <v>1</v>
      </c>
      <c r="D29" s="98">
        <f t="shared" si="10"/>
        <v>25</v>
      </c>
      <c r="E29" s="98">
        <v>0</v>
      </c>
      <c r="F29" s="98">
        <v>0</v>
      </c>
      <c r="G29">
        <f t="shared" si="11"/>
        <v>0</v>
      </c>
      <c r="I29" s="38">
        <f t="shared" si="12"/>
        <v>25</v>
      </c>
      <c r="J29">
        <f t="shared" si="13"/>
        <v>1</v>
      </c>
      <c r="K29" s="40">
        <v>45316</v>
      </c>
      <c r="L29">
        <f t="shared" si="0"/>
        <v>0</v>
      </c>
      <c r="M29">
        <f t="shared" si="1"/>
        <v>0</v>
      </c>
      <c r="N29">
        <f t="shared" si="2"/>
        <v>0</v>
      </c>
      <c r="O29">
        <f t="shared" si="3"/>
        <v>0.01</v>
      </c>
      <c r="P29">
        <f t="shared" si="4"/>
        <v>0</v>
      </c>
      <c r="Q29">
        <f t="shared" si="5"/>
        <v>0</v>
      </c>
      <c r="R29">
        <f t="shared" si="6"/>
        <v>34.29</v>
      </c>
      <c r="S29" s="39">
        <f t="shared" si="7"/>
        <v>3.7</v>
      </c>
      <c r="U29" s="38">
        <f t="shared" si="15"/>
        <v>0</v>
      </c>
      <c r="V29">
        <f t="shared" si="15"/>
        <v>307.58</v>
      </c>
      <c r="W29">
        <f t="shared" si="15"/>
        <v>812.24999999999989</v>
      </c>
      <c r="X29" s="39">
        <f t="shared" si="15"/>
        <v>66.3</v>
      </c>
    </row>
    <row r="30" spans="1:24" x14ac:dyDescent="0.3">
      <c r="A30" s="106">
        <v>42761</v>
      </c>
      <c r="B30" s="98">
        <f t="shared" si="8"/>
        <v>2017</v>
      </c>
      <c r="C30" s="98">
        <f t="shared" si="9"/>
        <v>1</v>
      </c>
      <c r="D30" s="98">
        <f t="shared" si="10"/>
        <v>26</v>
      </c>
      <c r="E30" s="98">
        <v>0</v>
      </c>
      <c r="F30" s="98">
        <v>0</v>
      </c>
      <c r="G30">
        <f t="shared" si="11"/>
        <v>0</v>
      </c>
      <c r="I30" s="38">
        <f t="shared" si="12"/>
        <v>26</v>
      </c>
      <c r="J30">
        <f t="shared" si="13"/>
        <v>1</v>
      </c>
      <c r="K30" s="40">
        <v>45317</v>
      </c>
      <c r="L30">
        <f t="shared" si="0"/>
        <v>0</v>
      </c>
      <c r="M30">
        <f t="shared" si="1"/>
        <v>0</v>
      </c>
      <c r="N30">
        <f t="shared" si="2"/>
        <v>0</v>
      </c>
      <c r="O30">
        <f t="shared" si="3"/>
        <v>0.01</v>
      </c>
      <c r="P30">
        <f t="shared" si="4"/>
        <v>0</v>
      </c>
      <c r="Q30">
        <f t="shared" si="5"/>
        <v>1.86</v>
      </c>
      <c r="R30">
        <f t="shared" si="6"/>
        <v>29.44</v>
      </c>
      <c r="S30" s="39">
        <f t="shared" si="7"/>
        <v>1.19</v>
      </c>
      <c r="U30" s="38">
        <f t="shared" si="15"/>
        <v>0</v>
      </c>
      <c r="V30">
        <f t="shared" si="15"/>
        <v>309.44</v>
      </c>
      <c r="W30">
        <f t="shared" si="15"/>
        <v>841.68999999999994</v>
      </c>
      <c r="X30" s="39">
        <f t="shared" si="15"/>
        <v>67.489999999999995</v>
      </c>
    </row>
    <row r="31" spans="1:24" x14ac:dyDescent="0.3">
      <c r="A31" s="106">
        <v>42762</v>
      </c>
      <c r="B31" s="98">
        <f t="shared" si="8"/>
        <v>2017</v>
      </c>
      <c r="C31" s="98">
        <f t="shared" si="9"/>
        <v>1</v>
      </c>
      <c r="D31" s="98">
        <f t="shared" si="10"/>
        <v>27</v>
      </c>
      <c r="E31" s="98">
        <v>0</v>
      </c>
      <c r="F31" s="98">
        <v>0</v>
      </c>
      <c r="G31">
        <f t="shared" si="11"/>
        <v>0</v>
      </c>
      <c r="I31" s="38">
        <f t="shared" si="12"/>
        <v>27</v>
      </c>
      <c r="J31">
        <f t="shared" si="13"/>
        <v>1</v>
      </c>
      <c r="K31" s="40">
        <v>45318</v>
      </c>
      <c r="L31">
        <f t="shared" si="0"/>
        <v>0</v>
      </c>
      <c r="M31">
        <f t="shared" si="1"/>
        <v>0</v>
      </c>
      <c r="N31">
        <f t="shared" si="2"/>
        <v>0</v>
      </c>
      <c r="O31">
        <f t="shared" si="3"/>
        <v>0.01</v>
      </c>
      <c r="P31">
        <f t="shared" si="4"/>
        <v>0</v>
      </c>
      <c r="Q31">
        <f t="shared" si="5"/>
        <v>2.37</v>
      </c>
      <c r="R31">
        <f t="shared" si="6"/>
        <v>11.48</v>
      </c>
      <c r="S31" s="39">
        <f t="shared" si="7"/>
        <v>0</v>
      </c>
      <c r="U31" s="38">
        <f t="shared" si="15"/>
        <v>0</v>
      </c>
      <c r="V31">
        <f t="shared" si="15"/>
        <v>311.81</v>
      </c>
      <c r="W31">
        <f t="shared" si="15"/>
        <v>853.17</v>
      </c>
      <c r="X31" s="39">
        <f t="shared" si="15"/>
        <v>67.489999999999995</v>
      </c>
    </row>
    <row r="32" spans="1:24" x14ac:dyDescent="0.3">
      <c r="A32" s="106">
        <v>42763</v>
      </c>
      <c r="B32" s="98">
        <f t="shared" si="8"/>
        <v>2017</v>
      </c>
      <c r="C32" s="98">
        <f t="shared" si="9"/>
        <v>1</v>
      </c>
      <c r="D32" s="98">
        <f t="shared" si="10"/>
        <v>28</v>
      </c>
      <c r="E32" s="98">
        <v>0</v>
      </c>
      <c r="F32" s="98">
        <v>0</v>
      </c>
      <c r="G32">
        <f t="shared" si="11"/>
        <v>0</v>
      </c>
      <c r="I32" s="38">
        <f t="shared" si="12"/>
        <v>28</v>
      </c>
      <c r="J32">
        <f t="shared" si="13"/>
        <v>1</v>
      </c>
      <c r="K32" s="40">
        <v>45319</v>
      </c>
      <c r="L32">
        <f t="shared" si="0"/>
        <v>0</v>
      </c>
      <c r="M32">
        <f t="shared" si="1"/>
        <v>0</v>
      </c>
      <c r="N32">
        <f t="shared" si="2"/>
        <v>0</v>
      </c>
      <c r="O32">
        <f t="shared" si="3"/>
        <v>0.01</v>
      </c>
      <c r="P32">
        <f t="shared" si="4"/>
        <v>0</v>
      </c>
      <c r="Q32">
        <f t="shared" si="5"/>
        <v>2.4500000000000002</v>
      </c>
      <c r="R32">
        <f t="shared" si="6"/>
        <v>13.45</v>
      </c>
      <c r="S32" s="39">
        <f t="shared" si="7"/>
        <v>0</v>
      </c>
      <c r="U32" s="38">
        <f t="shared" si="15"/>
        <v>0</v>
      </c>
      <c r="V32">
        <f t="shared" si="15"/>
        <v>314.26</v>
      </c>
      <c r="W32">
        <f t="shared" si="15"/>
        <v>866.62</v>
      </c>
      <c r="X32" s="39">
        <f t="shared" si="15"/>
        <v>67.489999999999995</v>
      </c>
    </row>
    <row r="33" spans="1:24" x14ac:dyDescent="0.3">
      <c r="A33" s="106">
        <v>42764</v>
      </c>
      <c r="B33" s="98">
        <f t="shared" si="8"/>
        <v>2017</v>
      </c>
      <c r="C33" s="98">
        <f t="shared" si="9"/>
        <v>1</v>
      </c>
      <c r="D33" s="98">
        <f t="shared" si="10"/>
        <v>29</v>
      </c>
      <c r="E33" s="98">
        <v>0</v>
      </c>
      <c r="F33" s="98">
        <v>0</v>
      </c>
      <c r="G33">
        <f t="shared" si="11"/>
        <v>0</v>
      </c>
      <c r="I33" s="38">
        <f t="shared" si="12"/>
        <v>29</v>
      </c>
      <c r="J33">
        <f t="shared" si="13"/>
        <v>1</v>
      </c>
      <c r="K33" s="40">
        <v>45320</v>
      </c>
      <c r="L33">
        <f t="shared" si="0"/>
        <v>0</v>
      </c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  <c r="Q33">
        <f t="shared" si="5"/>
        <v>2.37</v>
      </c>
      <c r="R33">
        <f t="shared" si="6"/>
        <v>23.27</v>
      </c>
      <c r="S33" s="39">
        <f t="shared" si="7"/>
        <v>0.83</v>
      </c>
      <c r="U33" s="38">
        <f t="shared" si="15"/>
        <v>0</v>
      </c>
      <c r="V33">
        <f t="shared" si="15"/>
        <v>316.63</v>
      </c>
      <c r="W33">
        <f t="shared" si="15"/>
        <v>889.89</v>
      </c>
      <c r="X33" s="39">
        <f t="shared" si="15"/>
        <v>68.319999999999993</v>
      </c>
    </row>
    <row r="34" spans="1:24" x14ac:dyDescent="0.3">
      <c r="A34" s="106">
        <v>42765</v>
      </c>
      <c r="B34" s="98">
        <f t="shared" si="8"/>
        <v>2017</v>
      </c>
      <c r="C34" s="98">
        <f t="shared" si="9"/>
        <v>1</v>
      </c>
      <c r="D34" s="98">
        <f t="shared" si="10"/>
        <v>30</v>
      </c>
      <c r="E34" s="98">
        <v>0</v>
      </c>
      <c r="F34" s="98">
        <v>0</v>
      </c>
      <c r="G34">
        <f t="shared" si="11"/>
        <v>0</v>
      </c>
      <c r="I34" s="38">
        <f t="shared" si="12"/>
        <v>30</v>
      </c>
      <c r="J34">
        <f t="shared" si="13"/>
        <v>1</v>
      </c>
      <c r="K34" s="40">
        <v>45321</v>
      </c>
      <c r="L34">
        <f t="shared" si="0"/>
        <v>0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  <c r="Q34">
        <f t="shared" si="5"/>
        <v>0</v>
      </c>
      <c r="R34">
        <f t="shared" si="6"/>
        <v>37.93</v>
      </c>
      <c r="S34" s="39">
        <f t="shared" si="7"/>
        <v>0</v>
      </c>
      <c r="U34" s="38">
        <f t="shared" si="15"/>
        <v>0</v>
      </c>
      <c r="V34">
        <f t="shared" si="15"/>
        <v>316.63</v>
      </c>
      <c r="W34">
        <f t="shared" si="15"/>
        <v>927.81999999999994</v>
      </c>
      <c r="X34" s="39">
        <f t="shared" si="15"/>
        <v>68.319999999999993</v>
      </c>
    </row>
    <row r="35" spans="1:24" x14ac:dyDescent="0.3">
      <c r="A35" s="106">
        <v>42766</v>
      </c>
      <c r="B35" s="98">
        <f t="shared" si="8"/>
        <v>2017</v>
      </c>
      <c r="C35" s="98">
        <f t="shared" si="9"/>
        <v>1</v>
      </c>
      <c r="D35" s="98">
        <f t="shared" si="10"/>
        <v>31</v>
      </c>
      <c r="E35" s="98">
        <v>0</v>
      </c>
      <c r="F35" s="98">
        <v>0</v>
      </c>
      <c r="G35">
        <f t="shared" si="11"/>
        <v>0</v>
      </c>
      <c r="I35" s="38">
        <f t="shared" si="12"/>
        <v>31</v>
      </c>
      <c r="J35">
        <f t="shared" si="13"/>
        <v>1</v>
      </c>
      <c r="K35" s="40">
        <v>45322</v>
      </c>
      <c r="L35">
        <f t="shared" si="0"/>
        <v>0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0.49</v>
      </c>
      <c r="R35">
        <f t="shared" si="6"/>
        <v>42.12</v>
      </c>
      <c r="S35" s="39">
        <f t="shared" si="7"/>
        <v>0</v>
      </c>
      <c r="U35" s="38">
        <f t="shared" si="15"/>
        <v>0</v>
      </c>
      <c r="V35">
        <f t="shared" si="15"/>
        <v>317.12</v>
      </c>
      <c r="W35">
        <f t="shared" si="15"/>
        <v>969.93999999999994</v>
      </c>
      <c r="X35" s="39">
        <f t="shared" si="15"/>
        <v>68.319999999999993</v>
      </c>
    </row>
    <row r="36" spans="1:24" x14ac:dyDescent="0.3">
      <c r="A36" s="106">
        <v>42767</v>
      </c>
      <c r="B36" s="98">
        <f t="shared" si="8"/>
        <v>2017</v>
      </c>
      <c r="C36" s="98">
        <f t="shared" si="9"/>
        <v>2</v>
      </c>
      <c r="D36" s="98">
        <f t="shared" si="10"/>
        <v>1</v>
      </c>
      <c r="E36" s="98">
        <v>0</v>
      </c>
      <c r="F36" s="98">
        <v>0</v>
      </c>
      <c r="G36">
        <f t="shared" si="11"/>
        <v>0</v>
      </c>
      <c r="I36" s="38">
        <f t="shared" si="12"/>
        <v>1</v>
      </c>
      <c r="J36">
        <f t="shared" si="13"/>
        <v>2</v>
      </c>
      <c r="K36" s="40">
        <v>45323</v>
      </c>
      <c r="L36">
        <f t="shared" si="0"/>
        <v>0</v>
      </c>
      <c r="M36">
        <f t="shared" si="1"/>
        <v>0</v>
      </c>
      <c r="N36">
        <f t="shared" si="2"/>
        <v>0</v>
      </c>
      <c r="O36">
        <f t="shared" si="3"/>
        <v>0.01</v>
      </c>
      <c r="P36">
        <f t="shared" si="4"/>
        <v>0</v>
      </c>
      <c r="Q36">
        <f t="shared" si="5"/>
        <v>19.82</v>
      </c>
      <c r="R36">
        <f t="shared" si="6"/>
        <v>29.93</v>
      </c>
      <c r="S36" s="39">
        <f t="shared" si="7"/>
        <v>0</v>
      </c>
      <c r="U36" s="38">
        <f t="shared" si="15"/>
        <v>0</v>
      </c>
      <c r="V36">
        <f t="shared" si="15"/>
        <v>336.94</v>
      </c>
      <c r="W36">
        <f t="shared" si="15"/>
        <v>999.86999999999989</v>
      </c>
      <c r="X36" s="39">
        <f t="shared" si="15"/>
        <v>68.319999999999993</v>
      </c>
    </row>
    <row r="37" spans="1:24" x14ac:dyDescent="0.3">
      <c r="A37" s="106">
        <v>42768</v>
      </c>
      <c r="B37" s="98">
        <f t="shared" si="8"/>
        <v>2017</v>
      </c>
      <c r="C37" s="98">
        <f t="shared" si="9"/>
        <v>2</v>
      </c>
      <c r="D37" s="98">
        <f t="shared" si="10"/>
        <v>2</v>
      </c>
      <c r="E37" s="98">
        <v>0</v>
      </c>
      <c r="F37" s="98">
        <v>0</v>
      </c>
      <c r="G37">
        <f t="shared" si="11"/>
        <v>0</v>
      </c>
      <c r="I37" s="38">
        <f t="shared" si="12"/>
        <v>2</v>
      </c>
      <c r="J37">
        <f t="shared" si="13"/>
        <v>2</v>
      </c>
      <c r="K37" s="40">
        <v>45324</v>
      </c>
      <c r="L37">
        <f t="shared" si="0"/>
        <v>0</v>
      </c>
      <c r="M37">
        <f t="shared" si="1"/>
        <v>0</v>
      </c>
      <c r="N37">
        <f t="shared" si="2"/>
        <v>0</v>
      </c>
      <c r="O37">
        <f t="shared" si="3"/>
        <v>0.01</v>
      </c>
      <c r="P37">
        <f t="shared" si="4"/>
        <v>0</v>
      </c>
      <c r="Q37">
        <f t="shared" si="5"/>
        <v>20.309999999999999</v>
      </c>
      <c r="R37">
        <f t="shared" si="6"/>
        <v>32.130000000000003</v>
      </c>
      <c r="S37" s="39">
        <f t="shared" si="7"/>
        <v>6.23</v>
      </c>
      <c r="U37" s="38">
        <f t="shared" si="15"/>
        <v>0</v>
      </c>
      <c r="V37">
        <f t="shared" si="15"/>
        <v>357.25</v>
      </c>
      <c r="W37">
        <f t="shared" si="15"/>
        <v>1032</v>
      </c>
      <c r="X37" s="39">
        <f t="shared" si="15"/>
        <v>74.55</v>
      </c>
    </row>
    <row r="38" spans="1:24" x14ac:dyDescent="0.3">
      <c r="A38" s="106">
        <v>42769</v>
      </c>
      <c r="B38" s="98">
        <f t="shared" si="8"/>
        <v>2017</v>
      </c>
      <c r="C38" s="98">
        <f t="shared" si="9"/>
        <v>2</v>
      </c>
      <c r="D38" s="98">
        <f t="shared" si="10"/>
        <v>3</v>
      </c>
      <c r="E38" s="98">
        <v>0</v>
      </c>
      <c r="F38" s="98">
        <v>0</v>
      </c>
      <c r="G38">
        <f t="shared" si="11"/>
        <v>0</v>
      </c>
      <c r="I38" s="38">
        <f t="shared" si="12"/>
        <v>3</v>
      </c>
      <c r="J38">
        <f t="shared" si="13"/>
        <v>2</v>
      </c>
      <c r="K38" s="40">
        <v>45325</v>
      </c>
      <c r="L38">
        <f t="shared" si="0"/>
        <v>0</v>
      </c>
      <c r="M38">
        <f t="shared" si="1"/>
        <v>0</v>
      </c>
      <c r="N38">
        <f t="shared" si="2"/>
        <v>0</v>
      </c>
      <c r="O38">
        <f t="shared" si="3"/>
        <v>0</v>
      </c>
      <c r="P38">
        <f t="shared" si="4"/>
        <v>0</v>
      </c>
      <c r="Q38">
        <f t="shared" si="5"/>
        <v>31.23</v>
      </c>
      <c r="R38">
        <f t="shared" si="6"/>
        <v>31.07</v>
      </c>
      <c r="S38" s="39">
        <f t="shared" si="7"/>
        <v>1.7</v>
      </c>
      <c r="U38" s="38">
        <f t="shared" si="15"/>
        <v>0</v>
      </c>
      <c r="V38">
        <f t="shared" si="15"/>
        <v>388.48</v>
      </c>
      <c r="W38">
        <f t="shared" si="15"/>
        <v>1063.07</v>
      </c>
      <c r="X38" s="39">
        <f t="shared" si="15"/>
        <v>76.25</v>
      </c>
    </row>
    <row r="39" spans="1:24" x14ac:dyDescent="0.3">
      <c r="A39" s="106">
        <v>42770</v>
      </c>
      <c r="B39" s="98">
        <f t="shared" si="8"/>
        <v>2017</v>
      </c>
      <c r="C39" s="98">
        <f t="shared" si="9"/>
        <v>2</v>
      </c>
      <c r="D39" s="98">
        <f t="shared" si="10"/>
        <v>4</v>
      </c>
      <c r="E39" s="98">
        <v>0</v>
      </c>
      <c r="F39" s="98">
        <v>0</v>
      </c>
      <c r="G39">
        <f t="shared" si="11"/>
        <v>0</v>
      </c>
      <c r="I39" s="38">
        <f t="shared" si="12"/>
        <v>4</v>
      </c>
      <c r="J39">
        <f t="shared" si="13"/>
        <v>2</v>
      </c>
      <c r="K39" s="40">
        <v>45326</v>
      </c>
      <c r="L39">
        <f t="shared" si="0"/>
        <v>0</v>
      </c>
      <c r="M39">
        <f t="shared" si="1"/>
        <v>0</v>
      </c>
      <c r="N39">
        <f t="shared" si="2"/>
        <v>0</v>
      </c>
      <c r="O39">
        <f t="shared" si="3"/>
        <v>0</v>
      </c>
      <c r="P39">
        <f t="shared" si="4"/>
        <v>0</v>
      </c>
      <c r="Q39">
        <f t="shared" si="5"/>
        <v>29.34</v>
      </c>
      <c r="R39">
        <f t="shared" si="6"/>
        <v>24.01</v>
      </c>
      <c r="S39" s="39">
        <f t="shared" si="7"/>
        <v>1.58</v>
      </c>
      <c r="U39" s="38">
        <f t="shared" ref="U39:X54" si="16">U38+P39</f>
        <v>0</v>
      </c>
      <c r="V39">
        <f t="shared" si="16"/>
        <v>417.82</v>
      </c>
      <c r="W39">
        <f t="shared" si="16"/>
        <v>1087.08</v>
      </c>
      <c r="X39" s="39">
        <f t="shared" si="16"/>
        <v>77.83</v>
      </c>
    </row>
    <row r="40" spans="1:24" x14ac:dyDescent="0.3">
      <c r="A40" s="106">
        <v>42771</v>
      </c>
      <c r="B40" s="98">
        <f t="shared" si="8"/>
        <v>2017</v>
      </c>
      <c r="C40" s="98">
        <f t="shared" si="9"/>
        <v>2</v>
      </c>
      <c r="D40" s="98">
        <f t="shared" si="10"/>
        <v>5</v>
      </c>
      <c r="E40" s="98">
        <v>0</v>
      </c>
      <c r="F40" s="98">
        <v>0</v>
      </c>
      <c r="G40">
        <f t="shared" si="11"/>
        <v>0</v>
      </c>
      <c r="I40" s="38">
        <f t="shared" si="12"/>
        <v>5</v>
      </c>
      <c r="J40">
        <f t="shared" si="13"/>
        <v>2</v>
      </c>
      <c r="K40" s="40">
        <v>45327</v>
      </c>
      <c r="L40">
        <f t="shared" si="0"/>
        <v>0</v>
      </c>
      <c r="M40">
        <f t="shared" si="1"/>
        <v>0</v>
      </c>
      <c r="N40">
        <f t="shared" si="2"/>
        <v>0</v>
      </c>
      <c r="O40">
        <f t="shared" si="3"/>
        <v>0</v>
      </c>
      <c r="P40">
        <f t="shared" si="4"/>
        <v>0</v>
      </c>
      <c r="Q40">
        <f t="shared" si="5"/>
        <v>28.49</v>
      </c>
      <c r="R40">
        <f t="shared" si="6"/>
        <v>25.07</v>
      </c>
      <c r="S40" s="39">
        <f t="shared" si="7"/>
        <v>0.79</v>
      </c>
      <c r="U40" s="38">
        <f t="shared" si="16"/>
        <v>0</v>
      </c>
      <c r="V40">
        <f t="shared" si="16"/>
        <v>446.31</v>
      </c>
      <c r="W40">
        <f t="shared" si="16"/>
        <v>1112.1499999999999</v>
      </c>
      <c r="X40" s="39">
        <f t="shared" si="16"/>
        <v>78.62</v>
      </c>
    </row>
    <row r="41" spans="1:24" x14ac:dyDescent="0.3">
      <c r="A41" s="106">
        <v>42772</v>
      </c>
      <c r="B41" s="98">
        <f t="shared" si="8"/>
        <v>2017</v>
      </c>
      <c r="C41" s="98">
        <f t="shared" si="9"/>
        <v>2</v>
      </c>
      <c r="D41" s="98">
        <f t="shared" si="10"/>
        <v>6</v>
      </c>
      <c r="E41" s="98">
        <v>0</v>
      </c>
      <c r="F41" s="98">
        <v>0</v>
      </c>
      <c r="G41">
        <f t="shared" si="11"/>
        <v>0</v>
      </c>
      <c r="I41" s="38">
        <f t="shared" si="12"/>
        <v>6</v>
      </c>
      <c r="J41">
        <f t="shared" si="13"/>
        <v>2</v>
      </c>
      <c r="K41" s="40">
        <v>45328</v>
      </c>
      <c r="L41">
        <f t="shared" si="0"/>
        <v>0</v>
      </c>
      <c r="M41">
        <f t="shared" si="1"/>
        <v>0</v>
      </c>
      <c r="N41">
        <f t="shared" si="2"/>
        <v>0</v>
      </c>
      <c r="O41">
        <f t="shared" si="3"/>
        <v>0.01</v>
      </c>
      <c r="P41">
        <f t="shared" si="4"/>
        <v>0</v>
      </c>
      <c r="Q41">
        <f t="shared" si="5"/>
        <v>30.24</v>
      </c>
      <c r="R41">
        <f t="shared" si="6"/>
        <v>32.06</v>
      </c>
      <c r="S41" s="39">
        <f t="shared" si="7"/>
        <v>0</v>
      </c>
      <c r="U41" s="38">
        <f t="shared" si="16"/>
        <v>0</v>
      </c>
      <c r="V41">
        <f t="shared" si="16"/>
        <v>476.55</v>
      </c>
      <c r="W41">
        <f t="shared" si="16"/>
        <v>1144.2099999999998</v>
      </c>
      <c r="X41" s="39">
        <f t="shared" si="16"/>
        <v>78.62</v>
      </c>
    </row>
    <row r="42" spans="1:24" x14ac:dyDescent="0.3">
      <c r="A42" s="106">
        <v>42773</v>
      </c>
      <c r="B42" s="98">
        <f t="shared" si="8"/>
        <v>2017</v>
      </c>
      <c r="C42" s="98">
        <f t="shared" si="9"/>
        <v>2</v>
      </c>
      <c r="D42" s="98">
        <f t="shared" si="10"/>
        <v>7</v>
      </c>
      <c r="E42" s="98">
        <v>0</v>
      </c>
      <c r="F42" s="98">
        <v>0</v>
      </c>
      <c r="G42">
        <f t="shared" si="11"/>
        <v>0</v>
      </c>
      <c r="I42" s="38">
        <f t="shared" si="12"/>
        <v>7</v>
      </c>
      <c r="J42">
        <f t="shared" si="13"/>
        <v>2</v>
      </c>
      <c r="K42" s="40">
        <v>45329</v>
      </c>
      <c r="L42">
        <f t="shared" si="0"/>
        <v>0</v>
      </c>
      <c r="M42">
        <f t="shared" si="1"/>
        <v>0</v>
      </c>
      <c r="N42">
        <f t="shared" si="2"/>
        <v>0</v>
      </c>
      <c r="O42">
        <f t="shared" si="3"/>
        <v>0.01</v>
      </c>
      <c r="P42">
        <f t="shared" si="4"/>
        <v>0</v>
      </c>
      <c r="Q42">
        <f t="shared" si="5"/>
        <v>19.62</v>
      </c>
      <c r="R42">
        <f t="shared" si="6"/>
        <v>32.61</v>
      </c>
      <c r="S42" s="39">
        <f t="shared" si="7"/>
        <v>0</v>
      </c>
      <c r="U42" s="38">
        <f t="shared" si="16"/>
        <v>0</v>
      </c>
      <c r="V42">
        <f t="shared" si="16"/>
        <v>496.17</v>
      </c>
      <c r="W42">
        <f t="shared" si="16"/>
        <v>1176.8199999999997</v>
      </c>
      <c r="X42" s="39">
        <f t="shared" si="16"/>
        <v>78.62</v>
      </c>
    </row>
    <row r="43" spans="1:24" x14ac:dyDescent="0.3">
      <c r="A43" s="106">
        <v>42774</v>
      </c>
      <c r="B43" s="98">
        <f t="shared" si="8"/>
        <v>2017</v>
      </c>
      <c r="C43" s="98">
        <f t="shared" si="9"/>
        <v>2</v>
      </c>
      <c r="D43" s="98">
        <f t="shared" si="10"/>
        <v>8</v>
      </c>
      <c r="E43" s="98">
        <v>0</v>
      </c>
      <c r="F43" s="98">
        <v>0</v>
      </c>
      <c r="G43">
        <f t="shared" si="11"/>
        <v>0</v>
      </c>
      <c r="I43" s="38">
        <f t="shared" si="12"/>
        <v>8</v>
      </c>
      <c r="J43">
        <f t="shared" si="13"/>
        <v>2</v>
      </c>
      <c r="K43" s="40">
        <v>45330</v>
      </c>
      <c r="L43">
        <f t="shared" si="0"/>
        <v>0</v>
      </c>
      <c r="M43">
        <f t="shared" si="1"/>
        <v>0</v>
      </c>
      <c r="N43">
        <f t="shared" si="2"/>
        <v>0</v>
      </c>
      <c r="O43">
        <f t="shared" si="3"/>
        <v>0</v>
      </c>
      <c r="P43">
        <f t="shared" si="4"/>
        <v>0</v>
      </c>
      <c r="Q43">
        <f t="shared" si="5"/>
        <v>27.89</v>
      </c>
      <c r="R43">
        <f t="shared" si="6"/>
        <v>43.3</v>
      </c>
      <c r="S43" s="39">
        <f t="shared" si="7"/>
        <v>0</v>
      </c>
      <c r="U43" s="38">
        <f t="shared" si="16"/>
        <v>0</v>
      </c>
      <c r="V43">
        <f t="shared" si="16"/>
        <v>524.06000000000006</v>
      </c>
      <c r="W43">
        <f t="shared" si="16"/>
        <v>1220.1199999999997</v>
      </c>
      <c r="X43" s="39">
        <f t="shared" si="16"/>
        <v>78.62</v>
      </c>
    </row>
    <row r="44" spans="1:24" x14ac:dyDescent="0.3">
      <c r="A44" s="106">
        <v>42775</v>
      </c>
      <c r="B44" s="98">
        <f t="shared" si="8"/>
        <v>2017</v>
      </c>
      <c r="C44" s="98">
        <f t="shared" si="9"/>
        <v>2</v>
      </c>
      <c r="D44" s="98">
        <f t="shared" si="10"/>
        <v>9</v>
      </c>
      <c r="E44" s="98">
        <v>0</v>
      </c>
      <c r="F44" s="98">
        <v>0</v>
      </c>
      <c r="G44">
        <f t="shared" si="11"/>
        <v>0</v>
      </c>
      <c r="I44" s="38">
        <f t="shared" si="12"/>
        <v>9</v>
      </c>
      <c r="J44">
        <f t="shared" si="13"/>
        <v>2</v>
      </c>
      <c r="K44" s="40">
        <v>45331</v>
      </c>
      <c r="L44">
        <f t="shared" si="0"/>
        <v>0</v>
      </c>
      <c r="M44">
        <f t="shared" si="1"/>
        <v>0</v>
      </c>
      <c r="N44">
        <f t="shared" si="2"/>
        <v>0</v>
      </c>
      <c r="O44">
        <f t="shared" si="3"/>
        <v>0</v>
      </c>
      <c r="P44">
        <f t="shared" si="4"/>
        <v>0</v>
      </c>
      <c r="Q44">
        <f t="shared" si="5"/>
        <v>20.010000000000002</v>
      </c>
      <c r="R44">
        <f t="shared" si="6"/>
        <v>44.43</v>
      </c>
      <c r="S44" s="39">
        <f t="shared" si="7"/>
        <v>0</v>
      </c>
      <c r="U44" s="38">
        <f t="shared" si="16"/>
        <v>0</v>
      </c>
      <c r="V44">
        <f t="shared" si="16"/>
        <v>544.07000000000005</v>
      </c>
      <c r="W44">
        <f t="shared" si="16"/>
        <v>1264.5499999999997</v>
      </c>
      <c r="X44" s="39">
        <f t="shared" si="16"/>
        <v>78.62</v>
      </c>
    </row>
    <row r="45" spans="1:24" x14ac:dyDescent="0.3">
      <c r="A45" s="106">
        <v>42776</v>
      </c>
      <c r="B45" s="98">
        <f t="shared" si="8"/>
        <v>2017</v>
      </c>
      <c r="C45" s="98">
        <f t="shared" si="9"/>
        <v>2</v>
      </c>
      <c r="D45" s="98">
        <f t="shared" si="10"/>
        <v>10</v>
      </c>
      <c r="E45" s="98">
        <v>0</v>
      </c>
      <c r="F45" s="98">
        <v>0</v>
      </c>
      <c r="G45">
        <f t="shared" si="11"/>
        <v>0</v>
      </c>
      <c r="I45" s="38">
        <f t="shared" si="12"/>
        <v>10</v>
      </c>
      <c r="J45">
        <f t="shared" si="13"/>
        <v>2</v>
      </c>
      <c r="K45" s="40">
        <v>45332</v>
      </c>
      <c r="L45">
        <f t="shared" si="0"/>
        <v>0</v>
      </c>
      <c r="M45">
        <f t="shared" si="1"/>
        <v>0</v>
      </c>
      <c r="N45">
        <f t="shared" si="2"/>
        <v>0</v>
      </c>
      <c r="O45">
        <f t="shared" si="3"/>
        <v>0</v>
      </c>
      <c r="P45">
        <f t="shared" si="4"/>
        <v>0</v>
      </c>
      <c r="Q45">
        <f t="shared" si="5"/>
        <v>11.77</v>
      </c>
      <c r="R45">
        <f t="shared" si="6"/>
        <v>38.89</v>
      </c>
      <c r="S45" s="39">
        <f t="shared" si="7"/>
        <v>0</v>
      </c>
      <c r="U45" s="38">
        <f t="shared" si="16"/>
        <v>0</v>
      </c>
      <c r="V45">
        <f t="shared" si="16"/>
        <v>555.84</v>
      </c>
      <c r="W45">
        <f t="shared" si="16"/>
        <v>1303.4399999999998</v>
      </c>
      <c r="X45" s="39">
        <f t="shared" si="16"/>
        <v>78.62</v>
      </c>
    </row>
    <row r="46" spans="1:24" x14ac:dyDescent="0.3">
      <c r="A46" s="106">
        <v>42777</v>
      </c>
      <c r="B46" s="98">
        <f t="shared" si="8"/>
        <v>2017</v>
      </c>
      <c r="C46" s="98">
        <f t="shared" si="9"/>
        <v>2</v>
      </c>
      <c r="D46" s="98">
        <f t="shared" si="10"/>
        <v>11</v>
      </c>
      <c r="E46" s="98">
        <v>0</v>
      </c>
      <c r="F46" s="98">
        <v>0</v>
      </c>
      <c r="G46">
        <f t="shared" si="11"/>
        <v>0</v>
      </c>
      <c r="I46" s="38">
        <f t="shared" si="12"/>
        <v>11</v>
      </c>
      <c r="J46">
        <f t="shared" si="13"/>
        <v>2</v>
      </c>
      <c r="K46" s="40">
        <v>45333</v>
      </c>
      <c r="L46">
        <f t="shared" si="0"/>
        <v>0</v>
      </c>
      <c r="M46">
        <f t="shared" si="1"/>
        <v>0</v>
      </c>
      <c r="N46">
        <f t="shared" si="2"/>
        <v>0</v>
      </c>
      <c r="O46">
        <f t="shared" si="3"/>
        <v>0.01</v>
      </c>
      <c r="P46">
        <f t="shared" si="4"/>
        <v>0</v>
      </c>
      <c r="Q46">
        <f t="shared" si="5"/>
        <v>12.82</v>
      </c>
      <c r="R46">
        <f t="shared" si="6"/>
        <v>25.86</v>
      </c>
      <c r="S46" s="39">
        <f t="shared" si="7"/>
        <v>0.92</v>
      </c>
      <c r="U46" s="38">
        <f t="shared" si="16"/>
        <v>0</v>
      </c>
      <c r="V46">
        <f t="shared" si="16"/>
        <v>568.66000000000008</v>
      </c>
      <c r="W46">
        <f t="shared" si="16"/>
        <v>1329.2999999999997</v>
      </c>
      <c r="X46" s="39">
        <f t="shared" si="16"/>
        <v>79.540000000000006</v>
      </c>
    </row>
    <row r="47" spans="1:24" x14ac:dyDescent="0.3">
      <c r="A47" s="106">
        <v>42778</v>
      </c>
      <c r="B47" s="98">
        <f t="shared" si="8"/>
        <v>2017</v>
      </c>
      <c r="C47" s="98">
        <f t="shared" si="9"/>
        <v>2</v>
      </c>
      <c r="D47" s="98">
        <f t="shared" si="10"/>
        <v>12</v>
      </c>
      <c r="E47" s="98">
        <v>0</v>
      </c>
      <c r="F47" s="98">
        <v>0</v>
      </c>
      <c r="G47">
        <f t="shared" si="11"/>
        <v>0</v>
      </c>
      <c r="I47" s="38">
        <f t="shared" si="12"/>
        <v>12</v>
      </c>
      <c r="J47">
        <f t="shared" si="13"/>
        <v>2</v>
      </c>
      <c r="K47" s="40">
        <v>45334</v>
      </c>
      <c r="L47">
        <f t="shared" si="0"/>
        <v>0</v>
      </c>
      <c r="M47">
        <f t="shared" si="1"/>
        <v>0</v>
      </c>
      <c r="N47">
        <f t="shared" si="2"/>
        <v>0.01</v>
      </c>
      <c r="O47">
        <f t="shared" si="3"/>
        <v>0.01</v>
      </c>
      <c r="P47">
        <f t="shared" si="4"/>
        <v>0</v>
      </c>
      <c r="Q47">
        <f t="shared" si="5"/>
        <v>13.39</v>
      </c>
      <c r="R47">
        <f t="shared" si="6"/>
        <v>25.03</v>
      </c>
      <c r="S47" s="39">
        <f t="shared" si="7"/>
        <v>0</v>
      </c>
      <c r="U47" s="38">
        <f t="shared" si="16"/>
        <v>0</v>
      </c>
      <c r="V47">
        <f t="shared" si="16"/>
        <v>582.05000000000007</v>
      </c>
      <c r="W47">
        <f t="shared" si="16"/>
        <v>1354.3299999999997</v>
      </c>
      <c r="X47" s="39">
        <f t="shared" si="16"/>
        <v>79.540000000000006</v>
      </c>
    </row>
    <row r="48" spans="1:24" x14ac:dyDescent="0.3">
      <c r="A48" s="106">
        <v>42779</v>
      </c>
      <c r="B48" s="98">
        <f t="shared" si="8"/>
        <v>2017</v>
      </c>
      <c r="C48" s="98">
        <f t="shared" si="9"/>
        <v>2</v>
      </c>
      <c r="D48" s="98">
        <f t="shared" si="10"/>
        <v>13</v>
      </c>
      <c r="E48" s="98">
        <v>0</v>
      </c>
      <c r="F48" s="98">
        <v>0</v>
      </c>
      <c r="G48">
        <f t="shared" si="11"/>
        <v>0</v>
      </c>
      <c r="I48" s="38">
        <f t="shared" si="12"/>
        <v>13</v>
      </c>
      <c r="J48">
        <f t="shared" si="13"/>
        <v>2</v>
      </c>
      <c r="K48" s="40">
        <v>45335</v>
      </c>
      <c r="L48">
        <f t="shared" si="0"/>
        <v>0</v>
      </c>
      <c r="M48">
        <f t="shared" si="1"/>
        <v>0</v>
      </c>
      <c r="N48">
        <f t="shared" si="2"/>
        <v>0</v>
      </c>
      <c r="O48">
        <f t="shared" si="3"/>
        <v>1.7</v>
      </c>
      <c r="P48">
        <f t="shared" si="4"/>
        <v>0</v>
      </c>
      <c r="Q48">
        <f t="shared" si="5"/>
        <v>15.82</v>
      </c>
      <c r="R48">
        <f t="shared" si="6"/>
        <v>36.65</v>
      </c>
      <c r="S48" s="39">
        <f t="shared" si="7"/>
        <v>0</v>
      </c>
      <c r="U48" s="38">
        <f t="shared" si="16"/>
        <v>0</v>
      </c>
      <c r="V48">
        <f t="shared" si="16"/>
        <v>597.87000000000012</v>
      </c>
      <c r="W48">
        <f t="shared" si="16"/>
        <v>1390.9799999999998</v>
      </c>
      <c r="X48" s="39">
        <f t="shared" si="16"/>
        <v>79.540000000000006</v>
      </c>
    </row>
    <row r="49" spans="1:24" x14ac:dyDescent="0.3">
      <c r="A49" s="106">
        <v>42780</v>
      </c>
      <c r="B49" s="98">
        <f t="shared" si="8"/>
        <v>2017</v>
      </c>
      <c r="C49" s="98">
        <f t="shared" si="9"/>
        <v>2</v>
      </c>
      <c r="D49" s="98">
        <f t="shared" si="10"/>
        <v>14</v>
      </c>
      <c r="E49" s="98">
        <v>0</v>
      </c>
      <c r="F49" s="98">
        <v>0</v>
      </c>
      <c r="G49">
        <f t="shared" si="11"/>
        <v>0</v>
      </c>
      <c r="I49" s="38">
        <f t="shared" si="12"/>
        <v>14</v>
      </c>
      <c r="J49">
        <f t="shared" si="13"/>
        <v>2</v>
      </c>
      <c r="K49" s="40">
        <v>45336</v>
      </c>
      <c r="L49">
        <f t="shared" si="0"/>
        <v>0</v>
      </c>
      <c r="M49">
        <f t="shared" si="1"/>
        <v>0</v>
      </c>
      <c r="N49">
        <f t="shared" si="2"/>
        <v>0</v>
      </c>
      <c r="O49">
        <f t="shared" si="3"/>
        <v>8.0500000000000007</v>
      </c>
      <c r="P49">
        <f t="shared" si="4"/>
        <v>0</v>
      </c>
      <c r="Q49">
        <f t="shared" si="5"/>
        <v>10.16</v>
      </c>
      <c r="R49">
        <f t="shared" si="6"/>
        <v>44.52</v>
      </c>
      <c r="S49" s="39">
        <f t="shared" si="7"/>
        <v>0</v>
      </c>
      <c r="U49" s="38">
        <f t="shared" si="16"/>
        <v>0</v>
      </c>
      <c r="V49">
        <f t="shared" si="16"/>
        <v>608.03000000000009</v>
      </c>
      <c r="W49">
        <f t="shared" si="16"/>
        <v>1435.4999999999998</v>
      </c>
      <c r="X49" s="39">
        <f t="shared" si="16"/>
        <v>79.540000000000006</v>
      </c>
    </row>
    <row r="50" spans="1:24" x14ac:dyDescent="0.3">
      <c r="A50" s="106">
        <v>42781</v>
      </c>
      <c r="B50" s="98">
        <f t="shared" si="8"/>
        <v>2017</v>
      </c>
      <c r="C50" s="98">
        <f t="shared" si="9"/>
        <v>2</v>
      </c>
      <c r="D50" s="98">
        <f t="shared" si="10"/>
        <v>15</v>
      </c>
      <c r="E50" s="98">
        <v>0</v>
      </c>
      <c r="F50" s="98">
        <v>0</v>
      </c>
      <c r="G50">
        <f t="shared" si="11"/>
        <v>0</v>
      </c>
      <c r="I50" s="38">
        <f t="shared" si="12"/>
        <v>15</v>
      </c>
      <c r="J50">
        <f t="shared" si="13"/>
        <v>2</v>
      </c>
      <c r="K50" s="40">
        <v>45337</v>
      </c>
      <c r="L50">
        <f t="shared" si="0"/>
        <v>0</v>
      </c>
      <c r="M50">
        <f t="shared" si="1"/>
        <v>0</v>
      </c>
      <c r="N50">
        <f t="shared" si="2"/>
        <v>0</v>
      </c>
      <c r="O50">
        <f t="shared" si="3"/>
        <v>0</v>
      </c>
      <c r="P50">
        <f t="shared" si="4"/>
        <v>0</v>
      </c>
      <c r="Q50">
        <f t="shared" si="5"/>
        <v>12.28</v>
      </c>
      <c r="R50">
        <f t="shared" si="6"/>
        <v>45.47</v>
      </c>
      <c r="S50" s="39">
        <f t="shared" si="7"/>
        <v>3.25</v>
      </c>
      <c r="U50" s="38">
        <f t="shared" si="16"/>
        <v>0</v>
      </c>
      <c r="V50">
        <f t="shared" si="16"/>
        <v>620.31000000000006</v>
      </c>
      <c r="W50">
        <f t="shared" si="16"/>
        <v>1480.9699999999998</v>
      </c>
      <c r="X50" s="39">
        <f t="shared" si="16"/>
        <v>82.79</v>
      </c>
    </row>
    <row r="51" spans="1:24" x14ac:dyDescent="0.3">
      <c r="A51" s="106">
        <v>42782</v>
      </c>
      <c r="B51" s="98">
        <f t="shared" si="8"/>
        <v>2017</v>
      </c>
      <c r="C51" s="98">
        <f t="shared" si="9"/>
        <v>2</v>
      </c>
      <c r="D51" s="98">
        <f t="shared" si="10"/>
        <v>16</v>
      </c>
      <c r="E51" s="98">
        <v>0</v>
      </c>
      <c r="F51" s="98">
        <v>0</v>
      </c>
      <c r="G51">
        <f t="shared" si="11"/>
        <v>0</v>
      </c>
      <c r="I51" s="38">
        <f t="shared" si="12"/>
        <v>16</v>
      </c>
      <c r="J51">
        <f t="shared" si="13"/>
        <v>2</v>
      </c>
      <c r="K51" s="40">
        <v>45338</v>
      </c>
      <c r="L51">
        <f t="shared" si="0"/>
        <v>0</v>
      </c>
      <c r="M51">
        <f t="shared" si="1"/>
        <v>0</v>
      </c>
      <c r="N51">
        <f t="shared" si="2"/>
        <v>0</v>
      </c>
      <c r="O51">
        <f t="shared" si="3"/>
        <v>0</v>
      </c>
      <c r="P51">
        <f t="shared" si="4"/>
        <v>0</v>
      </c>
      <c r="Q51">
        <f t="shared" si="5"/>
        <v>12.57</v>
      </c>
      <c r="R51">
        <f t="shared" si="6"/>
        <v>44.74</v>
      </c>
      <c r="S51" s="39">
        <f t="shared" si="7"/>
        <v>2.74</v>
      </c>
      <c r="U51" s="38">
        <f t="shared" si="16"/>
        <v>0</v>
      </c>
      <c r="V51">
        <f t="shared" si="16"/>
        <v>632.88000000000011</v>
      </c>
      <c r="W51">
        <f t="shared" si="16"/>
        <v>1525.7099999999998</v>
      </c>
      <c r="X51" s="39">
        <f t="shared" si="16"/>
        <v>85.53</v>
      </c>
    </row>
    <row r="52" spans="1:24" x14ac:dyDescent="0.3">
      <c r="A52" s="106">
        <v>42783</v>
      </c>
      <c r="B52" s="98">
        <f t="shared" si="8"/>
        <v>2017</v>
      </c>
      <c r="C52" s="98">
        <f t="shared" si="9"/>
        <v>2</v>
      </c>
      <c r="D52" s="98">
        <f t="shared" si="10"/>
        <v>17</v>
      </c>
      <c r="E52" s="98">
        <v>0</v>
      </c>
      <c r="F52" s="98">
        <v>0</v>
      </c>
      <c r="G52">
        <f t="shared" si="11"/>
        <v>0</v>
      </c>
      <c r="I52" s="38">
        <f t="shared" si="12"/>
        <v>17</v>
      </c>
      <c r="J52">
        <f t="shared" si="13"/>
        <v>2</v>
      </c>
      <c r="K52" s="40">
        <v>45339</v>
      </c>
      <c r="L52">
        <f t="shared" si="0"/>
        <v>0</v>
      </c>
      <c r="M52">
        <f t="shared" si="1"/>
        <v>0</v>
      </c>
      <c r="N52">
        <f t="shared" si="2"/>
        <v>0</v>
      </c>
      <c r="O52">
        <f t="shared" si="3"/>
        <v>0.01</v>
      </c>
      <c r="P52">
        <f t="shared" si="4"/>
        <v>0</v>
      </c>
      <c r="Q52">
        <f t="shared" si="5"/>
        <v>11.78</v>
      </c>
      <c r="R52">
        <f t="shared" si="6"/>
        <v>46.1</v>
      </c>
      <c r="S52" s="39">
        <f t="shared" si="7"/>
        <v>11.73</v>
      </c>
      <c r="U52" s="38">
        <f t="shared" si="16"/>
        <v>0</v>
      </c>
      <c r="V52">
        <f t="shared" si="16"/>
        <v>644.66000000000008</v>
      </c>
      <c r="W52">
        <f t="shared" si="16"/>
        <v>1571.8099999999997</v>
      </c>
      <c r="X52" s="39">
        <f t="shared" si="16"/>
        <v>97.26</v>
      </c>
    </row>
    <row r="53" spans="1:24" x14ac:dyDescent="0.3">
      <c r="A53" s="106">
        <v>42784</v>
      </c>
      <c r="B53" s="98">
        <f t="shared" si="8"/>
        <v>2017</v>
      </c>
      <c r="C53" s="98">
        <f t="shared" si="9"/>
        <v>2</v>
      </c>
      <c r="D53" s="98">
        <f t="shared" si="10"/>
        <v>18</v>
      </c>
      <c r="E53" s="98">
        <v>0</v>
      </c>
      <c r="F53" s="98">
        <v>0</v>
      </c>
      <c r="G53">
        <f t="shared" si="11"/>
        <v>0</v>
      </c>
      <c r="I53" s="38">
        <f t="shared" si="12"/>
        <v>18</v>
      </c>
      <c r="J53">
        <f t="shared" si="13"/>
        <v>2</v>
      </c>
      <c r="K53" s="40">
        <v>45340</v>
      </c>
      <c r="L53">
        <f t="shared" si="0"/>
        <v>0</v>
      </c>
      <c r="M53">
        <f t="shared" si="1"/>
        <v>0</v>
      </c>
      <c r="N53">
        <f t="shared" si="2"/>
        <v>0</v>
      </c>
      <c r="O53">
        <f t="shared" si="3"/>
        <v>0</v>
      </c>
      <c r="P53">
        <f t="shared" si="4"/>
        <v>0</v>
      </c>
      <c r="Q53">
        <f t="shared" si="5"/>
        <v>6.26</v>
      </c>
      <c r="R53">
        <f t="shared" si="6"/>
        <v>45.38</v>
      </c>
      <c r="S53" s="39">
        <f t="shared" si="7"/>
        <v>17.829999999999998</v>
      </c>
      <c r="U53" s="38">
        <f t="shared" si="16"/>
        <v>0</v>
      </c>
      <c r="V53">
        <f t="shared" si="16"/>
        <v>650.92000000000007</v>
      </c>
      <c r="W53">
        <f t="shared" si="16"/>
        <v>1617.1899999999998</v>
      </c>
      <c r="X53" s="39">
        <f t="shared" si="16"/>
        <v>115.09</v>
      </c>
    </row>
    <row r="54" spans="1:24" x14ac:dyDescent="0.3">
      <c r="A54" s="106">
        <v>42785</v>
      </c>
      <c r="B54" s="98">
        <f t="shared" si="8"/>
        <v>2017</v>
      </c>
      <c r="C54" s="98">
        <f t="shared" si="9"/>
        <v>2</v>
      </c>
      <c r="D54" s="98">
        <f t="shared" si="10"/>
        <v>19</v>
      </c>
      <c r="E54" s="98">
        <v>0</v>
      </c>
      <c r="F54" s="98">
        <v>0</v>
      </c>
      <c r="G54">
        <f t="shared" si="11"/>
        <v>0</v>
      </c>
      <c r="I54" s="38">
        <f t="shared" si="12"/>
        <v>19</v>
      </c>
      <c r="J54">
        <f t="shared" si="13"/>
        <v>2</v>
      </c>
      <c r="K54" s="40">
        <v>45341</v>
      </c>
      <c r="L54">
        <f t="shared" si="0"/>
        <v>0</v>
      </c>
      <c r="M54">
        <f t="shared" si="1"/>
        <v>0</v>
      </c>
      <c r="N54">
        <f t="shared" si="2"/>
        <v>0</v>
      </c>
      <c r="O54">
        <f t="shared" si="3"/>
        <v>0.01</v>
      </c>
      <c r="P54">
        <f t="shared" si="4"/>
        <v>0</v>
      </c>
      <c r="Q54">
        <f t="shared" si="5"/>
        <v>9.07</v>
      </c>
      <c r="R54">
        <f t="shared" si="6"/>
        <v>47.72</v>
      </c>
      <c r="S54" s="39">
        <f t="shared" si="7"/>
        <v>9.76</v>
      </c>
      <c r="U54" s="38">
        <f t="shared" si="16"/>
        <v>0</v>
      </c>
      <c r="V54">
        <f t="shared" si="16"/>
        <v>659.99000000000012</v>
      </c>
      <c r="W54">
        <f t="shared" si="16"/>
        <v>1664.9099999999999</v>
      </c>
      <c r="X54" s="39">
        <f t="shared" si="16"/>
        <v>124.85000000000001</v>
      </c>
    </row>
    <row r="55" spans="1:24" x14ac:dyDescent="0.3">
      <c r="A55" s="106">
        <v>42786</v>
      </c>
      <c r="B55" s="98">
        <f t="shared" si="8"/>
        <v>2017</v>
      </c>
      <c r="C55" s="98">
        <f t="shared" si="9"/>
        <v>2</v>
      </c>
      <c r="D55" s="98">
        <f t="shared" si="10"/>
        <v>20</v>
      </c>
      <c r="E55" s="98">
        <v>2.72</v>
      </c>
      <c r="F55" s="98">
        <v>0</v>
      </c>
      <c r="G55">
        <f t="shared" si="11"/>
        <v>2.72</v>
      </c>
      <c r="I55" s="38">
        <f t="shared" si="12"/>
        <v>20</v>
      </c>
      <c r="J55">
        <f t="shared" si="13"/>
        <v>2</v>
      </c>
      <c r="K55" s="40">
        <v>45342</v>
      </c>
      <c r="L55">
        <f t="shared" si="0"/>
        <v>2.72</v>
      </c>
      <c r="M55">
        <f t="shared" si="1"/>
        <v>0</v>
      </c>
      <c r="N55">
        <f t="shared" si="2"/>
        <v>0.56999999999999995</v>
      </c>
      <c r="O55">
        <f t="shared" si="3"/>
        <v>0.01</v>
      </c>
      <c r="P55">
        <f t="shared" si="4"/>
        <v>0</v>
      </c>
      <c r="Q55">
        <f t="shared" si="5"/>
        <v>11.24</v>
      </c>
      <c r="R55">
        <f t="shared" si="6"/>
        <v>47.31</v>
      </c>
      <c r="S55" s="39">
        <f t="shared" si="7"/>
        <v>10.76</v>
      </c>
      <c r="U55" s="38">
        <f t="shared" ref="U55:X70" si="17">U54+P55</f>
        <v>0</v>
      </c>
      <c r="V55">
        <f t="shared" si="17"/>
        <v>671.23000000000013</v>
      </c>
      <c r="W55">
        <f t="shared" si="17"/>
        <v>1712.2199999999998</v>
      </c>
      <c r="X55" s="39">
        <f t="shared" si="17"/>
        <v>135.61000000000001</v>
      </c>
    </row>
    <row r="56" spans="1:24" x14ac:dyDescent="0.3">
      <c r="A56" s="106">
        <v>42787</v>
      </c>
      <c r="B56" s="98">
        <f t="shared" si="8"/>
        <v>2017</v>
      </c>
      <c r="C56" s="98">
        <f t="shared" si="9"/>
        <v>2</v>
      </c>
      <c r="D56" s="98">
        <f t="shared" si="10"/>
        <v>21</v>
      </c>
      <c r="E56" s="98">
        <v>9.9700000000000006</v>
      </c>
      <c r="F56" s="98">
        <v>0</v>
      </c>
      <c r="G56">
        <f t="shared" si="11"/>
        <v>9.9700000000000006</v>
      </c>
      <c r="I56" s="38">
        <f t="shared" si="12"/>
        <v>21</v>
      </c>
      <c r="J56">
        <f t="shared" si="13"/>
        <v>2</v>
      </c>
      <c r="K56" s="40">
        <v>45343</v>
      </c>
      <c r="L56">
        <f t="shared" si="0"/>
        <v>9.9700000000000006</v>
      </c>
      <c r="M56">
        <f t="shared" si="1"/>
        <v>0</v>
      </c>
      <c r="N56">
        <f t="shared" si="2"/>
        <v>0.52</v>
      </c>
      <c r="O56">
        <f t="shared" si="3"/>
        <v>0.01</v>
      </c>
      <c r="P56">
        <f t="shared" si="4"/>
        <v>0</v>
      </c>
      <c r="Q56">
        <f t="shared" si="5"/>
        <v>10.45</v>
      </c>
      <c r="R56">
        <f t="shared" si="6"/>
        <v>46.74</v>
      </c>
      <c r="S56" s="39">
        <f t="shared" si="7"/>
        <v>1.41</v>
      </c>
      <c r="U56" s="38">
        <f t="shared" si="17"/>
        <v>0</v>
      </c>
      <c r="V56">
        <f t="shared" si="17"/>
        <v>681.68000000000018</v>
      </c>
      <c r="W56">
        <f t="shared" si="17"/>
        <v>1758.9599999999998</v>
      </c>
      <c r="X56" s="39">
        <f t="shared" si="17"/>
        <v>137.02000000000001</v>
      </c>
    </row>
    <row r="57" spans="1:24" x14ac:dyDescent="0.3">
      <c r="A57" s="106">
        <v>42788</v>
      </c>
      <c r="B57" s="98">
        <f t="shared" si="8"/>
        <v>2017</v>
      </c>
      <c r="C57" s="98">
        <f t="shared" si="9"/>
        <v>2</v>
      </c>
      <c r="D57" s="98">
        <f t="shared" si="10"/>
        <v>22</v>
      </c>
      <c r="E57" s="98">
        <v>6.41</v>
      </c>
      <c r="F57" s="98">
        <v>0</v>
      </c>
      <c r="G57">
        <f t="shared" si="11"/>
        <v>6.41</v>
      </c>
      <c r="I57" s="38">
        <f t="shared" si="12"/>
        <v>22</v>
      </c>
      <c r="J57">
        <f t="shared" si="13"/>
        <v>2</v>
      </c>
      <c r="K57" s="40">
        <v>45344</v>
      </c>
      <c r="L57">
        <f t="shared" si="0"/>
        <v>6.41</v>
      </c>
      <c r="M57">
        <f t="shared" si="1"/>
        <v>0</v>
      </c>
      <c r="N57">
        <f t="shared" si="2"/>
        <v>0.56999999999999995</v>
      </c>
      <c r="O57">
        <f t="shared" si="3"/>
        <v>0.01</v>
      </c>
      <c r="P57">
        <f t="shared" si="4"/>
        <v>0</v>
      </c>
      <c r="Q57">
        <f t="shared" si="5"/>
        <v>16.93</v>
      </c>
      <c r="R57">
        <f t="shared" si="6"/>
        <v>45.45</v>
      </c>
      <c r="S57" s="39">
        <f t="shared" si="7"/>
        <v>0</v>
      </c>
      <c r="U57" s="38">
        <f t="shared" si="17"/>
        <v>0</v>
      </c>
      <c r="V57">
        <f t="shared" si="17"/>
        <v>698.61000000000013</v>
      </c>
      <c r="W57">
        <f t="shared" si="17"/>
        <v>1804.4099999999999</v>
      </c>
      <c r="X57" s="39">
        <f t="shared" si="17"/>
        <v>137.02000000000001</v>
      </c>
    </row>
    <row r="58" spans="1:24" x14ac:dyDescent="0.3">
      <c r="A58" s="106">
        <v>42789</v>
      </c>
      <c r="B58" s="98">
        <f t="shared" si="8"/>
        <v>2017</v>
      </c>
      <c r="C58" s="98">
        <f t="shared" si="9"/>
        <v>2</v>
      </c>
      <c r="D58" s="98">
        <f t="shared" si="10"/>
        <v>23</v>
      </c>
      <c r="E58" s="98">
        <v>0</v>
      </c>
      <c r="F58" s="98">
        <v>0</v>
      </c>
      <c r="G58">
        <f t="shared" si="11"/>
        <v>0</v>
      </c>
      <c r="I58" s="38">
        <f t="shared" si="12"/>
        <v>23</v>
      </c>
      <c r="J58">
        <f t="shared" si="13"/>
        <v>2</v>
      </c>
      <c r="K58" s="40">
        <v>45345</v>
      </c>
      <c r="L58">
        <f t="shared" si="0"/>
        <v>0</v>
      </c>
      <c r="M58">
        <f t="shared" si="1"/>
        <v>0</v>
      </c>
      <c r="N58">
        <f t="shared" si="2"/>
        <v>0</v>
      </c>
      <c r="O58">
        <f t="shared" si="3"/>
        <v>0.01</v>
      </c>
      <c r="P58">
        <f t="shared" si="4"/>
        <v>0</v>
      </c>
      <c r="Q58">
        <f t="shared" si="5"/>
        <v>15.17</v>
      </c>
      <c r="R58">
        <f t="shared" si="6"/>
        <v>28.24</v>
      </c>
      <c r="S58" s="39">
        <f t="shared" si="7"/>
        <v>0</v>
      </c>
      <c r="U58" s="38">
        <f t="shared" si="17"/>
        <v>0</v>
      </c>
      <c r="V58">
        <f t="shared" si="17"/>
        <v>713.78000000000009</v>
      </c>
      <c r="W58">
        <f t="shared" si="17"/>
        <v>1832.6499999999999</v>
      </c>
      <c r="X58" s="39">
        <f t="shared" si="17"/>
        <v>137.02000000000001</v>
      </c>
    </row>
    <row r="59" spans="1:24" x14ac:dyDescent="0.3">
      <c r="A59" s="106">
        <v>42790</v>
      </c>
      <c r="B59" s="98">
        <f t="shared" si="8"/>
        <v>2017</v>
      </c>
      <c r="C59" s="98">
        <f t="shared" si="9"/>
        <v>2</v>
      </c>
      <c r="D59" s="98">
        <f t="shared" si="10"/>
        <v>24</v>
      </c>
      <c r="E59" s="98">
        <v>0</v>
      </c>
      <c r="F59" s="98">
        <v>0</v>
      </c>
      <c r="G59">
        <f t="shared" si="11"/>
        <v>0</v>
      </c>
      <c r="I59" s="38">
        <f t="shared" si="12"/>
        <v>24</v>
      </c>
      <c r="J59">
        <f t="shared" si="13"/>
        <v>2</v>
      </c>
      <c r="K59" s="40">
        <v>45346</v>
      </c>
      <c r="L59">
        <f t="shared" si="0"/>
        <v>0</v>
      </c>
      <c r="M59">
        <f t="shared" si="1"/>
        <v>0</v>
      </c>
      <c r="N59">
        <f t="shared" si="2"/>
        <v>0.03</v>
      </c>
      <c r="O59">
        <f t="shared" si="3"/>
        <v>0.01</v>
      </c>
      <c r="P59">
        <f t="shared" si="4"/>
        <v>0</v>
      </c>
      <c r="Q59">
        <f t="shared" si="5"/>
        <v>13.5</v>
      </c>
      <c r="R59">
        <f t="shared" si="6"/>
        <v>32.39</v>
      </c>
      <c r="S59" s="39">
        <f t="shared" si="7"/>
        <v>1.32</v>
      </c>
      <c r="U59" s="38">
        <f t="shared" si="17"/>
        <v>0</v>
      </c>
      <c r="V59">
        <f t="shared" si="17"/>
        <v>727.28000000000009</v>
      </c>
      <c r="W59">
        <f t="shared" si="17"/>
        <v>1865.04</v>
      </c>
      <c r="X59" s="39">
        <f t="shared" si="17"/>
        <v>138.34</v>
      </c>
    </row>
    <row r="60" spans="1:24" x14ac:dyDescent="0.3">
      <c r="A60" s="106">
        <v>42791</v>
      </c>
      <c r="B60" s="98">
        <f t="shared" si="8"/>
        <v>2017</v>
      </c>
      <c r="C60" s="98">
        <f t="shared" si="9"/>
        <v>2</v>
      </c>
      <c r="D60" s="98">
        <f t="shared" si="10"/>
        <v>25</v>
      </c>
      <c r="E60" s="98">
        <v>0</v>
      </c>
      <c r="F60" s="98">
        <v>0</v>
      </c>
      <c r="G60">
        <f t="shared" si="11"/>
        <v>0</v>
      </c>
      <c r="I60" s="38">
        <f t="shared" si="12"/>
        <v>25</v>
      </c>
      <c r="J60">
        <f t="shared" si="13"/>
        <v>2</v>
      </c>
      <c r="K60" s="40">
        <v>45347</v>
      </c>
      <c r="L60">
        <f t="shared" si="0"/>
        <v>0</v>
      </c>
      <c r="M60">
        <f t="shared" si="1"/>
        <v>0</v>
      </c>
      <c r="N60">
        <f t="shared" si="2"/>
        <v>0</v>
      </c>
      <c r="O60">
        <f t="shared" si="3"/>
        <v>0</v>
      </c>
      <c r="P60">
        <f t="shared" si="4"/>
        <v>0</v>
      </c>
      <c r="Q60">
        <f t="shared" si="5"/>
        <v>18.149999999999999</v>
      </c>
      <c r="R60">
        <f t="shared" si="6"/>
        <v>22.66</v>
      </c>
      <c r="S60" s="39">
        <f t="shared" si="7"/>
        <v>1.2</v>
      </c>
      <c r="U60" s="38">
        <f t="shared" si="17"/>
        <v>0</v>
      </c>
      <c r="V60">
        <f t="shared" si="17"/>
        <v>745.43000000000006</v>
      </c>
      <c r="W60">
        <f t="shared" si="17"/>
        <v>1887.7</v>
      </c>
      <c r="X60" s="39">
        <f t="shared" si="17"/>
        <v>139.54</v>
      </c>
    </row>
    <row r="61" spans="1:24" x14ac:dyDescent="0.3">
      <c r="A61" s="106">
        <v>42792</v>
      </c>
      <c r="B61" s="98">
        <f t="shared" si="8"/>
        <v>2017</v>
      </c>
      <c r="C61" s="98">
        <f t="shared" si="9"/>
        <v>2</v>
      </c>
      <c r="D61" s="98">
        <f t="shared" si="10"/>
        <v>26</v>
      </c>
      <c r="E61" s="98">
        <v>0</v>
      </c>
      <c r="F61" s="98">
        <v>0</v>
      </c>
      <c r="G61">
        <f t="shared" si="11"/>
        <v>0</v>
      </c>
      <c r="I61" s="38">
        <f t="shared" si="12"/>
        <v>26</v>
      </c>
      <c r="J61">
        <f t="shared" si="13"/>
        <v>2</v>
      </c>
      <c r="K61" s="40">
        <v>45348</v>
      </c>
      <c r="L61">
        <f t="shared" si="0"/>
        <v>0</v>
      </c>
      <c r="M61">
        <f t="shared" si="1"/>
        <v>0</v>
      </c>
      <c r="N61">
        <f t="shared" si="2"/>
        <v>0</v>
      </c>
      <c r="O61">
        <f t="shared" si="3"/>
        <v>0</v>
      </c>
      <c r="P61">
        <f t="shared" si="4"/>
        <v>0</v>
      </c>
      <c r="Q61">
        <f t="shared" si="5"/>
        <v>39.79</v>
      </c>
      <c r="R61">
        <f t="shared" si="6"/>
        <v>25.14</v>
      </c>
      <c r="S61" s="39">
        <f t="shared" si="7"/>
        <v>0</v>
      </c>
      <c r="U61" s="38">
        <f t="shared" si="17"/>
        <v>0</v>
      </c>
      <c r="V61">
        <f t="shared" si="17"/>
        <v>785.22</v>
      </c>
      <c r="W61">
        <f t="shared" si="17"/>
        <v>1912.8400000000001</v>
      </c>
      <c r="X61" s="39">
        <f t="shared" si="17"/>
        <v>139.54</v>
      </c>
    </row>
    <row r="62" spans="1:24" x14ac:dyDescent="0.3">
      <c r="A62" s="106">
        <v>42793</v>
      </c>
      <c r="B62" s="98">
        <f t="shared" si="8"/>
        <v>2017</v>
      </c>
      <c r="C62" s="98">
        <f t="shared" si="9"/>
        <v>2</v>
      </c>
      <c r="D62" s="98">
        <f t="shared" si="10"/>
        <v>27</v>
      </c>
      <c r="E62" s="98">
        <v>0</v>
      </c>
      <c r="F62" s="98">
        <v>0</v>
      </c>
      <c r="G62">
        <f t="shared" si="11"/>
        <v>0</v>
      </c>
      <c r="I62" s="38">
        <f t="shared" si="12"/>
        <v>27</v>
      </c>
      <c r="J62">
        <f t="shared" si="13"/>
        <v>2</v>
      </c>
      <c r="K62" s="40">
        <v>45349</v>
      </c>
      <c r="L62">
        <f t="shared" si="0"/>
        <v>0</v>
      </c>
      <c r="M62">
        <f t="shared" si="1"/>
        <v>0</v>
      </c>
      <c r="N62">
        <f t="shared" si="2"/>
        <v>0.5</v>
      </c>
      <c r="O62">
        <f t="shared" si="3"/>
        <v>0</v>
      </c>
      <c r="P62">
        <f t="shared" si="4"/>
        <v>0</v>
      </c>
      <c r="Q62">
        <f t="shared" si="5"/>
        <v>45.94</v>
      </c>
      <c r="R62">
        <f t="shared" si="6"/>
        <v>34.72</v>
      </c>
      <c r="S62" s="39">
        <f t="shared" si="7"/>
        <v>0</v>
      </c>
      <c r="U62" s="38">
        <f t="shared" si="17"/>
        <v>0</v>
      </c>
      <c r="V62">
        <f t="shared" si="17"/>
        <v>831.16000000000008</v>
      </c>
      <c r="W62">
        <f t="shared" si="17"/>
        <v>1947.5600000000002</v>
      </c>
      <c r="X62" s="39">
        <f t="shared" si="17"/>
        <v>139.54</v>
      </c>
    </row>
    <row r="63" spans="1:24" x14ac:dyDescent="0.3">
      <c r="A63" s="106">
        <v>42794</v>
      </c>
      <c r="B63" s="98">
        <f t="shared" si="8"/>
        <v>2017</v>
      </c>
      <c r="C63" s="98">
        <f t="shared" si="9"/>
        <v>2</v>
      </c>
      <c r="D63" s="98">
        <f t="shared" si="10"/>
        <v>28</v>
      </c>
      <c r="E63" s="98">
        <v>0</v>
      </c>
      <c r="F63" s="98">
        <v>0</v>
      </c>
      <c r="G63">
        <f t="shared" si="11"/>
        <v>0</v>
      </c>
      <c r="I63" s="38">
        <f t="shared" si="12"/>
        <v>28</v>
      </c>
      <c r="J63">
        <f t="shared" si="13"/>
        <v>2</v>
      </c>
      <c r="K63" s="40">
        <v>45350</v>
      </c>
      <c r="L63">
        <f t="shared" si="0"/>
        <v>0</v>
      </c>
      <c r="M63">
        <f t="shared" si="1"/>
        <v>0</v>
      </c>
      <c r="N63">
        <f t="shared" si="2"/>
        <v>0</v>
      </c>
      <c r="O63">
        <f t="shared" si="3"/>
        <v>0</v>
      </c>
      <c r="P63">
        <f t="shared" si="4"/>
        <v>0</v>
      </c>
      <c r="Q63">
        <f t="shared" si="5"/>
        <v>28.26</v>
      </c>
      <c r="R63">
        <f t="shared" si="6"/>
        <v>34.58</v>
      </c>
      <c r="S63" s="39">
        <f t="shared" si="7"/>
        <v>0</v>
      </c>
      <c r="U63" s="38">
        <f t="shared" si="17"/>
        <v>0</v>
      </c>
      <c r="V63">
        <f t="shared" si="17"/>
        <v>859.42000000000007</v>
      </c>
      <c r="W63">
        <f t="shared" si="17"/>
        <v>1982.14</v>
      </c>
      <c r="X63" s="39">
        <f t="shared" si="17"/>
        <v>139.54</v>
      </c>
    </row>
    <row r="64" spans="1:24" x14ac:dyDescent="0.3">
      <c r="A64" s="106">
        <v>42795</v>
      </c>
      <c r="B64" s="98">
        <f t="shared" si="8"/>
        <v>2017</v>
      </c>
      <c r="C64" s="98">
        <f t="shared" si="9"/>
        <v>3</v>
      </c>
      <c r="D64" s="98">
        <f t="shared" si="10"/>
        <v>1</v>
      </c>
      <c r="E64" s="98">
        <v>0</v>
      </c>
      <c r="F64" s="98"/>
      <c r="G64">
        <f t="shared" si="11"/>
        <v>0</v>
      </c>
      <c r="I64" s="38">
        <f t="shared" si="12"/>
        <v>29</v>
      </c>
      <c r="J64">
        <f t="shared" si="13"/>
        <v>2</v>
      </c>
      <c r="K64" s="40">
        <v>45351</v>
      </c>
      <c r="L64" s="77">
        <v>0</v>
      </c>
      <c r="M64" s="77">
        <v>0</v>
      </c>
      <c r="N64" s="77">
        <v>0</v>
      </c>
      <c r="O64">
        <f t="shared" si="3"/>
        <v>0</v>
      </c>
      <c r="P64" s="77">
        <v>0</v>
      </c>
      <c r="Q64" s="77">
        <v>28</v>
      </c>
      <c r="R64" s="77">
        <v>34</v>
      </c>
      <c r="S64" s="39">
        <f t="shared" si="7"/>
        <v>0</v>
      </c>
      <c r="U64" s="38">
        <f t="shared" si="17"/>
        <v>0</v>
      </c>
      <c r="V64">
        <f t="shared" si="17"/>
        <v>887.42000000000007</v>
      </c>
      <c r="W64">
        <f t="shared" si="17"/>
        <v>2016.14</v>
      </c>
      <c r="X64" s="39">
        <f t="shared" si="17"/>
        <v>139.54</v>
      </c>
    </row>
    <row r="65" spans="1:24" x14ac:dyDescent="0.3">
      <c r="A65" s="106">
        <v>42796</v>
      </c>
      <c r="B65" s="98">
        <f t="shared" si="8"/>
        <v>2017</v>
      </c>
      <c r="C65" s="98">
        <f t="shared" si="9"/>
        <v>3</v>
      </c>
      <c r="D65" s="98">
        <f t="shared" si="10"/>
        <v>2</v>
      </c>
      <c r="E65" s="98">
        <v>7.08</v>
      </c>
      <c r="F65" s="98">
        <v>0</v>
      </c>
      <c r="G65">
        <f t="shared" si="11"/>
        <v>7.08</v>
      </c>
      <c r="I65" s="38">
        <f t="shared" si="12"/>
        <v>1</v>
      </c>
      <c r="J65">
        <f t="shared" si="13"/>
        <v>3</v>
      </c>
      <c r="K65" s="40">
        <v>45352</v>
      </c>
      <c r="L65">
        <f t="shared" ref="L65:L128" si="18">SUMIFS($G:$G,$B:$B,$L$4,$C:$C,J65,$D:$D,I65)</f>
        <v>0</v>
      </c>
      <c r="M65">
        <f t="shared" ref="M65:M128" si="19">SUMIFS($G:$G,$B:$B,$M$4,$C:$C,J65,$D:$D,I65)</f>
        <v>0</v>
      </c>
      <c r="N65">
        <f t="shared" ref="N65:N128" si="20">SUMIFS($G:$G,$B:$B,$N$4,$C:$C,J65,$D:$D,I65)</f>
        <v>0.01</v>
      </c>
      <c r="O65">
        <f t="shared" si="3"/>
        <v>0</v>
      </c>
      <c r="P65">
        <f t="shared" ref="P65:P128" si="21">SUMIFS($G:$G,$B:$B,$P$4,$C:$C,J65,$D:$D,I65)</f>
        <v>0</v>
      </c>
      <c r="Q65">
        <f t="shared" ref="Q65:Q128" si="22">SUMIFS($G:$G,$B:$B,$Q$4,$C:$C,J65,$D:$D,I65)</f>
        <v>25.5</v>
      </c>
      <c r="R65">
        <f t="shared" ref="R65:R128" si="23">SUMIFS($G:$G,$B:$B,$R$4,$C:$C,J65,$D:$D,I65)</f>
        <v>29.69</v>
      </c>
      <c r="S65" s="39">
        <f t="shared" si="7"/>
        <v>0</v>
      </c>
      <c r="U65" s="38">
        <f t="shared" si="17"/>
        <v>0</v>
      </c>
      <c r="V65">
        <f t="shared" si="17"/>
        <v>912.92000000000007</v>
      </c>
      <c r="W65">
        <f t="shared" si="17"/>
        <v>2045.8300000000002</v>
      </c>
      <c r="X65" s="39">
        <f t="shared" si="17"/>
        <v>139.54</v>
      </c>
    </row>
    <row r="66" spans="1:24" x14ac:dyDescent="0.3">
      <c r="A66" s="106">
        <v>42797</v>
      </c>
      <c r="B66" s="98">
        <f t="shared" si="8"/>
        <v>2017</v>
      </c>
      <c r="C66" s="98">
        <f t="shared" si="9"/>
        <v>3</v>
      </c>
      <c r="D66" s="98">
        <f t="shared" si="10"/>
        <v>3</v>
      </c>
      <c r="E66" s="98">
        <v>1.45</v>
      </c>
      <c r="F66" s="98">
        <v>0</v>
      </c>
      <c r="G66">
        <f t="shared" si="11"/>
        <v>1.45</v>
      </c>
      <c r="I66" s="38">
        <f t="shared" si="12"/>
        <v>2</v>
      </c>
      <c r="J66">
        <f t="shared" si="13"/>
        <v>3</v>
      </c>
      <c r="K66" s="40">
        <v>45353</v>
      </c>
      <c r="L66">
        <f t="shared" si="18"/>
        <v>7.08</v>
      </c>
      <c r="M66">
        <f t="shared" si="19"/>
        <v>0</v>
      </c>
      <c r="N66">
        <f t="shared" si="20"/>
        <v>0.82</v>
      </c>
      <c r="O66">
        <f t="shared" si="3"/>
        <v>0</v>
      </c>
      <c r="P66">
        <f t="shared" si="21"/>
        <v>0</v>
      </c>
      <c r="Q66">
        <f t="shared" si="22"/>
        <v>20.81</v>
      </c>
      <c r="R66">
        <f t="shared" si="23"/>
        <v>14.14</v>
      </c>
      <c r="S66" s="39">
        <f t="shared" si="7"/>
        <v>0</v>
      </c>
      <c r="U66" s="38">
        <f t="shared" si="17"/>
        <v>0</v>
      </c>
      <c r="V66">
        <f t="shared" si="17"/>
        <v>933.73</v>
      </c>
      <c r="W66">
        <f t="shared" si="17"/>
        <v>2059.9700000000003</v>
      </c>
      <c r="X66" s="39">
        <f t="shared" si="17"/>
        <v>139.54</v>
      </c>
    </row>
    <row r="67" spans="1:24" x14ac:dyDescent="0.3">
      <c r="A67" s="106">
        <v>42798</v>
      </c>
      <c r="B67" s="98">
        <f t="shared" si="8"/>
        <v>2017</v>
      </c>
      <c r="C67" s="98">
        <f t="shared" si="9"/>
        <v>3</v>
      </c>
      <c r="D67" s="98">
        <f t="shared" si="10"/>
        <v>4</v>
      </c>
      <c r="E67" s="98">
        <v>1.85</v>
      </c>
      <c r="F67" s="98">
        <v>0</v>
      </c>
      <c r="G67">
        <f t="shared" si="11"/>
        <v>1.85</v>
      </c>
      <c r="I67" s="38">
        <f t="shared" si="12"/>
        <v>3</v>
      </c>
      <c r="J67">
        <f t="shared" si="13"/>
        <v>3</v>
      </c>
      <c r="K67" s="40">
        <v>45354</v>
      </c>
      <c r="L67">
        <f t="shared" si="18"/>
        <v>1.45</v>
      </c>
      <c r="M67">
        <f t="shared" si="19"/>
        <v>0</v>
      </c>
      <c r="N67">
        <f t="shared" si="20"/>
        <v>0.83</v>
      </c>
      <c r="O67">
        <f t="shared" si="3"/>
        <v>2.75</v>
      </c>
      <c r="P67">
        <f t="shared" si="21"/>
        <v>0</v>
      </c>
      <c r="Q67">
        <f t="shared" si="22"/>
        <v>22.45</v>
      </c>
      <c r="R67">
        <f t="shared" si="23"/>
        <v>0</v>
      </c>
      <c r="S67" s="39">
        <f t="shared" si="7"/>
        <v>0</v>
      </c>
      <c r="U67" s="38">
        <f t="shared" si="17"/>
        <v>0</v>
      </c>
      <c r="V67">
        <f t="shared" si="17"/>
        <v>956.18000000000006</v>
      </c>
      <c r="W67">
        <f t="shared" si="17"/>
        <v>2059.9700000000003</v>
      </c>
      <c r="X67" s="39">
        <f t="shared" si="17"/>
        <v>139.54</v>
      </c>
    </row>
    <row r="68" spans="1:24" x14ac:dyDescent="0.3">
      <c r="A68" s="106">
        <v>42799</v>
      </c>
      <c r="B68" s="98">
        <f t="shared" si="8"/>
        <v>2017</v>
      </c>
      <c r="C68" s="98">
        <f t="shared" si="9"/>
        <v>3</v>
      </c>
      <c r="D68" s="98">
        <f t="shared" si="10"/>
        <v>5</v>
      </c>
      <c r="E68" s="98">
        <v>2.25</v>
      </c>
      <c r="F68" s="98">
        <v>0</v>
      </c>
      <c r="G68">
        <f t="shared" si="11"/>
        <v>2.25</v>
      </c>
      <c r="I68" s="38">
        <f t="shared" si="12"/>
        <v>4</v>
      </c>
      <c r="J68">
        <f t="shared" si="13"/>
        <v>3</v>
      </c>
      <c r="K68" s="40">
        <v>45355</v>
      </c>
      <c r="L68">
        <f t="shared" si="18"/>
        <v>1.85</v>
      </c>
      <c r="M68">
        <f t="shared" si="19"/>
        <v>0</v>
      </c>
      <c r="N68">
        <f t="shared" si="20"/>
        <v>0.55000000000000004</v>
      </c>
      <c r="O68">
        <f t="shared" si="3"/>
        <v>0.01</v>
      </c>
      <c r="P68">
        <f t="shared" si="21"/>
        <v>0</v>
      </c>
      <c r="Q68">
        <f t="shared" si="22"/>
        <v>18.690000000000001</v>
      </c>
      <c r="R68">
        <f t="shared" si="23"/>
        <v>0</v>
      </c>
      <c r="S68" s="39">
        <f t="shared" si="7"/>
        <v>0</v>
      </c>
      <c r="U68" s="38">
        <f t="shared" si="17"/>
        <v>0</v>
      </c>
      <c r="V68">
        <f t="shared" si="17"/>
        <v>974.87000000000012</v>
      </c>
      <c r="W68">
        <f t="shared" si="17"/>
        <v>2059.9700000000003</v>
      </c>
      <c r="X68" s="39">
        <f t="shared" si="17"/>
        <v>139.54</v>
      </c>
    </row>
    <row r="69" spans="1:24" x14ac:dyDescent="0.3">
      <c r="A69" s="106">
        <v>42800</v>
      </c>
      <c r="B69" s="98">
        <f t="shared" si="8"/>
        <v>2017</v>
      </c>
      <c r="C69" s="98">
        <f t="shared" si="9"/>
        <v>3</v>
      </c>
      <c r="D69" s="98">
        <f t="shared" si="10"/>
        <v>6</v>
      </c>
      <c r="E69" s="98">
        <v>10.61</v>
      </c>
      <c r="F69" s="98">
        <v>0</v>
      </c>
      <c r="G69">
        <f t="shared" si="11"/>
        <v>10.61</v>
      </c>
      <c r="I69" s="38">
        <f t="shared" si="12"/>
        <v>5</v>
      </c>
      <c r="J69">
        <f t="shared" si="13"/>
        <v>3</v>
      </c>
      <c r="K69" s="40">
        <v>45356</v>
      </c>
      <c r="L69">
        <f t="shared" si="18"/>
        <v>2.25</v>
      </c>
      <c r="M69">
        <f t="shared" si="19"/>
        <v>0</v>
      </c>
      <c r="N69">
        <f t="shared" si="20"/>
        <v>0.01</v>
      </c>
      <c r="O69">
        <f t="shared" ref="O69:O132" si="24">SUMIFS($G:$G,$B:$B,$O$4,$C:$C,J69,$D:$D,I69)</f>
        <v>3.33</v>
      </c>
      <c r="P69">
        <f t="shared" si="21"/>
        <v>0</v>
      </c>
      <c r="Q69">
        <f t="shared" si="22"/>
        <v>16.03</v>
      </c>
      <c r="R69">
        <f t="shared" si="23"/>
        <v>0</v>
      </c>
      <c r="S69" s="39">
        <f t="shared" ref="S69:S132" si="25">SUMIFS($G:$G,$B:$B,$S$4,$C:$C,J69,$D:$D,I69)</f>
        <v>0</v>
      </c>
      <c r="U69" s="38">
        <f t="shared" si="17"/>
        <v>0</v>
      </c>
      <c r="V69">
        <f t="shared" si="17"/>
        <v>990.90000000000009</v>
      </c>
      <c r="W69">
        <f t="shared" si="17"/>
        <v>2059.9700000000003</v>
      </c>
      <c r="X69" s="39">
        <f t="shared" si="17"/>
        <v>139.54</v>
      </c>
    </row>
    <row r="70" spans="1:24" x14ac:dyDescent="0.3">
      <c r="A70" s="106">
        <v>42801</v>
      </c>
      <c r="B70" s="98">
        <f t="shared" ref="B70:B133" si="26">YEAR(A70)</f>
        <v>2017</v>
      </c>
      <c r="C70" s="98">
        <f t="shared" ref="C70:C133" si="27">MONTH(A70)</f>
        <v>3</v>
      </c>
      <c r="D70" s="98">
        <f t="shared" ref="D70:D133" si="28">DAY(A70)</f>
        <v>7</v>
      </c>
      <c r="E70" s="98">
        <v>19.100000000000001</v>
      </c>
      <c r="F70" s="98">
        <v>0</v>
      </c>
      <c r="G70">
        <f t="shared" ref="G70:G133" si="29">SUM(E70:F70)</f>
        <v>19.100000000000001</v>
      </c>
      <c r="I70" s="38">
        <f t="shared" ref="I70:I133" si="30">DAY(K70)</f>
        <v>6</v>
      </c>
      <c r="J70">
        <f t="shared" ref="J70:J133" si="31">MONTH(K70)</f>
        <v>3</v>
      </c>
      <c r="K70" s="40">
        <v>45357</v>
      </c>
      <c r="L70">
        <f t="shared" si="18"/>
        <v>10.61</v>
      </c>
      <c r="M70">
        <f t="shared" si="19"/>
        <v>0</v>
      </c>
      <c r="N70">
        <f t="shared" si="20"/>
        <v>0.01</v>
      </c>
      <c r="O70">
        <f t="shared" si="24"/>
        <v>0</v>
      </c>
      <c r="P70">
        <f t="shared" si="21"/>
        <v>0</v>
      </c>
      <c r="Q70">
        <f t="shared" si="22"/>
        <v>16.399999999999999</v>
      </c>
      <c r="R70">
        <f t="shared" si="23"/>
        <v>0</v>
      </c>
      <c r="S70" s="39">
        <f t="shared" si="25"/>
        <v>0</v>
      </c>
      <c r="U70" s="38">
        <f t="shared" si="17"/>
        <v>0</v>
      </c>
      <c r="V70">
        <f t="shared" si="17"/>
        <v>1007.3000000000001</v>
      </c>
      <c r="W70">
        <f t="shared" si="17"/>
        <v>2059.9700000000003</v>
      </c>
      <c r="X70" s="39">
        <f t="shared" si="17"/>
        <v>139.54</v>
      </c>
    </row>
    <row r="71" spans="1:24" x14ac:dyDescent="0.3">
      <c r="A71" s="106">
        <v>42802</v>
      </c>
      <c r="B71" s="98">
        <f t="shared" si="26"/>
        <v>2017</v>
      </c>
      <c r="C71" s="98">
        <f t="shared" si="27"/>
        <v>3</v>
      </c>
      <c r="D71" s="98">
        <f t="shared" si="28"/>
        <v>8</v>
      </c>
      <c r="E71" s="98">
        <v>18.559999999999999</v>
      </c>
      <c r="F71" s="98">
        <v>0</v>
      </c>
      <c r="G71">
        <f t="shared" si="29"/>
        <v>18.559999999999999</v>
      </c>
      <c r="I71" s="38">
        <f t="shared" si="30"/>
        <v>7</v>
      </c>
      <c r="J71">
        <f t="shared" si="31"/>
        <v>3</v>
      </c>
      <c r="K71" s="40">
        <v>45358</v>
      </c>
      <c r="L71">
        <f t="shared" si="18"/>
        <v>19.100000000000001</v>
      </c>
      <c r="M71">
        <f t="shared" si="19"/>
        <v>0</v>
      </c>
      <c r="N71">
        <f t="shared" si="20"/>
        <v>0</v>
      </c>
      <c r="O71">
        <f t="shared" si="24"/>
        <v>0.15</v>
      </c>
      <c r="P71">
        <f t="shared" si="21"/>
        <v>0</v>
      </c>
      <c r="Q71">
        <f t="shared" si="22"/>
        <v>13.29</v>
      </c>
      <c r="R71">
        <f t="shared" si="23"/>
        <v>3.57</v>
      </c>
      <c r="S71" s="39">
        <f t="shared" si="25"/>
        <v>0</v>
      </c>
      <c r="U71" s="38">
        <f t="shared" ref="U71:X86" si="32">U70+P71</f>
        <v>0</v>
      </c>
      <c r="V71">
        <f t="shared" si="32"/>
        <v>1020.59</v>
      </c>
      <c r="W71">
        <f t="shared" si="32"/>
        <v>2063.5400000000004</v>
      </c>
      <c r="X71" s="39">
        <f t="shared" si="32"/>
        <v>139.54</v>
      </c>
    </row>
    <row r="72" spans="1:24" x14ac:dyDescent="0.3">
      <c r="A72" s="106">
        <v>42803</v>
      </c>
      <c r="B72" s="98">
        <f t="shared" si="26"/>
        <v>2017</v>
      </c>
      <c r="C72" s="98">
        <f t="shared" si="27"/>
        <v>3</v>
      </c>
      <c r="D72" s="98">
        <f t="shared" si="28"/>
        <v>9</v>
      </c>
      <c r="E72" s="98">
        <v>18.649999999999999</v>
      </c>
      <c r="F72" s="98">
        <v>0</v>
      </c>
      <c r="G72">
        <f t="shared" si="29"/>
        <v>18.649999999999999</v>
      </c>
      <c r="I72" s="38">
        <f t="shared" si="30"/>
        <v>8</v>
      </c>
      <c r="J72">
        <f t="shared" si="31"/>
        <v>3</v>
      </c>
      <c r="K72" s="40">
        <v>45359</v>
      </c>
      <c r="L72">
        <f t="shared" si="18"/>
        <v>18.559999999999999</v>
      </c>
      <c r="M72">
        <f t="shared" si="19"/>
        <v>0</v>
      </c>
      <c r="N72">
        <f t="shared" si="20"/>
        <v>0.01</v>
      </c>
      <c r="O72">
        <f t="shared" si="24"/>
        <v>1.2</v>
      </c>
      <c r="P72">
        <f t="shared" si="21"/>
        <v>0</v>
      </c>
      <c r="Q72">
        <f t="shared" si="22"/>
        <v>27.67</v>
      </c>
      <c r="R72">
        <f t="shared" si="23"/>
        <v>0</v>
      </c>
      <c r="S72" s="39">
        <f t="shared" si="25"/>
        <v>0</v>
      </c>
      <c r="U72" s="38">
        <f t="shared" si="32"/>
        <v>0</v>
      </c>
      <c r="V72">
        <f t="shared" si="32"/>
        <v>1048.26</v>
      </c>
      <c r="W72">
        <f t="shared" si="32"/>
        <v>2063.5400000000004</v>
      </c>
      <c r="X72" s="39">
        <f t="shared" si="32"/>
        <v>139.54</v>
      </c>
    </row>
    <row r="73" spans="1:24" x14ac:dyDescent="0.3">
      <c r="A73" s="106">
        <v>42804</v>
      </c>
      <c r="B73" s="98">
        <f t="shared" si="26"/>
        <v>2017</v>
      </c>
      <c r="C73" s="98">
        <f t="shared" si="27"/>
        <v>3</v>
      </c>
      <c r="D73" s="98">
        <f t="shared" si="28"/>
        <v>10</v>
      </c>
      <c r="E73" s="98">
        <v>12.57</v>
      </c>
      <c r="F73" s="98">
        <v>0</v>
      </c>
      <c r="G73">
        <f t="shared" si="29"/>
        <v>12.57</v>
      </c>
      <c r="I73" s="38">
        <f t="shared" si="30"/>
        <v>9</v>
      </c>
      <c r="J73">
        <f t="shared" si="31"/>
        <v>3</v>
      </c>
      <c r="K73" s="40">
        <v>45360</v>
      </c>
      <c r="L73">
        <f t="shared" si="18"/>
        <v>18.649999999999999</v>
      </c>
      <c r="M73">
        <f t="shared" si="19"/>
        <v>0</v>
      </c>
      <c r="N73">
        <f t="shared" si="20"/>
        <v>0.01</v>
      </c>
      <c r="O73">
        <f t="shared" si="24"/>
        <v>3.17</v>
      </c>
      <c r="P73">
        <f t="shared" si="21"/>
        <v>0</v>
      </c>
      <c r="Q73">
        <f t="shared" si="22"/>
        <v>27.4</v>
      </c>
      <c r="R73">
        <f t="shared" si="23"/>
        <v>0.78</v>
      </c>
      <c r="S73" s="39">
        <f t="shared" si="25"/>
        <v>0</v>
      </c>
      <c r="U73" s="38">
        <f t="shared" si="32"/>
        <v>0</v>
      </c>
      <c r="V73">
        <f t="shared" si="32"/>
        <v>1075.6600000000001</v>
      </c>
      <c r="W73">
        <f t="shared" si="32"/>
        <v>2064.3200000000006</v>
      </c>
      <c r="X73" s="39">
        <f t="shared" si="32"/>
        <v>139.54</v>
      </c>
    </row>
    <row r="74" spans="1:24" x14ac:dyDescent="0.3">
      <c r="A74" s="106">
        <v>42805</v>
      </c>
      <c r="B74" s="98">
        <f t="shared" si="26"/>
        <v>2017</v>
      </c>
      <c r="C74" s="98">
        <f t="shared" si="27"/>
        <v>3</v>
      </c>
      <c r="D74" s="98">
        <f t="shared" si="28"/>
        <v>11</v>
      </c>
      <c r="E74" s="98">
        <v>4.0999999999999996</v>
      </c>
      <c r="F74" s="98">
        <v>0</v>
      </c>
      <c r="G74">
        <f t="shared" si="29"/>
        <v>4.0999999999999996</v>
      </c>
      <c r="I74" s="38">
        <f t="shared" si="30"/>
        <v>10</v>
      </c>
      <c r="J74">
        <f t="shared" si="31"/>
        <v>3</v>
      </c>
      <c r="K74" s="40">
        <v>45361</v>
      </c>
      <c r="L74">
        <f t="shared" si="18"/>
        <v>12.57</v>
      </c>
      <c r="M74">
        <f t="shared" si="19"/>
        <v>0</v>
      </c>
      <c r="N74">
        <f t="shared" si="20"/>
        <v>0.01</v>
      </c>
      <c r="O74">
        <f t="shared" si="24"/>
        <v>8.58</v>
      </c>
      <c r="P74">
        <f t="shared" si="21"/>
        <v>0</v>
      </c>
      <c r="Q74">
        <f t="shared" si="22"/>
        <v>25.98</v>
      </c>
      <c r="R74">
        <f t="shared" si="23"/>
        <v>18.93</v>
      </c>
      <c r="S74" s="39">
        <f t="shared" si="25"/>
        <v>0</v>
      </c>
      <c r="U74" s="38">
        <f t="shared" si="32"/>
        <v>0</v>
      </c>
      <c r="V74">
        <f t="shared" si="32"/>
        <v>1101.6400000000001</v>
      </c>
      <c r="W74">
        <f t="shared" si="32"/>
        <v>2083.2500000000005</v>
      </c>
      <c r="X74" s="39">
        <f t="shared" si="32"/>
        <v>139.54</v>
      </c>
    </row>
    <row r="75" spans="1:24" x14ac:dyDescent="0.3">
      <c r="A75" s="106">
        <v>42806</v>
      </c>
      <c r="B75" s="98">
        <f t="shared" si="26"/>
        <v>2017</v>
      </c>
      <c r="C75" s="98">
        <f t="shared" si="27"/>
        <v>3</v>
      </c>
      <c r="D75" s="98">
        <f t="shared" si="28"/>
        <v>12</v>
      </c>
      <c r="E75" s="98">
        <v>2.84</v>
      </c>
      <c r="F75" s="98">
        <v>0</v>
      </c>
      <c r="G75">
        <f t="shared" si="29"/>
        <v>2.84</v>
      </c>
      <c r="I75" s="38">
        <f t="shared" si="30"/>
        <v>11</v>
      </c>
      <c r="J75">
        <f t="shared" si="31"/>
        <v>3</v>
      </c>
      <c r="K75" s="40">
        <v>45362</v>
      </c>
      <c r="L75">
        <f t="shared" si="18"/>
        <v>4.0999999999999996</v>
      </c>
      <c r="M75">
        <f t="shared" si="19"/>
        <v>0</v>
      </c>
      <c r="N75">
        <f t="shared" si="20"/>
        <v>0.82</v>
      </c>
      <c r="O75">
        <f t="shared" si="24"/>
        <v>7.73</v>
      </c>
      <c r="P75">
        <f t="shared" si="21"/>
        <v>0</v>
      </c>
      <c r="Q75">
        <f t="shared" si="22"/>
        <v>35.700000000000003</v>
      </c>
      <c r="R75">
        <f t="shared" si="23"/>
        <v>24.81</v>
      </c>
      <c r="S75" s="39">
        <f t="shared" si="25"/>
        <v>0</v>
      </c>
      <c r="U75" s="38">
        <f t="shared" si="32"/>
        <v>0</v>
      </c>
      <c r="V75">
        <f t="shared" si="32"/>
        <v>1137.3400000000001</v>
      </c>
      <c r="W75">
        <f t="shared" si="32"/>
        <v>2108.0600000000004</v>
      </c>
      <c r="X75" s="39">
        <f t="shared" si="32"/>
        <v>139.54</v>
      </c>
    </row>
    <row r="76" spans="1:24" x14ac:dyDescent="0.3">
      <c r="A76" s="106">
        <v>42807</v>
      </c>
      <c r="B76" s="98">
        <f t="shared" si="26"/>
        <v>2017</v>
      </c>
      <c r="C76" s="98">
        <f t="shared" si="27"/>
        <v>3</v>
      </c>
      <c r="D76" s="98">
        <f t="shared" si="28"/>
        <v>13</v>
      </c>
      <c r="E76" s="98">
        <v>11.8</v>
      </c>
      <c r="F76" s="98">
        <v>0</v>
      </c>
      <c r="G76">
        <f t="shared" si="29"/>
        <v>11.8</v>
      </c>
      <c r="I76" s="38">
        <f t="shared" si="30"/>
        <v>12</v>
      </c>
      <c r="J76">
        <f t="shared" si="31"/>
        <v>3</v>
      </c>
      <c r="K76" s="40">
        <v>45363</v>
      </c>
      <c r="L76">
        <f t="shared" si="18"/>
        <v>2.84</v>
      </c>
      <c r="M76">
        <f t="shared" si="19"/>
        <v>0</v>
      </c>
      <c r="N76">
        <f t="shared" si="20"/>
        <v>0.82</v>
      </c>
      <c r="O76">
        <f t="shared" si="24"/>
        <v>7.34</v>
      </c>
      <c r="P76">
        <f t="shared" si="21"/>
        <v>0</v>
      </c>
      <c r="Q76">
        <f t="shared" si="22"/>
        <v>32.799999999999997</v>
      </c>
      <c r="R76">
        <f t="shared" si="23"/>
        <v>28.54</v>
      </c>
      <c r="S76" s="39">
        <f t="shared" si="25"/>
        <v>0</v>
      </c>
      <c r="U76" s="38">
        <f t="shared" si="32"/>
        <v>0</v>
      </c>
      <c r="V76">
        <f t="shared" si="32"/>
        <v>1170.1400000000001</v>
      </c>
      <c r="W76">
        <f t="shared" si="32"/>
        <v>2136.6000000000004</v>
      </c>
      <c r="X76" s="39">
        <f t="shared" si="32"/>
        <v>139.54</v>
      </c>
    </row>
    <row r="77" spans="1:24" x14ac:dyDescent="0.3">
      <c r="A77" s="106">
        <v>42808</v>
      </c>
      <c r="B77" s="98">
        <f t="shared" si="26"/>
        <v>2017</v>
      </c>
      <c r="C77" s="98">
        <f t="shared" si="27"/>
        <v>3</v>
      </c>
      <c r="D77" s="98">
        <f t="shared" si="28"/>
        <v>14</v>
      </c>
      <c r="E77" s="98">
        <v>25.76</v>
      </c>
      <c r="F77" s="98">
        <v>0</v>
      </c>
      <c r="G77">
        <f t="shared" si="29"/>
        <v>25.76</v>
      </c>
      <c r="I77" s="38">
        <f t="shared" si="30"/>
        <v>13</v>
      </c>
      <c r="J77">
        <f t="shared" si="31"/>
        <v>3</v>
      </c>
      <c r="K77" s="40">
        <v>45364</v>
      </c>
      <c r="L77">
        <f t="shared" si="18"/>
        <v>11.8</v>
      </c>
      <c r="M77">
        <f t="shared" si="19"/>
        <v>0</v>
      </c>
      <c r="N77">
        <f t="shared" si="20"/>
        <v>0.82</v>
      </c>
      <c r="O77">
        <f t="shared" si="24"/>
        <v>3.45</v>
      </c>
      <c r="P77">
        <f t="shared" si="21"/>
        <v>0</v>
      </c>
      <c r="Q77">
        <f t="shared" si="22"/>
        <v>26</v>
      </c>
      <c r="R77">
        <f t="shared" si="23"/>
        <v>36.729999999999997</v>
      </c>
      <c r="S77" s="39">
        <f t="shared" si="25"/>
        <v>0</v>
      </c>
      <c r="U77" s="38">
        <f t="shared" si="32"/>
        <v>0</v>
      </c>
      <c r="V77">
        <f t="shared" si="32"/>
        <v>1196.1400000000001</v>
      </c>
      <c r="W77">
        <f t="shared" si="32"/>
        <v>2173.3300000000004</v>
      </c>
      <c r="X77" s="39">
        <f t="shared" si="32"/>
        <v>139.54</v>
      </c>
    </row>
    <row r="78" spans="1:24" x14ac:dyDescent="0.3">
      <c r="A78" s="106">
        <v>42809</v>
      </c>
      <c r="B78" s="98">
        <f t="shared" si="26"/>
        <v>2017</v>
      </c>
      <c r="C78" s="98">
        <f t="shared" si="27"/>
        <v>3</v>
      </c>
      <c r="D78" s="98">
        <f t="shared" si="28"/>
        <v>15</v>
      </c>
      <c r="E78" s="98">
        <v>14.43</v>
      </c>
      <c r="F78" s="98">
        <v>0</v>
      </c>
      <c r="G78">
        <f t="shared" si="29"/>
        <v>14.43</v>
      </c>
      <c r="I78" s="38">
        <f t="shared" si="30"/>
        <v>14</v>
      </c>
      <c r="J78">
        <f t="shared" si="31"/>
        <v>3</v>
      </c>
      <c r="K78" s="40">
        <v>45365</v>
      </c>
      <c r="L78">
        <f t="shared" si="18"/>
        <v>25.76</v>
      </c>
      <c r="M78">
        <f t="shared" si="19"/>
        <v>0</v>
      </c>
      <c r="N78">
        <f t="shared" si="20"/>
        <v>0.82</v>
      </c>
      <c r="O78">
        <f t="shared" si="24"/>
        <v>1.4</v>
      </c>
      <c r="P78">
        <f t="shared" si="21"/>
        <v>0</v>
      </c>
      <c r="Q78">
        <f t="shared" si="22"/>
        <v>23.46</v>
      </c>
      <c r="R78">
        <f t="shared" si="23"/>
        <v>23.77</v>
      </c>
      <c r="S78" s="39">
        <f t="shared" si="25"/>
        <v>0</v>
      </c>
      <c r="U78" s="38">
        <f t="shared" si="32"/>
        <v>0</v>
      </c>
      <c r="V78">
        <f t="shared" si="32"/>
        <v>1219.6000000000001</v>
      </c>
      <c r="W78">
        <f t="shared" si="32"/>
        <v>2197.1000000000004</v>
      </c>
      <c r="X78" s="39">
        <f t="shared" si="32"/>
        <v>139.54</v>
      </c>
    </row>
    <row r="79" spans="1:24" x14ac:dyDescent="0.3">
      <c r="A79" s="106">
        <v>42810</v>
      </c>
      <c r="B79" s="98">
        <f t="shared" si="26"/>
        <v>2017</v>
      </c>
      <c r="C79" s="98">
        <f t="shared" si="27"/>
        <v>3</v>
      </c>
      <c r="D79" s="98">
        <f t="shared" si="28"/>
        <v>16</v>
      </c>
      <c r="E79" s="98">
        <v>10.3</v>
      </c>
      <c r="F79" s="98">
        <v>0</v>
      </c>
      <c r="G79">
        <f t="shared" si="29"/>
        <v>10.3</v>
      </c>
      <c r="I79" s="38">
        <f t="shared" si="30"/>
        <v>15</v>
      </c>
      <c r="J79">
        <f t="shared" si="31"/>
        <v>3</v>
      </c>
      <c r="K79" s="40">
        <v>45366</v>
      </c>
      <c r="L79">
        <f t="shared" si="18"/>
        <v>14.43</v>
      </c>
      <c r="M79">
        <f t="shared" si="19"/>
        <v>0</v>
      </c>
      <c r="N79">
        <f t="shared" si="20"/>
        <v>0.68</v>
      </c>
      <c r="O79">
        <f t="shared" si="24"/>
        <v>1.4</v>
      </c>
      <c r="P79">
        <f t="shared" si="21"/>
        <v>0</v>
      </c>
      <c r="Q79">
        <f t="shared" si="22"/>
        <v>20.48</v>
      </c>
      <c r="R79">
        <f t="shared" si="23"/>
        <v>31.14</v>
      </c>
      <c r="S79" s="39">
        <f t="shared" si="25"/>
        <v>0</v>
      </c>
      <c r="U79" s="38">
        <f t="shared" si="32"/>
        <v>0</v>
      </c>
      <c r="V79">
        <f t="shared" si="32"/>
        <v>1240.0800000000002</v>
      </c>
      <c r="W79">
        <f t="shared" si="32"/>
        <v>2228.2400000000002</v>
      </c>
      <c r="X79" s="39">
        <f t="shared" si="32"/>
        <v>139.54</v>
      </c>
    </row>
    <row r="80" spans="1:24" x14ac:dyDescent="0.3">
      <c r="A80" s="106">
        <v>42811</v>
      </c>
      <c r="B80" s="98">
        <f t="shared" si="26"/>
        <v>2017</v>
      </c>
      <c r="C80" s="98">
        <f t="shared" si="27"/>
        <v>3</v>
      </c>
      <c r="D80" s="98">
        <f t="shared" si="28"/>
        <v>17</v>
      </c>
      <c r="E80" s="98">
        <v>15.05</v>
      </c>
      <c r="F80" s="98">
        <v>0</v>
      </c>
      <c r="G80">
        <f t="shared" si="29"/>
        <v>15.05</v>
      </c>
      <c r="I80" s="38">
        <f t="shared" si="30"/>
        <v>16</v>
      </c>
      <c r="J80">
        <f t="shared" si="31"/>
        <v>3</v>
      </c>
      <c r="K80" s="40">
        <v>45367</v>
      </c>
      <c r="L80">
        <f t="shared" si="18"/>
        <v>10.3</v>
      </c>
      <c r="M80">
        <f t="shared" si="19"/>
        <v>0</v>
      </c>
      <c r="N80">
        <f t="shared" si="20"/>
        <v>0.55000000000000004</v>
      </c>
      <c r="O80">
        <f t="shared" si="24"/>
        <v>8.2100000000000009</v>
      </c>
      <c r="P80">
        <f t="shared" si="21"/>
        <v>0</v>
      </c>
      <c r="Q80">
        <f t="shared" si="22"/>
        <v>19.68</v>
      </c>
      <c r="R80">
        <f t="shared" si="23"/>
        <v>53.41</v>
      </c>
      <c r="S80" s="39">
        <f t="shared" si="25"/>
        <v>0</v>
      </c>
      <c r="U80" s="38">
        <f t="shared" si="32"/>
        <v>0</v>
      </c>
      <c r="V80">
        <f t="shared" si="32"/>
        <v>1259.7600000000002</v>
      </c>
      <c r="W80">
        <f t="shared" si="32"/>
        <v>2281.65</v>
      </c>
      <c r="X80" s="39">
        <f t="shared" si="32"/>
        <v>139.54</v>
      </c>
    </row>
    <row r="81" spans="1:24" x14ac:dyDescent="0.3">
      <c r="A81" s="106">
        <v>42812</v>
      </c>
      <c r="B81" s="98">
        <f t="shared" si="26"/>
        <v>2017</v>
      </c>
      <c r="C81" s="98">
        <f t="shared" si="27"/>
        <v>3</v>
      </c>
      <c r="D81" s="98">
        <f t="shared" si="28"/>
        <v>18</v>
      </c>
      <c r="E81" s="98">
        <v>14.63</v>
      </c>
      <c r="F81" s="98">
        <v>0</v>
      </c>
      <c r="G81">
        <f t="shared" si="29"/>
        <v>14.63</v>
      </c>
      <c r="I81" s="38">
        <f t="shared" si="30"/>
        <v>17</v>
      </c>
      <c r="J81">
        <f t="shared" si="31"/>
        <v>3</v>
      </c>
      <c r="K81" s="40">
        <v>45368</v>
      </c>
      <c r="L81">
        <f t="shared" si="18"/>
        <v>15.05</v>
      </c>
      <c r="M81">
        <f t="shared" si="19"/>
        <v>0</v>
      </c>
      <c r="N81">
        <f t="shared" si="20"/>
        <v>0.55000000000000004</v>
      </c>
      <c r="O81">
        <f t="shared" si="24"/>
        <v>13.14</v>
      </c>
      <c r="P81">
        <f t="shared" si="21"/>
        <v>0</v>
      </c>
      <c r="Q81">
        <f t="shared" si="22"/>
        <v>35.65</v>
      </c>
      <c r="R81">
        <f t="shared" si="23"/>
        <v>54.19</v>
      </c>
      <c r="S81" s="39">
        <f t="shared" si="25"/>
        <v>0</v>
      </c>
      <c r="U81" s="38">
        <f t="shared" si="32"/>
        <v>0</v>
      </c>
      <c r="V81">
        <f t="shared" si="32"/>
        <v>1295.4100000000003</v>
      </c>
      <c r="W81">
        <f t="shared" si="32"/>
        <v>2335.84</v>
      </c>
      <c r="X81" s="39">
        <f t="shared" si="32"/>
        <v>139.54</v>
      </c>
    </row>
    <row r="82" spans="1:24" x14ac:dyDescent="0.3">
      <c r="A82" s="106">
        <v>42813</v>
      </c>
      <c r="B82" s="98">
        <f t="shared" si="26"/>
        <v>2017</v>
      </c>
      <c r="C82" s="98">
        <f t="shared" si="27"/>
        <v>3</v>
      </c>
      <c r="D82" s="98">
        <f t="shared" si="28"/>
        <v>19</v>
      </c>
      <c r="E82" s="98">
        <v>15.14</v>
      </c>
      <c r="F82" s="98">
        <v>0</v>
      </c>
      <c r="G82">
        <f t="shared" si="29"/>
        <v>15.14</v>
      </c>
      <c r="I82" s="38">
        <f t="shared" si="30"/>
        <v>18</v>
      </c>
      <c r="J82">
        <f t="shared" si="31"/>
        <v>3</v>
      </c>
      <c r="K82" s="40">
        <v>45369</v>
      </c>
      <c r="L82">
        <f t="shared" si="18"/>
        <v>14.63</v>
      </c>
      <c r="M82">
        <f t="shared" si="19"/>
        <v>0</v>
      </c>
      <c r="N82">
        <f t="shared" si="20"/>
        <v>0.28000000000000003</v>
      </c>
      <c r="O82">
        <f t="shared" si="24"/>
        <v>4.58</v>
      </c>
      <c r="P82">
        <f t="shared" si="21"/>
        <v>0</v>
      </c>
      <c r="Q82">
        <f t="shared" si="22"/>
        <v>45.87</v>
      </c>
      <c r="R82">
        <f t="shared" si="23"/>
        <v>39.99</v>
      </c>
      <c r="S82" s="39">
        <f t="shared" si="25"/>
        <v>0</v>
      </c>
      <c r="U82" s="38">
        <f t="shared" si="32"/>
        <v>0</v>
      </c>
      <c r="V82">
        <f t="shared" si="32"/>
        <v>1341.2800000000002</v>
      </c>
      <c r="W82">
        <f t="shared" si="32"/>
        <v>2375.83</v>
      </c>
      <c r="X82" s="39">
        <f t="shared" si="32"/>
        <v>139.54</v>
      </c>
    </row>
    <row r="83" spans="1:24" x14ac:dyDescent="0.3">
      <c r="A83" s="106">
        <v>42814</v>
      </c>
      <c r="B83" s="98">
        <f t="shared" si="26"/>
        <v>2017</v>
      </c>
      <c r="C83" s="98">
        <f t="shared" si="27"/>
        <v>3</v>
      </c>
      <c r="D83" s="98">
        <f t="shared" si="28"/>
        <v>20</v>
      </c>
      <c r="E83" s="98">
        <v>12.21</v>
      </c>
      <c r="F83" s="98">
        <v>0</v>
      </c>
      <c r="G83">
        <f t="shared" si="29"/>
        <v>12.21</v>
      </c>
      <c r="I83" s="38">
        <f t="shared" si="30"/>
        <v>19</v>
      </c>
      <c r="J83">
        <f t="shared" si="31"/>
        <v>3</v>
      </c>
      <c r="K83" s="40">
        <v>45370</v>
      </c>
      <c r="L83">
        <f t="shared" si="18"/>
        <v>15.14</v>
      </c>
      <c r="M83">
        <f t="shared" si="19"/>
        <v>0</v>
      </c>
      <c r="N83">
        <f t="shared" si="20"/>
        <v>0.82</v>
      </c>
      <c r="O83">
        <f t="shared" si="24"/>
        <v>0</v>
      </c>
      <c r="P83">
        <f t="shared" si="21"/>
        <v>0</v>
      </c>
      <c r="Q83">
        <f t="shared" si="22"/>
        <v>55.7</v>
      </c>
      <c r="R83">
        <f t="shared" si="23"/>
        <v>47.48</v>
      </c>
      <c r="S83" s="39">
        <f t="shared" si="25"/>
        <v>0</v>
      </c>
      <c r="U83" s="38">
        <f t="shared" si="32"/>
        <v>0</v>
      </c>
      <c r="V83">
        <f t="shared" si="32"/>
        <v>1396.9800000000002</v>
      </c>
      <c r="W83">
        <f t="shared" si="32"/>
        <v>2423.31</v>
      </c>
      <c r="X83" s="39">
        <f t="shared" si="32"/>
        <v>139.54</v>
      </c>
    </row>
    <row r="84" spans="1:24" x14ac:dyDescent="0.3">
      <c r="A84" s="106">
        <v>42815</v>
      </c>
      <c r="B84" s="98">
        <f t="shared" si="26"/>
        <v>2017</v>
      </c>
      <c r="C84" s="98">
        <f t="shared" si="27"/>
        <v>3</v>
      </c>
      <c r="D84" s="98">
        <f t="shared" si="28"/>
        <v>21</v>
      </c>
      <c r="E84" s="98">
        <v>4.63</v>
      </c>
      <c r="F84" s="98">
        <v>0</v>
      </c>
      <c r="G84">
        <f t="shared" si="29"/>
        <v>4.63</v>
      </c>
      <c r="I84" s="38">
        <f t="shared" si="30"/>
        <v>20</v>
      </c>
      <c r="J84">
        <f t="shared" si="31"/>
        <v>3</v>
      </c>
      <c r="K84" s="40">
        <v>45371</v>
      </c>
      <c r="L84">
        <f t="shared" si="18"/>
        <v>12.21</v>
      </c>
      <c r="M84">
        <f t="shared" si="19"/>
        <v>0</v>
      </c>
      <c r="N84">
        <f t="shared" si="20"/>
        <v>0.82</v>
      </c>
      <c r="O84">
        <f t="shared" si="24"/>
        <v>0</v>
      </c>
      <c r="P84">
        <f t="shared" si="21"/>
        <v>0</v>
      </c>
      <c r="Q84">
        <f t="shared" si="22"/>
        <v>50.86</v>
      </c>
      <c r="R84">
        <f t="shared" si="23"/>
        <v>55.5</v>
      </c>
      <c r="S84" s="39">
        <f t="shared" si="25"/>
        <v>0</v>
      </c>
      <c r="U84" s="38">
        <f t="shared" si="32"/>
        <v>0</v>
      </c>
      <c r="V84">
        <f t="shared" si="32"/>
        <v>1447.8400000000001</v>
      </c>
      <c r="W84">
        <f t="shared" si="32"/>
        <v>2478.81</v>
      </c>
      <c r="X84" s="39">
        <f t="shared" si="32"/>
        <v>139.54</v>
      </c>
    </row>
    <row r="85" spans="1:24" x14ac:dyDescent="0.3">
      <c r="A85" s="106">
        <v>42816</v>
      </c>
      <c r="B85" s="98">
        <f t="shared" si="26"/>
        <v>2017</v>
      </c>
      <c r="C85" s="98">
        <f t="shared" si="27"/>
        <v>3</v>
      </c>
      <c r="D85" s="98">
        <f t="shared" si="28"/>
        <v>22</v>
      </c>
      <c r="E85" s="98">
        <v>8.7100000000000009</v>
      </c>
      <c r="F85" s="98">
        <v>0</v>
      </c>
      <c r="G85">
        <f t="shared" si="29"/>
        <v>8.7100000000000009</v>
      </c>
      <c r="I85" s="38">
        <f t="shared" si="30"/>
        <v>21</v>
      </c>
      <c r="J85">
        <f t="shared" si="31"/>
        <v>3</v>
      </c>
      <c r="K85" s="40">
        <v>45372</v>
      </c>
      <c r="L85">
        <f t="shared" si="18"/>
        <v>4.63</v>
      </c>
      <c r="M85">
        <f t="shared" si="19"/>
        <v>0</v>
      </c>
      <c r="N85">
        <f t="shared" si="20"/>
        <v>0.82</v>
      </c>
      <c r="O85">
        <f t="shared" si="24"/>
        <v>0</v>
      </c>
      <c r="P85">
        <f t="shared" si="21"/>
        <v>0</v>
      </c>
      <c r="Q85">
        <f t="shared" si="22"/>
        <v>32.729999999999997</v>
      </c>
      <c r="R85">
        <f t="shared" si="23"/>
        <v>58.45</v>
      </c>
      <c r="S85" s="39">
        <f t="shared" si="25"/>
        <v>0</v>
      </c>
      <c r="U85" s="38">
        <f t="shared" si="32"/>
        <v>0</v>
      </c>
      <c r="V85">
        <f t="shared" si="32"/>
        <v>1480.5700000000002</v>
      </c>
      <c r="W85">
        <f t="shared" si="32"/>
        <v>2537.2599999999998</v>
      </c>
      <c r="X85" s="39">
        <f t="shared" si="32"/>
        <v>139.54</v>
      </c>
    </row>
    <row r="86" spans="1:24" x14ac:dyDescent="0.3">
      <c r="A86" s="106">
        <v>42817</v>
      </c>
      <c r="B86" s="98">
        <f t="shared" si="26"/>
        <v>2017</v>
      </c>
      <c r="C86" s="98">
        <f t="shared" si="27"/>
        <v>3</v>
      </c>
      <c r="D86" s="98">
        <f t="shared" si="28"/>
        <v>23</v>
      </c>
      <c r="E86" s="98">
        <v>7.39</v>
      </c>
      <c r="F86" s="98">
        <v>0</v>
      </c>
      <c r="G86">
        <f t="shared" si="29"/>
        <v>7.39</v>
      </c>
      <c r="I86" s="38">
        <f t="shared" si="30"/>
        <v>22</v>
      </c>
      <c r="J86">
        <f t="shared" si="31"/>
        <v>3</v>
      </c>
      <c r="K86" s="40">
        <v>45373</v>
      </c>
      <c r="L86">
        <f t="shared" si="18"/>
        <v>8.7100000000000009</v>
      </c>
      <c r="M86">
        <f t="shared" si="19"/>
        <v>3.48</v>
      </c>
      <c r="N86">
        <f t="shared" si="20"/>
        <v>0.82</v>
      </c>
      <c r="O86">
        <f t="shared" si="24"/>
        <v>0</v>
      </c>
      <c r="P86">
        <f t="shared" si="21"/>
        <v>0</v>
      </c>
      <c r="Q86">
        <f t="shared" si="22"/>
        <v>50.6</v>
      </c>
      <c r="R86">
        <f t="shared" si="23"/>
        <v>56.66</v>
      </c>
      <c r="S86" s="39">
        <f t="shared" si="25"/>
        <v>0</v>
      </c>
      <c r="U86" s="38">
        <f t="shared" si="32"/>
        <v>0</v>
      </c>
      <c r="V86">
        <f t="shared" si="32"/>
        <v>1531.17</v>
      </c>
      <c r="W86">
        <f t="shared" si="32"/>
        <v>2593.9199999999996</v>
      </c>
      <c r="X86" s="39">
        <f t="shared" si="32"/>
        <v>139.54</v>
      </c>
    </row>
    <row r="87" spans="1:24" x14ac:dyDescent="0.3">
      <c r="A87" s="106">
        <v>42818</v>
      </c>
      <c r="B87" s="98">
        <f t="shared" si="26"/>
        <v>2017</v>
      </c>
      <c r="C87" s="98">
        <f t="shared" si="27"/>
        <v>3</v>
      </c>
      <c r="D87" s="98">
        <f t="shared" si="28"/>
        <v>24</v>
      </c>
      <c r="E87" s="98">
        <v>3.97</v>
      </c>
      <c r="F87" s="98">
        <v>0</v>
      </c>
      <c r="G87">
        <f t="shared" si="29"/>
        <v>3.97</v>
      </c>
      <c r="I87" s="38">
        <f t="shared" si="30"/>
        <v>23</v>
      </c>
      <c r="J87">
        <f t="shared" si="31"/>
        <v>3</v>
      </c>
      <c r="K87" s="40">
        <v>45374</v>
      </c>
      <c r="L87">
        <f t="shared" si="18"/>
        <v>7.39</v>
      </c>
      <c r="M87">
        <f t="shared" si="19"/>
        <v>0</v>
      </c>
      <c r="N87">
        <f t="shared" si="20"/>
        <v>0.01</v>
      </c>
      <c r="O87">
        <f t="shared" si="24"/>
        <v>0</v>
      </c>
      <c r="P87">
        <f t="shared" si="21"/>
        <v>0</v>
      </c>
      <c r="Q87">
        <f t="shared" si="22"/>
        <v>42.56</v>
      </c>
      <c r="R87">
        <f t="shared" si="23"/>
        <v>56.37</v>
      </c>
      <c r="S87" s="39">
        <f t="shared" si="25"/>
        <v>0</v>
      </c>
      <c r="U87" s="38">
        <f t="shared" ref="U87:X102" si="33">U86+P87</f>
        <v>0</v>
      </c>
      <c r="V87">
        <f t="shared" si="33"/>
        <v>1573.73</v>
      </c>
      <c r="W87">
        <f t="shared" si="33"/>
        <v>2650.2899999999995</v>
      </c>
      <c r="X87" s="39">
        <f t="shared" si="33"/>
        <v>139.54</v>
      </c>
    </row>
    <row r="88" spans="1:24" x14ac:dyDescent="0.3">
      <c r="A88" s="106">
        <v>42819</v>
      </c>
      <c r="B88" s="98">
        <f t="shared" si="26"/>
        <v>2017</v>
      </c>
      <c r="C88" s="98">
        <f t="shared" si="27"/>
        <v>3</v>
      </c>
      <c r="D88" s="98">
        <f t="shared" si="28"/>
        <v>25</v>
      </c>
      <c r="E88" s="98">
        <v>1.1000000000000001</v>
      </c>
      <c r="F88" s="98">
        <v>0</v>
      </c>
      <c r="G88">
        <f t="shared" si="29"/>
        <v>1.1000000000000001</v>
      </c>
      <c r="I88" s="38">
        <f t="shared" si="30"/>
        <v>24</v>
      </c>
      <c r="J88">
        <f t="shared" si="31"/>
        <v>3</v>
      </c>
      <c r="K88" s="40">
        <v>45375</v>
      </c>
      <c r="L88">
        <f t="shared" si="18"/>
        <v>3.97</v>
      </c>
      <c r="M88">
        <f t="shared" si="19"/>
        <v>0</v>
      </c>
      <c r="N88">
        <f t="shared" si="20"/>
        <v>0.01</v>
      </c>
      <c r="O88">
        <f t="shared" si="24"/>
        <v>8.91</v>
      </c>
      <c r="P88">
        <f t="shared" si="21"/>
        <v>0</v>
      </c>
      <c r="Q88">
        <f t="shared" si="22"/>
        <v>51.9</v>
      </c>
      <c r="R88">
        <f t="shared" si="23"/>
        <v>57.05</v>
      </c>
      <c r="S88" s="39">
        <f t="shared" si="25"/>
        <v>0</v>
      </c>
      <c r="U88" s="38">
        <f t="shared" si="33"/>
        <v>0</v>
      </c>
      <c r="V88">
        <f t="shared" si="33"/>
        <v>1625.63</v>
      </c>
      <c r="W88">
        <f t="shared" si="33"/>
        <v>2707.3399999999997</v>
      </c>
      <c r="X88" s="39">
        <f t="shared" si="33"/>
        <v>139.54</v>
      </c>
    </row>
    <row r="89" spans="1:24" x14ac:dyDescent="0.3">
      <c r="A89" s="106">
        <v>42820</v>
      </c>
      <c r="B89" s="98">
        <f t="shared" si="26"/>
        <v>2017</v>
      </c>
      <c r="C89" s="98">
        <f t="shared" si="27"/>
        <v>3</v>
      </c>
      <c r="D89" s="98">
        <f t="shared" si="28"/>
        <v>26</v>
      </c>
      <c r="E89" s="98">
        <v>0.86</v>
      </c>
      <c r="F89" s="98">
        <v>0</v>
      </c>
      <c r="G89">
        <f t="shared" si="29"/>
        <v>0.86</v>
      </c>
      <c r="I89" s="38">
        <f t="shared" si="30"/>
        <v>25</v>
      </c>
      <c r="J89">
        <f t="shared" si="31"/>
        <v>3</v>
      </c>
      <c r="K89" s="40">
        <v>45376</v>
      </c>
      <c r="L89">
        <f t="shared" si="18"/>
        <v>1.1000000000000001</v>
      </c>
      <c r="M89">
        <f t="shared" si="19"/>
        <v>0</v>
      </c>
      <c r="N89">
        <f t="shared" si="20"/>
        <v>0.01</v>
      </c>
      <c r="O89">
        <f t="shared" si="24"/>
        <v>8.59</v>
      </c>
      <c r="P89">
        <f t="shared" si="21"/>
        <v>0</v>
      </c>
      <c r="Q89">
        <f t="shared" si="22"/>
        <v>53.11</v>
      </c>
      <c r="R89">
        <f t="shared" si="23"/>
        <v>34.93</v>
      </c>
      <c r="S89" s="39">
        <f t="shared" si="25"/>
        <v>0</v>
      </c>
      <c r="U89" s="38">
        <f t="shared" si="33"/>
        <v>0</v>
      </c>
      <c r="V89">
        <f t="shared" si="33"/>
        <v>1678.74</v>
      </c>
      <c r="W89">
        <f t="shared" si="33"/>
        <v>2742.2699999999995</v>
      </c>
      <c r="X89" s="39"/>
    </row>
    <row r="90" spans="1:24" x14ac:dyDescent="0.3">
      <c r="A90" s="106">
        <v>42821</v>
      </c>
      <c r="B90" s="98">
        <f t="shared" si="26"/>
        <v>2017</v>
      </c>
      <c r="C90" s="98">
        <f t="shared" si="27"/>
        <v>3</v>
      </c>
      <c r="D90" s="98">
        <f t="shared" si="28"/>
        <v>27</v>
      </c>
      <c r="E90" s="98">
        <v>6.02</v>
      </c>
      <c r="F90" s="98">
        <v>0</v>
      </c>
      <c r="G90">
        <f t="shared" si="29"/>
        <v>6.02</v>
      </c>
      <c r="I90" s="38">
        <f t="shared" si="30"/>
        <v>26</v>
      </c>
      <c r="J90">
        <f t="shared" si="31"/>
        <v>3</v>
      </c>
      <c r="K90" s="40">
        <v>45377</v>
      </c>
      <c r="L90">
        <f t="shared" si="18"/>
        <v>0.86</v>
      </c>
      <c r="M90">
        <f t="shared" si="19"/>
        <v>0</v>
      </c>
      <c r="N90">
        <f t="shared" si="20"/>
        <v>0.42</v>
      </c>
      <c r="O90">
        <f t="shared" si="24"/>
        <v>3.07</v>
      </c>
      <c r="P90">
        <f t="shared" si="21"/>
        <v>0</v>
      </c>
      <c r="Q90">
        <f t="shared" si="22"/>
        <v>38.19</v>
      </c>
      <c r="R90">
        <f t="shared" si="23"/>
        <v>40.450000000000003</v>
      </c>
      <c r="S90" s="39">
        <f t="shared" si="25"/>
        <v>0</v>
      </c>
      <c r="U90" s="38">
        <f t="shared" si="33"/>
        <v>0</v>
      </c>
      <c r="V90">
        <f t="shared" si="33"/>
        <v>1716.93</v>
      </c>
      <c r="W90">
        <f t="shared" si="33"/>
        <v>2782.7199999999993</v>
      </c>
      <c r="X90" s="39"/>
    </row>
    <row r="91" spans="1:24" x14ac:dyDescent="0.3">
      <c r="A91" s="106">
        <v>42822</v>
      </c>
      <c r="B91" s="98">
        <f t="shared" si="26"/>
        <v>2017</v>
      </c>
      <c r="C91" s="98">
        <f t="shared" si="27"/>
        <v>3</v>
      </c>
      <c r="D91" s="98">
        <f t="shared" si="28"/>
        <v>28</v>
      </c>
      <c r="E91" s="98">
        <v>13.25</v>
      </c>
      <c r="F91" s="98">
        <v>0</v>
      </c>
      <c r="G91">
        <f t="shared" si="29"/>
        <v>13.25</v>
      </c>
      <c r="I91" s="38">
        <f t="shared" si="30"/>
        <v>27</v>
      </c>
      <c r="J91">
        <f t="shared" si="31"/>
        <v>3</v>
      </c>
      <c r="K91" s="40">
        <v>45378</v>
      </c>
      <c r="L91">
        <f t="shared" si="18"/>
        <v>6.02</v>
      </c>
      <c r="M91">
        <f t="shared" si="19"/>
        <v>0</v>
      </c>
      <c r="N91">
        <f t="shared" si="20"/>
        <v>0.28000000000000003</v>
      </c>
      <c r="O91">
        <f t="shared" si="24"/>
        <v>12.83</v>
      </c>
      <c r="P91">
        <f t="shared" si="21"/>
        <v>0</v>
      </c>
      <c r="Q91">
        <f t="shared" si="22"/>
        <v>33.549999999999997</v>
      </c>
      <c r="R91">
        <f t="shared" si="23"/>
        <v>49.04</v>
      </c>
      <c r="S91" s="39">
        <f t="shared" si="25"/>
        <v>0</v>
      </c>
      <c r="U91" s="38">
        <f t="shared" si="33"/>
        <v>0</v>
      </c>
      <c r="V91">
        <f t="shared" si="33"/>
        <v>1750.48</v>
      </c>
      <c r="W91">
        <f t="shared" si="33"/>
        <v>2831.7599999999993</v>
      </c>
      <c r="X91" s="39"/>
    </row>
    <row r="92" spans="1:24" x14ac:dyDescent="0.3">
      <c r="A92" s="106">
        <v>42823</v>
      </c>
      <c r="B92" s="98">
        <f t="shared" si="26"/>
        <v>2017</v>
      </c>
      <c r="C92" s="98">
        <f t="shared" si="27"/>
        <v>3</v>
      </c>
      <c r="D92" s="98">
        <f t="shared" si="28"/>
        <v>29</v>
      </c>
      <c r="E92" s="98">
        <v>9.02</v>
      </c>
      <c r="F92" s="98">
        <v>0</v>
      </c>
      <c r="G92">
        <f t="shared" si="29"/>
        <v>9.02</v>
      </c>
      <c r="I92" s="38">
        <f t="shared" si="30"/>
        <v>28</v>
      </c>
      <c r="J92">
        <f t="shared" si="31"/>
        <v>3</v>
      </c>
      <c r="K92" s="40">
        <v>45379</v>
      </c>
      <c r="L92">
        <f t="shared" si="18"/>
        <v>13.25</v>
      </c>
      <c r="M92">
        <f t="shared" si="19"/>
        <v>0</v>
      </c>
      <c r="N92">
        <f t="shared" si="20"/>
        <v>0.55000000000000004</v>
      </c>
      <c r="O92">
        <f t="shared" si="24"/>
        <v>12.21</v>
      </c>
      <c r="P92">
        <f t="shared" si="21"/>
        <v>0</v>
      </c>
      <c r="Q92">
        <f t="shared" si="22"/>
        <v>22.82</v>
      </c>
      <c r="R92">
        <f t="shared" si="23"/>
        <v>56.48</v>
      </c>
      <c r="S92" s="39">
        <f t="shared" si="25"/>
        <v>0</v>
      </c>
      <c r="U92" s="38">
        <f t="shared" si="33"/>
        <v>0</v>
      </c>
      <c r="V92">
        <f t="shared" si="33"/>
        <v>1773.3</v>
      </c>
      <c r="W92">
        <f t="shared" si="33"/>
        <v>2888.2399999999993</v>
      </c>
      <c r="X92" s="39"/>
    </row>
    <row r="93" spans="1:24" x14ac:dyDescent="0.3">
      <c r="A93" s="106">
        <v>42824</v>
      </c>
      <c r="B93" s="98">
        <f t="shared" si="26"/>
        <v>2017</v>
      </c>
      <c r="C93" s="98">
        <f t="shared" si="27"/>
        <v>3</v>
      </c>
      <c r="D93" s="98">
        <f t="shared" si="28"/>
        <v>30</v>
      </c>
      <c r="E93" s="98">
        <v>13.3</v>
      </c>
      <c r="F93" s="98">
        <v>0</v>
      </c>
      <c r="G93">
        <f t="shared" si="29"/>
        <v>13.3</v>
      </c>
      <c r="I93" s="38">
        <f t="shared" si="30"/>
        <v>29</v>
      </c>
      <c r="J93">
        <f t="shared" si="31"/>
        <v>3</v>
      </c>
      <c r="K93" s="40">
        <v>45380</v>
      </c>
      <c r="L93">
        <f t="shared" si="18"/>
        <v>9.02</v>
      </c>
      <c r="M93">
        <f t="shared" si="19"/>
        <v>0</v>
      </c>
      <c r="N93">
        <f t="shared" si="20"/>
        <v>0.55000000000000004</v>
      </c>
      <c r="O93">
        <f t="shared" si="24"/>
        <v>12.72</v>
      </c>
      <c r="P93">
        <f t="shared" si="21"/>
        <v>0</v>
      </c>
      <c r="Q93">
        <f t="shared" si="22"/>
        <v>14.36</v>
      </c>
      <c r="R93">
        <f t="shared" si="23"/>
        <v>57.03</v>
      </c>
      <c r="S93" s="39">
        <f t="shared" si="25"/>
        <v>0</v>
      </c>
      <c r="U93" s="38">
        <f t="shared" si="33"/>
        <v>0</v>
      </c>
      <c r="V93">
        <f t="shared" si="33"/>
        <v>1787.6599999999999</v>
      </c>
      <c r="W93">
        <f t="shared" si="33"/>
        <v>2945.2699999999995</v>
      </c>
      <c r="X93" s="39"/>
    </row>
    <row r="94" spans="1:24" x14ac:dyDescent="0.3">
      <c r="A94" s="106">
        <v>42825</v>
      </c>
      <c r="B94" s="98">
        <f t="shared" si="26"/>
        <v>2017</v>
      </c>
      <c r="C94" s="98">
        <f t="shared" si="27"/>
        <v>3</v>
      </c>
      <c r="D94" s="98">
        <f t="shared" si="28"/>
        <v>31</v>
      </c>
      <c r="E94" s="98">
        <v>7.43</v>
      </c>
      <c r="F94" s="98">
        <v>0</v>
      </c>
      <c r="G94">
        <f t="shared" si="29"/>
        <v>7.43</v>
      </c>
      <c r="I94" s="38">
        <f t="shared" si="30"/>
        <v>30</v>
      </c>
      <c r="J94">
        <f t="shared" si="31"/>
        <v>3</v>
      </c>
      <c r="K94" s="40">
        <v>45381</v>
      </c>
      <c r="L94">
        <f t="shared" si="18"/>
        <v>13.3</v>
      </c>
      <c r="M94">
        <f t="shared" si="19"/>
        <v>0</v>
      </c>
      <c r="N94">
        <f t="shared" si="20"/>
        <v>0.73</v>
      </c>
      <c r="O94">
        <f t="shared" si="24"/>
        <v>12.58</v>
      </c>
      <c r="P94">
        <f t="shared" si="21"/>
        <v>0</v>
      </c>
      <c r="Q94">
        <f t="shared" si="22"/>
        <v>19.54</v>
      </c>
      <c r="R94">
        <f t="shared" si="23"/>
        <v>51.75</v>
      </c>
      <c r="S94" s="39">
        <f t="shared" si="25"/>
        <v>0</v>
      </c>
      <c r="U94" s="38">
        <f t="shared" si="33"/>
        <v>0</v>
      </c>
      <c r="V94">
        <f t="shared" si="33"/>
        <v>1807.1999999999998</v>
      </c>
      <c r="W94">
        <f t="shared" si="33"/>
        <v>2997.0199999999995</v>
      </c>
      <c r="X94" s="39"/>
    </row>
    <row r="95" spans="1:24" x14ac:dyDescent="0.3">
      <c r="A95" s="106">
        <v>42826</v>
      </c>
      <c r="B95" s="98">
        <f t="shared" si="26"/>
        <v>2017</v>
      </c>
      <c r="C95" s="98">
        <f t="shared" si="27"/>
        <v>4</v>
      </c>
      <c r="D95" s="98">
        <f t="shared" si="28"/>
        <v>1</v>
      </c>
      <c r="E95" s="98">
        <v>31.44</v>
      </c>
      <c r="F95" s="98">
        <v>0</v>
      </c>
      <c r="G95">
        <f t="shared" si="29"/>
        <v>31.44</v>
      </c>
      <c r="I95" s="38">
        <f t="shared" si="30"/>
        <v>31</v>
      </c>
      <c r="J95">
        <f t="shared" si="31"/>
        <v>3</v>
      </c>
      <c r="K95" s="40">
        <v>45382</v>
      </c>
      <c r="L95">
        <f t="shared" si="18"/>
        <v>7.43</v>
      </c>
      <c r="M95">
        <f t="shared" si="19"/>
        <v>0</v>
      </c>
      <c r="N95">
        <f t="shared" si="20"/>
        <v>0.76</v>
      </c>
      <c r="O95">
        <f t="shared" si="24"/>
        <v>13.55</v>
      </c>
      <c r="P95">
        <f t="shared" si="21"/>
        <v>0</v>
      </c>
      <c r="Q95">
        <f t="shared" si="22"/>
        <v>34.9</v>
      </c>
      <c r="R95">
        <f t="shared" si="23"/>
        <v>50.39</v>
      </c>
      <c r="S95" s="39">
        <f t="shared" si="25"/>
        <v>0</v>
      </c>
      <c r="U95" s="38">
        <f t="shared" si="33"/>
        <v>0</v>
      </c>
      <c r="V95">
        <f t="shared" si="33"/>
        <v>1842.1</v>
      </c>
      <c r="W95">
        <f t="shared" si="33"/>
        <v>3047.4099999999994</v>
      </c>
      <c r="X95" s="39"/>
    </row>
    <row r="96" spans="1:24" x14ac:dyDescent="0.3">
      <c r="A96" s="106">
        <v>42827</v>
      </c>
      <c r="B96" s="98">
        <f t="shared" si="26"/>
        <v>2017</v>
      </c>
      <c r="C96" s="98">
        <f t="shared" si="27"/>
        <v>4</v>
      </c>
      <c r="D96" s="98">
        <f t="shared" si="28"/>
        <v>2</v>
      </c>
      <c r="E96" s="98">
        <v>30.33</v>
      </c>
      <c r="F96" s="98">
        <v>0</v>
      </c>
      <c r="G96">
        <f t="shared" si="29"/>
        <v>30.33</v>
      </c>
      <c r="I96" s="38">
        <f t="shared" si="30"/>
        <v>1</v>
      </c>
      <c r="J96">
        <f t="shared" si="31"/>
        <v>4</v>
      </c>
      <c r="K96" s="40">
        <v>45383</v>
      </c>
      <c r="L96">
        <f t="shared" si="18"/>
        <v>31.44</v>
      </c>
      <c r="M96">
        <f t="shared" si="19"/>
        <v>0</v>
      </c>
      <c r="N96">
        <f t="shared" si="20"/>
        <v>26.06</v>
      </c>
      <c r="O96">
        <f t="shared" si="24"/>
        <v>20.36</v>
      </c>
      <c r="P96">
        <f t="shared" si="21"/>
        <v>0</v>
      </c>
      <c r="Q96">
        <f t="shared" si="22"/>
        <v>53.65</v>
      </c>
      <c r="R96">
        <f t="shared" si="23"/>
        <v>73.56</v>
      </c>
      <c r="S96" s="39">
        <f t="shared" si="25"/>
        <v>0</v>
      </c>
      <c r="U96" s="38">
        <f t="shared" si="33"/>
        <v>0</v>
      </c>
      <c r="V96">
        <f t="shared" si="33"/>
        <v>1895.75</v>
      </c>
      <c r="W96">
        <f t="shared" si="33"/>
        <v>3120.9699999999993</v>
      </c>
      <c r="X96" s="39"/>
    </row>
    <row r="97" spans="1:24" x14ac:dyDescent="0.3">
      <c r="A97" s="106">
        <v>42828</v>
      </c>
      <c r="B97" s="98">
        <f t="shared" si="26"/>
        <v>2017</v>
      </c>
      <c r="C97" s="98">
        <f t="shared" si="27"/>
        <v>4</v>
      </c>
      <c r="D97" s="98">
        <f t="shared" si="28"/>
        <v>3</v>
      </c>
      <c r="E97" s="98">
        <v>37.26</v>
      </c>
      <c r="F97" s="98">
        <v>0</v>
      </c>
      <c r="G97">
        <f t="shared" si="29"/>
        <v>37.26</v>
      </c>
      <c r="I97" s="38">
        <f t="shared" si="30"/>
        <v>2</v>
      </c>
      <c r="J97">
        <f t="shared" si="31"/>
        <v>4</v>
      </c>
      <c r="K97" s="40">
        <v>45384</v>
      </c>
      <c r="L97">
        <f t="shared" si="18"/>
        <v>30.33</v>
      </c>
      <c r="M97">
        <f t="shared" si="19"/>
        <v>0</v>
      </c>
      <c r="N97">
        <f t="shared" si="20"/>
        <v>28.35</v>
      </c>
      <c r="O97">
        <f t="shared" si="24"/>
        <v>20.36</v>
      </c>
      <c r="P97">
        <f t="shared" si="21"/>
        <v>0</v>
      </c>
      <c r="Q97">
        <f t="shared" si="22"/>
        <v>74.14</v>
      </c>
      <c r="R97">
        <f t="shared" si="23"/>
        <v>73.47</v>
      </c>
      <c r="S97" s="39">
        <f t="shared" si="25"/>
        <v>0</v>
      </c>
      <c r="U97" s="38">
        <f t="shared" si="33"/>
        <v>0</v>
      </c>
      <c r="V97">
        <f t="shared" si="33"/>
        <v>1969.89</v>
      </c>
      <c r="W97">
        <f t="shared" si="33"/>
        <v>3194.4399999999991</v>
      </c>
      <c r="X97" s="39"/>
    </row>
    <row r="98" spans="1:24" x14ac:dyDescent="0.3">
      <c r="A98" s="106">
        <v>42829</v>
      </c>
      <c r="B98" s="98">
        <f t="shared" si="26"/>
        <v>2017</v>
      </c>
      <c r="C98" s="98">
        <f t="shared" si="27"/>
        <v>4</v>
      </c>
      <c r="D98" s="98">
        <f t="shared" si="28"/>
        <v>4</v>
      </c>
      <c r="E98" s="98">
        <v>41</v>
      </c>
      <c r="F98" s="98">
        <v>0</v>
      </c>
      <c r="G98">
        <f t="shared" si="29"/>
        <v>41</v>
      </c>
      <c r="I98" s="38">
        <f t="shared" si="30"/>
        <v>3</v>
      </c>
      <c r="J98">
        <f t="shared" si="31"/>
        <v>4</v>
      </c>
      <c r="K98" s="40">
        <v>45385</v>
      </c>
      <c r="L98">
        <f t="shared" si="18"/>
        <v>37.26</v>
      </c>
      <c r="M98">
        <f t="shared" si="19"/>
        <v>0</v>
      </c>
      <c r="N98">
        <f t="shared" si="20"/>
        <v>28.37</v>
      </c>
      <c r="O98">
        <f t="shared" si="24"/>
        <v>18.91</v>
      </c>
      <c r="P98">
        <f t="shared" si="21"/>
        <v>0</v>
      </c>
      <c r="Q98">
        <f t="shared" si="22"/>
        <v>73.56</v>
      </c>
      <c r="R98">
        <f t="shared" si="23"/>
        <v>73.11</v>
      </c>
      <c r="S98" s="39">
        <f t="shared" si="25"/>
        <v>0</v>
      </c>
      <c r="U98" s="38">
        <f t="shared" si="33"/>
        <v>0</v>
      </c>
      <c r="V98">
        <f t="shared" si="33"/>
        <v>2043.45</v>
      </c>
      <c r="W98">
        <f t="shared" si="33"/>
        <v>3267.5499999999993</v>
      </c>
      <c r="X98" s="39"/>
    </row>
    <row r="99" spans="1:24" x14ac:dyDescent="0.3">
      <c r="A99" s="106">
        <v>42830</v>
      </c>
      <c r="B99" s="98">
        <f t="shared" si="26"/>
        <v>2017</v>
      </c>
      <c r="C99" s="98">
        <f t="shared" si="27"/>
        <v>4</v>
      </c>
      <c r="D99" s="98">
        <f t="shared" si="28"/>
        <v>5</v>
      </c>
      <c r="E99" s="98">
        <v>43.8</v>
      </c>
      <c r="F99" s="98">
        <v>0</v>
      </c>
      <c r="G99">
        <f t="shared" si="29"/>
        <v>43.8</v>
      </c>
      <c r="I99" s="38">
        <f t="shared" si="30"/>
        <v>4</v>
      </c>
      <c r="J99">
        <f t="shared" si="31"/>
        <v>4</v>
      </c>
      <c r="K99" s="40">
        <v>45386</v>
      </c>
      <c r="L99">
        <f t="shared" si="18"/>
        <v>41</v>
      </c>
      <c r="M99">
        <f t="shared" si="19"/>
        <v>13.28</v>
      </c>
      <c r="N99">
        <f t="shared" si="20"/>
        <v>29.64</v>
      </c>
      <c r="O99">
        <f t="shared" si="24"/>
        <v>20.490000000000002</v>
      </c>
      <c r="P99">
        <f t="shared" si="21"/>
        <v>0</v>
      </c>
      <c r="Q99">
        <f t="shared" si="22"/>
        <v>71.37</v>
      </c>
      <c r="R99">
        <f t="shared" si="23"/>
        <v>73.710000000000008</v>
      </c>
      <c r="S99" s="39">
        <f t="shared" si="25"/>
        <v>0</v>
      </c>
      <c r="U99" s="38">
        <f t="shared" si="33"/>
        <v>0</v>
      </c>
      <c r="V99">
        <f t="shared" si="33"/>
        <v>2114.8200000000002</v>
      </c>
      <c r="W99">
        <f t="shared" si="33"/>
        <v>3341.2599999999993</v>
      </c>
      <c r="X99" s="39"/>
    </row>
    <row r="100" spans="1:24" x14ac:dyDescent="0.3">
      <c r="A100" s="106">
        <v>42831</v>
      </c>
      <c r="B100" s="98">
        <f t="shared" si="26"/>
        <v>2017</v>
      </c>
      <c r="C100" s="98">
        <f t="shared" si="27"/>
        <v>4</v>
      </c>
      <c r="D100" s="98">
        <f t="shared" si="28"/>
        <v>6</v>
      </c>
      <c r="E100" s="98">
        <v>43.15</v>
      </c>
      <c r="F100" s="98">
        <v>0</v>
      </c>
      <c r="G100">
        <f t="shared" si="29"/>
        <v>43.15</v>
      </c>
      <c r="I100" s="38">
        <f t="shared" si="30"/>
        <v>5</v>
      </c>
      <c r="J100">
        <f t="shared" si="31"/>
        <v>4</v>
      </c>
      <c r="K100" s="40">
        <v>45387</v>
      </c>
      <c r="L100">
        <f t="shared" si="18"/>
        <v>43.8</v>
      </c>
      <c r="M100">
        <f t="shared" si="19"/>
        <v>12.75</v>
      </c>
      <c r="N100">
        <f t="shared" si="20"/>
        <v>29.3</v>
      </c>
      <c r="O100">
        <f t="shared" si="24"/>
        <v>19.829999999999998</v>
      </c>
      <c r="P100">
        <f t="shared" si="21"/>
        <v>0</v>
      </c>
      <c r="Q100">
        <f t="shared" si="22"/>
        <v>73.97</v>
      </c>
      <c r="R100">
        <f t="shared" si="23"/>
        <v>73.36</v>
      </c>
      <c r="S100" s="39">
        <f t="shared" si="25"/>
        <v>0</v>
      </c>
      <c r="U100" s="38">
        <f t="shared" si="33"/>
        <v>0</v>
      </c>
      <c r="V100">
        <f t="shared" si="33"/>
        <v>2188.79</v>
      </c>
      <c r="W100">
        <f t="shared" si="33"/>
        <v>3414.6199999999994</v>
      </c>
      <c r="X100" s="39"/>
    </row>
    <row r="101" spans="1:24" x14ac:dyDescent="0.3">
      <c r="A101" s="106">
        <v>42832</v>
      </c>
      <c r="B101" s="98">
        <f t="shared" si="26"/>
        <v>2017</v>
      </c>
      <c r="C101" s="98">
        <f t="shared" si="27"/>
        <v>4</v>
      </c>
      <c r="D101" s="98">
        <f t="shared" si="28"/>
        <v>7</v>
      </c>
      <c r="E101" s="98">
        <v>45.62</v>
      </c>
      <c r="F101" s="98">
        <v>0</v>
      </c>
      <c r="G101">
        <f t="shared" si="29"/>
        <v>45.62</v>
      </c>
      <c r="I101" s="38">
        <f t="shared" si="30"/>
        <v>6</v>
      </c>
      <c r="J101">
        <f t="shared" si="31"/>
        <v>4</v>
      </c>
      <c r="K101" s="40">
        <v>45388</v>
      </c>
      <c r="L101">
        <f t="shared" si="18"/>
        <v>43.15</v>
      </c>
      <c r="M101">
        <f t="shared" si="19"/>
        <v>18.010000000000002</v>
      </c>
      <c r="N101">
        <f t="shared" si="20"/>
        <v>29.2</v>
      </c>
      <c r="O101">
        <f t="shared" si="24"/>
        <v>20.5</v>
      </c>
      <c r="P101">
        <f t="shared" si="21"/>
        <v>0</v>
      </c>
      <c r="Q101">
        <f t="shared" si="22"/>
        <v>74.2</v>
      </c>
      <c r="R101">
        <f t="shared" si="23"/>
        <v>73.900000000000006</v>
      </c>
      <c r="S101" s="39">
        <f t="shared" si="25"/>
        <v>0</v>
      </c>
      <c r="U101" s="38">
        <f t="shared" si="33"/>
        <v>0</v>
      </c>
      <c r="V101">
        <f t="shared" si="33"/>
        <v>2262.9899999999998</v>
      </c>
      <c r="W101">
        <f t="shared" si="33"/>
        <v>3488.5199999999995</v>
      </c>
      <c r="X101" s="39"/>
    </row>
    <row r="102" spans="1:24" x14ac:dyDescent="0.3">
      <c r="A102" s="106">
        <v>42833</v>
      </c>
      <c r="B102" s="98">
        <f t="shared" si="26"/>
        <v>2017</v>
      </c>
      <c r="C102" s="98">
        <f t="shared" si="27"/>
        <v>4</v>
      </c>
      <c r="D102" s="98">
        <f t="shared" si="28"/>
        <v>8</v>
      </c>
      <c r="E102" s="98">
        <v>35.409999999999997</v>
      </c>
      <c r="F102" s="98">
        <v>0</v>
      </c>
      <c r="G102">
        <f t="shared" si="29"/>
        <v>35.409999999999997</v>
      </c>
      <c r="I102" s="38">
        <f t="shared" si="30"/>
        <v>7</v>
      </c>
      <c r="J102">
        <f t="shared" si="31"/>
        <v>4</v>
      </c>
      <c r="K102" s="40">
        <v>45389</v>
      </c>
      <c r="L102">
        <f t="shared" si="18"/>
        <v>45.62</v>
      </c>
      <c r="M102">
        <f t="shared" si="19"/>
        <v>6.66</v>
      </c>
      <c r="N102">
        <f t="shared" si="20"/>
        <v>27.81</v>
      </c>
      <c r="O102">
        <f t="shared" si="24"/>
        <v>22.41</v>
      </c>
      <c r="P102">
        <f t="shared" si="21"/>
        <v>0</v>
      </c>
      <c r="Q102">
        <f t="shared" si="22"/>
        <v>72.88</v>
      </c>
      <c r="R102">
        <f t="shared" si="23"/>
        <v>73.41</v>
      </c>
      <c r="S102" s="39">
        <f t="shared" si="25"/>
        <v>0</v>
      </c>
      <c r="U102" s="38">
        <f t="shared" si="33"/>
        <v>0</v>
      </c>
      <c r="V102">
        <f t="shared" si="33"/>
        <v>2335.87</v>
      </c>
      <c r="W102">
        <f t="shared" si="33"/>
        <v>3561.9299999999994</v>
      </c>
      <c r="X102" s="39"/>
    </row>
    <row r="103" spans="1:24" x14ac:dyDescent="0.3">
      <c r="A103" s="106">
        <v>42834</v>
      </c>
      <c r="B103" s="98">
        <f t="shared" si="26"/>
        <v>2017</v>
      </c>
      <c r="C103" s="98">
        <f t="shared" si="27"/>
        <v>4</v>
      </c>
      <c r="D103" s="98">
        <f t="shared" si="28"/>
        <v>9</v>
      </c>
      <c r="E103" s="98">
        <v>33.130000000000003</v>
      </c>
      <c r="F103" s="98">
        <v>0</v>
      </c>
      <c r="G103">
        <f t="shared" si="29"/>
        <v>33.130000000000003</v>
      </c>
      <c r="I103" s="38">
        <f t="shared" si="30"/>
        <v>8</v>
      </c>
      <c r="J103">
        <f t="shared" si="31"/>
        <v>4</v>
      </c>
      <c r="K103" s="40">
        <v>45390</v>
      </c>
      <c r="L103">
        <f t="shared" si="18"/>
        <v>35.409999999999997</v>
      </c>
      <c r="M103">
        <f t="shared" si="19"/>
        <v>5.16</v>
      </c>
      <c r="N103">
        <f t="shared" si="20"/>
        <v>29.59</v>
      </c>
      <c r="O103">
        <f t="shared" si="24"/>
        <v>22.37</v>
      </c>
      <c r="P103">
        <f t="shared" si="21"/>
        <v>0</v>
      </c>
      <c r="Q103">
        <f t="shared" si="22"/>
        <v>70.990000000000009</v>
      </c>
      <c r="R103">
        <f t="shared" si="23"/>
        <v>74</v>
      </c>
      <c r="S103" s="39">
        <f t="shared" si="25"/>
        <v>0</v>
      </c>
      <c r="U103" s="38">
        <f t="shared" ref="U103:W118" si="34">U102+P103</f>
        <v>0</v>
      </c>
      <c r="V103">
        <f t="shared" si="34"/>
        <v>2406.8599999999997</v>
      </c>
      <c r="W103">
        <f t="shared" si="34"/>
        <v>3635.9299999999994</v>
      </c>
      <c r="X103" s="39"/>
    </row>
    <row r="104" spans="1:24" x14ac:dyDescent="0.3">
      <c r="A104" s="106">
        <v>42835</v>
      </c>
      <c r="B104" s="98">
        <f t="shared" si="26"/>
        <v>2017</v>
      </c>
      <c r="C104" s="98">
        <f t="shared" si="27"/>
        <v>4</v>
      </c>
      <c r="D104" s="98">
        <f t="shared" si="28"/>
        <v>10</v>
      </c>
      <c r="E104" s="98">
        <v>36.409999999999997</v>
      </c>
      <c r="F104" s="98">
        <v>0</v>
      </c>
      <c r="G104">
        <f t="shared" si="29"/>
        <v>36.409999999999997</v>
      </c>
      <c r="I104" s="38">
        <f t="shared" si="30"/>
        <v>9</v>
      </c>
      <c r="J104">
        <f t="shared" si="31"/>
        <v>4</v>
      </c>
      <c r="K104" s="40">
        <v>45391</v>
      </c>
      <c r="L104">
        <f t="shared" si="18"/>
        <v>33.130000000000003</v>
      </c>
      <c r="M104">
        <f t="shared" si="19"/>
        <v>0</v>
      </c>
      <c r="N104">
        <f t="shared" si="20"/>
        <v>28.32</v>
      </c>
      <c r="O104">
        <f t="shared" si="24"/>
        <v>26.58</v>
      </c>
      <c r="P104">
        <f t="shared" si="21"/>
        <v>0</v>
      </c>
      <c r="Q104">
        <f t="shared" si="22"/>
        <v>74.44</v>
      </c>
      <c r="R104">
        <f t="shared" si="23"/>
        <v>73.849999999999994</v>
      </c>
      <c r="S104" s="39">
        <f t="shared" si="25"/>
        <v>0</v>
      </c>
      <c r="U104" s="38">
        <f t="shared" si="34"/>
        <v>0</v>
      </c>
      <c r="V104">
        <f t="shared" si="34"/>
        <v>2481.2999999999997</v>
      </c>
      <c r="W104">
        <f t="shared" si="34"/>
        <v>3709.7799999999993</v>
      </c>
      <c r="X104" s="39"/>
    </row>
    <row r="105" spans="1:24" x14ac:dyDescent="0.3">
      <c r="A105" s="106">
        <v>42836</v>
      </c>
      <c r="B105" s="98">
        <f t="shared" si="26"/>
        <v>2017</v>
      </c>
      <c r="C105" s="98">
        <f t="shared" si="27"/>
        <v>4</v>
      </c>
      <c r="D105" s="98">
        <f t="shared" si="28"/>
        <v>11</v>
      </c>
      <c r="E105" s="98">
        <v>45.47</v>
      </c>
      <c r="F105" s="98">
        <v>0</v>
      </c>
      <c r="G105">
        <f t="shared" si="29"/>
        <v>45.47</v>
      </c>
      <c r="I105" s="38">
        <f t="shared" si="30"/>
        <v>10</v>
      </c>
      <c r="J105">
        <f t="shared" si="31"/>
        <v>4</v>
      </c>
      <c r="K105" s="40">
        <v>45392</v>
      </c>
      <c r="L105">
        <f t="shared" si="18"/>
        <v>36.409999999999997</v>
      </c>
      <c r="M105">
        <f t="shared" si="19"/>
        <v>1.38</v>
      </c>
      <c r="N105">
        <f t="shared" si="20"/>
        <v>28.13</v>
      </c>
      <c r="O105">
        <f t="shared" si="24"/>
        <v>29.39</v>
      </c>
      <c r="P105">
        <f t="shared" si="21"/>
        <v>0</v>
      </c>
      <c r="Q105">
        <f t="shared" si="22"/>
        <v>74.87</v>
      </c>
      <c r="R105">
        <f t="shared" si="23"/>
        <v>73.64</v>
      </c>
      <c r="S105" s="39">
        <f t="shared" si="25"/>
        <v>0</v>
      </c>
      <c r="U105" s="38">
        <f t="shared" si="34"/>
        <v>0</v>
      </c>
      <c r="V105">
        <f t="shared" si="34"/>
        <v>2556.1699999999996</v>
      </c>
      <c r="W105">
        <f t="shared" si="34"/>
        <v>3783.4199999999992</v>
      </c>
      <c r="X105" s="39"/>
    </row>
    <row r="106" spans="1:24" x14ac:dyDescent="0.3">
      <c r="A106" s="106">
        <v>42837</v>
      </c>
      <c r="B106" s="98">
        <f t="shared" si="26"/>
        <v>2017</v>
      </c>
      <c r="C106" s="98">
        <f t="shared" si="27"/>
        <v>4</v>
      </c>
      <c r="D106" s="98">
        <f t="shared" si="28"/>
        <v>12</v>
      </c>
      <c r="E106" s="98">
        <v>43.95</v>
      </c>
      <c r="F106" s="98">
        <v>0</v>
      </c>
      <c r="G106">
        <f t="shared" si="29"/>
        <v>43.95</v>
      </c>
      <c r="I106" s="38">
        <f t="shared" si="30"/>
        <v>11</v>
      </c>
      <c r="J106">
        <f t="shared" si="31"/>
        <v>4</v>
      </c>
      <c r="K106" s="40">
        <v>45393</v>
      </c>
      <c r="L106">
        <f t="shared" si="18"/>
        <v>45.47</v>
      </c>
      <c r="M106">
        <f t="shared" si="19"/>
        <v>7.93</v>
      </c>
      <c r="N106">
        <f t="shared" si="20"/>
        <v>27.44</v>
      </c>
      <c r="O106">
        <f t="shared" si="24"/>
        <v>29.38</v>
      </c>
      <c r="P106">
        <f t="shared" si="21"/>
        <v>0</v>
      </c>
      <c r="Q106">
        <f t="shared" si="22"/>
        <v>74.960000000000008</v>
      </c>
      <c r="R106">
        <f t="shared" si="23"/>
        <v>73.739999999999995</v>
      </c>
      <c r="S106" s="39">
        <f t="shared" si="25"/>
        <v>0</v>
      </c>
      <c r="U106" s="38">
        <f t="shared" si="34"/>
        <v>0</v>
      </c>
      <c r="V106">
        <f t="shared" si="34"/>
        <v>2631.1299999999997</v>
      </c>
      <c r="W106">
        <f t="shared" si="34"/>
        <v>3857.1599999999989</v>
      </c>
      <c r="X106" s="39"/>
    </row>
    <row r="107" spans="1:24" x14ac:dyDescent="0.3">
      <c r="A107" s="106">
        <v>42838</v>
      </c>
      <c r="B107" s="98">
        <f t="shared" si="26"/>
        <v>2017</v>
      </c>
      <c r="C107" s="98">
        <f t="shared" si="27"/>
        <v>4</v>
      </c>
      <c r="D107" s="98">
        <f t="shared" si="28"/>
        <v>13</v>
      </c>
      <c r="E107" s="98">
        <v>44.18</v>
      </c>
      <c r="F107" s="98">
        <v>0</v>
      </c>
      <c r="G107">
        <f t="shared" si="29"/>
        <v>44.18</v>
      </c>
      <c r="I107" s="38">
        <f t="shared" si="30"/>
        <v>12</v>
      </c>
      <c r="J107">
        <f t="shared" si="31"/>
        <v>4</v>
      </c>
      <c r="K107" s="40">
        <v>45394</v>
      </c>
      <c r="L107">
        <f t="shared" si="18"/>
        <v>43.95</v>
      </c>
      <c r="M107">
        <f t="shared" si="19"/>
        <v>0</v>
      </c>
      <c r="N107">
        <f t="shared" si="20"/>
        <v>28.53</v>
      </c>
      <c r="O107">
        <f t="shared" si="24"/>
        <v>30.799999999999997</v>
      </c>
      <c r="P107">
        <f t="shared" si="21"/>
        <v>0</v>
      </c>
      <c r="Q107">
        <f t="shared" si="22"/>
        <v>75.02</v>
      </c>
      <c r="R107">
        <f t="shared" si="23"/>
        <v>73.77</v>
      </c>
      <c r="S107" s="39">
        <f t="shared" si="25"/>
        <v>0</v>
      </c>
      <c r="U107" s="38">
        <f t="shared" si="34"/>
        <v>0</v>
      </c>
      <c r="V107">
        <f t="shared" si="34"/>
        <v>2706.1499999999996</v>
      </c>
      <c r="W107">
        <f t="shared" si="34"/>
        <v>3930.9299999999989</v>
      </c>
      <c r="X107" s="39"/>
    </row>
    <row r="108" spans="1:24" x14ac:dyDescent="0.3">
      <c r="A108" s="106">
        <v>42839</v>
      </c>
      <c r="B108" s="98">
        <f t="shared" si="26"/>
        <v>2017</v>
      </c>
      <c r="C108" s="98">
        <f t="shared" si="27"/>
        <v>4</v>
      </c>
      <c r="D108" s="98">
        <f t="shared" si="28"/>
        <v>14</v>
      </c>
      <c r="E108" s="98">
        <v>37.44</v>
      </c>
      <c r="F108" s="98">
        <v>0</v>
      </c>
      <c r="G108">
        <f t="shared" si="29"/>
        <v>37.44</v>
      </c>
      <c r="I108" s="38">
        <f t="shared" si="30"/>
        <v>13</v>
      </c>
      <c r="J108">
        <f t="shared" si="31"/>
        <v>4</v>
      </c>
      <c r="K108" s="40">
        <v>45395</v>
      </c>
      <c r="L108">
        <f t="shared" si="18"/>
        <v>44.18</v>
      </c>
      <c r="M108">
        <f t="shared" si="19"/>
        <v>0</v>
      </c>
      <c r="N108">
        <f t="shared" si="20"/>
        <v>28.62</v>
      </c>
      <c r="O108">
        <f t="shared" si="24"/>
        <v>27.57</v>
      </c>
      <c r="P108">
        <f t="shared" si="21"/>
        <v>0</v>
      </c>
      <c r="Q108">
        <f t="shared" si="22"/>
        <v>74.759999999999991</v>
      </c>
      <c r="R108">
        <f t="shared" si="23"/>
        <v>73.98</v>
      </c>
      <c r="S108" s="39">
        <f t="shared" si="25"/>
        <v>0</v>
      </c>
      <c r="U108" s="38">
        <f t="shared" si="34"/>
        <v>0</v>
      </c>
      <c r="V108">
        <f t="shared" si="34"/>
        <v>2780.91</v>
      </c>
      <c r="W108">
        <f t="shared" si="34"/>
        <v>4004.9099999999989</v>
      </c>
      <c r="X108" s="39"/>
    </row>
    <row r="109" spans="1:24" x14ac:dyDescent="0.3">
      <c r="A109" s="106">
        <v>42840</v>
      </c>
      <c r="B109" s="98">
        <f t="shared" si="26"/>
        <v>2017</v>
      </c>
      <c r="C109" s="98">
        <f t="shared" si="27"/>
        <v>4</v>
      </c>
      <c r="D109" s="98">
        <f t="shared" si="28"/>
        <v>15</v>
      </c>
      <c r="E109" s="98">
        <v>33.47</v>
      </c>
      <c r="F109" s="98">
        <v>0</v>
      </c>
      <c r="G109">
        <f t="shared" si="29"/>
        <v>33.47</v>
      </c>
      <c r="I109" s="38">
        <f t="shared" si="30"/>
        <v>14</v>
      </c>
      <c r="J109">
        <f t="shared" si="31"/>
        <v>4</v>
      </c>
      <c r="K109" s="40">
        <v>45396</v>
      </c>
      <c r="L109">
        <f t="shared" si="18"/>
        <v>37.44</v>
      </c>
      <c r="M109">
        <f t="shared" si="19"/>
        <v>0</v>
      </c>
      <c r="N109">
        <f t="shared" si="20"/>
        <v>28.64</v>
      </c>
      <c r="O109">
        <f t="shared" si="24"/>
        <v>28.87</v>
      </c>
      <c r="P109">
        <f t="shared" si="21"/>
        <v>0</v>
      </c>
      <c r="Q109">
        <f t="shared" si="22"/>
        <v>75.13</v>
      </c>
      <c r="R109">
        <f t="shared" si="23"/>
        <v>73.67</v>
      </c>
      <c r="S109" s="39">
        <f t="shared" si="25"/>
        <v>0</v>
      </c>
      <c r="U109" s="38">
        <f t="shared" si="34"/>
        <v>0</v>
      </c>
      <c r="V109">
        <f t="shared" si="34"/>
        <v>2856.04</v>
      </c>
      <c r="W109">
        <f t="shared" si="34"/>
        <v>4078.579999999999</v>
      </c>
      <c r="X109" s="39"/>
    </row>
    <row r="110" spans="1:24" x14ac:dyDescent="0.3">
      <c r="A110" s="106">
        <v>42841</v>
      </c>
      <c r="B110" s="98">
        <f t="shared" si="26"/>
        <v>2017</v>
      </c>
      <c r="C110" s="98">
        <f t="shared" si="27"/>
        <v>4</v>
      </c>
      <c r="D110" s="98">
        <f t="shared" si="28"/>
        <v>16</v>
      </c>
      <c r="E110" s="98">
        <v>32.49</v>
      </c>
      <c r="F110" s="98">
        <v>0</v>
      </c>
      <c r="G110">
        <f t="shared" si="29"/>
        <v>32.49</v>
      </c>
      <c r="I110" s="38">
        <f t="shared" si="30"/>
        <v>15</v>
      </c>
      <c r="J110">
        <f t="shared" si="31"/>
        <v>4</v>
      </c>
      <c r="K110" s="40">
        <v>45397</v>
      </c>
      <c r="L110">
        <f t="shared" si="18"/>
        <v>33.47</v>
      </c>
      <c r="M110">
        <f t="shared" si="19"/>
        <v>0</v>
      </c>
      <c r="N110">
        <f t="shared" si="20"/>
        <v>28.26</v>
      </c>
      <c r="O110">
        <f t="shared" si="24"/>
        <v>26.89</v>
      </c>
      <c r="P110">
        <f t="shared" si="21"/>
        <v>0</v>
      </c>
      <c r="Q110">
        <f t="shared" si="22"/>
        <v>75.239999999999995</v>
      </c>
      <c r="R110">
        <f t="shared" si="23"/>
        <v>73.61</v>
      </c>
      <c r="S110" s="39">
        <f t="shared" si="25"/>
        <v>0</v>
      </c>
      <c r="U110" s="38">
        <f t="shared" si="34"/>
        <v>0</v>
      </c>
      <c r="V110">
        <f t="shared" si="34"/>
        <v>2931.2799999999997</v>
      </c>
      <c r="W110">
        <f t="shared" si="34"/>
        <v>4152.1899999999987</v>
      </c>
      <c r="X110" s="39"/>
    </row>
    <row r="111" spans="1:24" x14ac:dyDescent="0.3">
      <c r="A111" s="106">
        <v>42842</v>
      </c>
      <c r="B111" s="98">
        <f t="shared" si="26"/>
        <v>2017</v>
      </c>
      <c r="C111" s="98">
        <f t="shared" si="27"/>
        <v>4</v>
      </c>
      <c r="D111" s="98">
        <f t="shared" si="28"/>
        <v>17</v>
      </c>
      <c r="E111" s="98">
        <v>35.5</v>
      </c>
      <c r="F111" s="98">
        <v>0</v>
      </c>
      <c r="G111">
        <f t="shared" si="29"/>
        <v>35.5</v>
      </c>
      <c r="I111" s="38">
        <f t="shared" si="30"/>
        <v>16</v>
      </c>
      <c r="J111">
        <f t="shared" si="31"/>
        <v>4</v>
      </c>
      <c r="K111" s="40">
        <v>45398</v>
      </c>
      <c r="L111">
        <f t="shared" si="18"/>
        <v>32.49</v>
      </c>
      <c r="M111">
        <f t="shared" si="19"/>
        <v>4.0199999999999996</v>
      </c>
      <c r="N111">
        <f t="shared" si="20"/>
        <v>28.22</v>
      </c>
      <c r="O111">
        <f t="shared" si="24"/>
        <v>30.79</v>
      </c>
      <c r="P111">
        <f t="shared" si="21"/>
        <v>0</v>
      </c>
      <c r="Q111">
        <f t="shared" si="22"/>
        <v>75.14</v>
      </c>
      <c r="R111">
        <f t="shared" si="23"/>
        <v>74.099999999999994</v>
      </c>
      <c r="S111" s="39">
        <f t="shared" si="25"/>
        <v>0</v>
      </c>
      <c r="U111" s="38">
        <f t="shared" si="34"/>
        <v>0</v>
      </c>
      <c r="V111">
        <f t="shared" si="34"/>
        <v>3006.4199999999996</v>
      </c>
      <c r="W111">
        <f t="shared" si="34"/>
        <v>4226.2899999999991</v>
      </c>
      <c r="X111" s="39"/>
    </row>
    <row r="112" spans="1:24" x14ac:dyDescent="0.3">
      <c r="A112" s="106">
        <v>42843</v>
      </c>
      <c r="B112" s="98">
        <f t="shared" si="26"/>
        <v>2017</v>
      </c>
      <c r="C112" s="98">
        <f t="shared" si="27"/>
        <v>4</v>
      </c>
      <c r="D112" s="98">
        <f t="shared" si="28"/>
        <v>18</v>
      </c>
      <c r="E112" s="98">
        <v>32.11</v>
      </c>
      <c r="F112" s="98">
        <v>0</v>
      </c>
      <c r="G112">
        <f t="shared" si="29"/>
        <v>32.11</v>
      </c>
      <c r="I112" s="38">
        <f t="shared" si="30"/>
        <v>17</v>
      </c>
      <c r="J112">
        <f t="shared" si="31"/>
        <v>4</v>
      </c>
      <c r="K112" s="40">
        <v>45399</v>
      </c>
      <c r="L112">
        <f t="shared" si="18"/>
        <v>35.5</v>
      </c>
      <c r="M112">
        <f t="shared" si="19"/>
        <v>11.56</v>
      </c>
      <c r="N112">
        <f t="shared" si="20"/>
        <v>29.75</v>
      </c>
      <c r="O112">
        <f t="shared" si="24"/>
        <v>31.78</v>
      </c>
      <c r="P112">
        <f t="shared" si="21"/>
        <v>0</v>
      </c>
      <c r="Q112">
        <f t="shared" si="22"/>
        <v>75.2</v>
      </c>
      <c r="R112">
        <f t="shared" si="23"/>
        <v>74.05</v>
      </c>
      <c r="S112" s="39">
        <f t="shared" si="25"/>
        <v>0</v>
      </c>
      <c r="U112" s="38">
        <f t="shared" si="34"/>
        <v>0</v>
      </c>
      <c r="V112">
        <f t="shared" si="34"/>
        <v>3081.6199999999994</v>
      </c>
      <c r="W112">
        <f t="shared" si="34"/>
        <v>4300.3399999999992</v>
      </c>
      <c r="X112" s="39"/>
    </row>
    <row r="113" spans="1:24" x14ac:dyDescent="0.3">
      <c r="A113" s="106">
        <v>42844</v>
      </c>
      <c r="B113" s="98">
        <f t="shared" si="26"/>
        <v>2017</v>
      </c>
      <c r="C113" s="98">
        <f t="shared" si="27"/>
        <v>4</v>
      </c>
      <c r="D113" s="98">
        <f t="shared" si="28"/>
        <v>19</v>
      </c>
      <c r="E113" s="98">
        <v>40.06</v>
      </c>
      <c r="F113" s="98">
        <v>0</v>
      </c>
      <c r="G113">
        <f t="shared" si="29"/>
        <v>40.06</v>
      </c>
      <c r="I113" s="38">
        <f t="shared" si="30"/>
        <v>18</v>
      </c>
      <c r="J113">
        <f t="shared" si="31"/>
        <v>4</v>
      </c>
      <c r="K113" s="40">
        <v>45400</v>
      </c>
      <c r="L113">
        <f t="shared" si="18"/>
        <v>32.11</v>
      </c>
      <c r="M113">
        <f t="shared" si="19"/>
        <v>6.94</v>
      </c>
      <c r="N113">
        <f t="shared" si="20"/>
        <v>29.52</v>
      </c>
      <c r="O113">
        <f t="shared" si="24"/>
        <v>31.11</v>
      </c>
      <c r="P113">
        <f t="shared" si="21"/>
        <v>0</v>
      </c>
      <c r="Q113">
        <f t="shared" si="22"/>
        <v>73.67</v>
      </c>
      <c r="R113">
        <f t="shared" si="23"/>
        <v>73.87</v>
      </c>
      <c r="S113" s="39">
        <f t="shared" si="25"/>
        <v>0</v>
      </c>
      <c r="U113" s="38">
        <f t="shared" si="34"/>
        <v>0</v>
      </c>
      <c r="V113">
        <f t="shared" si="34"/>
        <v>3155.2899999999995</v>
      </c>
      <c r="W113">
        <f t="shared" si="34"/>
        <v>4374.2099999999991</v>
      </c>
      <c r="X113" s="39"/>
    </row>
    <row r="114" spans="1:24" x14ac:dyDescent="0.3">
      <c r="A114" s="106">
        <v>42845</v>
      </c>
      <c r="B114" s="98">
        <f t="shared" si="26"/>
        <v>2017</v>
      </c>
      <c r="C114" s="98">
        <f t="shared" si="27"/>
        <v>4</v>
      </c>
      <c r="D114" s="98">
        <f t="shared" si="28"/>
        <v>20</v>
      </c>
      <c r="E114" s="98">
        <v>39.700000000000003</v>
      </c>
      <c r="F114" s="98">
        <v>0</v>
      </c>
      <c r="G114">
        <f t="shared" si="29"/>
        <v>39.700000000000003</v>
      </c>
      <c r="I114" s="38">
        <f t="shared" si="30"/>
        <v>19</v>
      </c>
      <c r="J114">
        <f t="shared" si="31"/>
        <v>4</v>
      </c>
      <c r="K114" s="40">
        <v>45401</v>
      </c>
      <c r="L114">
        <f t="shared" si="18"/>
        <v>40.06</v>
      </c>
      <c r="M114">
        <f t="shared" si="19"/>
        <v>2.37</v>
      </c>
      <c r="N114">
        <f t="shared" si="20"/>
        <v>19.57</v>
      </c>
      <c r="O114">
        <f t="shared" si="24"/>
        <v>29.65</v>
      </c>
      <c r="P114">
        <f t="shared" si="21"/>
        <v>0</v>
      </c>
      <c r="Q114">
        <f t="shared" si="22"/>
        <v>71.11</v>
      </c>
      <c r="R114">
        <f t="shared" si="23"/>
        <v>60.76</v>
      </c>
      <c r="S114" s="39">
        <f t="shared" si="25"/>
        <v>0</v>
      </c>
      <c r="U114" s="38">
        <f t="shared" si="34"/>
        <v>0</v>
      </c>
      <c r="V114">
        <f t="shared" si="34"/>
        <v>3226.3999999999996</v>
      </c>
      <c r="W114">
        <f t="shared" si="34"/>
        <v>4434.9699999999993</v>
      </c>
      <c r="X114" s="39"/>
    </row>
    <row r="115" spans="1:24" x14ac:dyDescent="0.3">
      <c r="A115" s="106">
        <v>42846</v>
      </c>
      <c r="B115" s="98">
        <f t="shared" si="26"/>
        <v>2017</v>
      </c>
      <c r="C115" s="98">
        <f t="shared" si="27"/>
        <v>4</v>
      </c>
      <c r="D115" s="98">
        <f t="shared" si="28"/>
        <v>21</v>
      </c>
      <c r="E115" s="98">
        <v>39.96</v>
      </c>
      <c r="F115" s="98">
        <v>0</v>
      </c>
      <c r="G115">
        <f t="shared" si="29"/>
        <v>39.96</v>
      </c>
      <c r="I115" s="38">
        <f t="shared" si="30"/>
        <v>20</v>
      </c>
      <c r="J115">
        <f t="shared" si="31"/>
        <v>4</v>
      </c>
      <c r="K115" s="40">
        <v>45402</v>
      </c>
      <c r="L115">
        <f t="shared" si="18"/>
        <v>39.700000000000003</v>
      </c>
      <c r="M115">
        <f t="shared" si="19"/>
        <v>12.89</v>
      </c>
      <c r="N115">
        <f t="shared" si="20"/>
        <v>19.62</v>
      </c>
      <c r="O115">
        <f t="shared" si="24"/>
        <v>31.46</v>
      </c>
      <c r="P115">
        <f t="shared" si="21"/>
        <v>0</v>
      </c>
      <c r="Q115">
        <f t="shared" si="22"/>
        <v>71.239999999999995</v>
      </c>
      <c r="R115">
        <f t="shared" si="23"/>
        <v>74.5</v>
      </c>
      <c r="S115" s="39">
        <f t="shared" si="25"/>
        <v>0</v>
      </c>
      <c r="U115" s="38">
        <f t="shared" si="34"/>
        <v>0</v>
      </c>
      <c r="V115">
        <f t="shared" si="34"/>
        <v>3297.6399999999994</v>
      </c>
      <c r="W115">
        <f t="shared" si="34"/>
        <v>4509.4699999999993</v>
      </c>
      <c r="X115" s="39"/>
    </row>
    <row r="116" spans="1:24" x14ac:dyDescent="0.3">
      <c r="A116" s="106">
        <v>42847</v>
      </c>
      <c r="B116" s="98">
        <f t="shared" si="26"/>
        <v>2017</v>
      </c>
      <c r="C116" s="98">
        <f t="shared" si="27"/>
        <v>4</v>
      </c>
      <c r="D116" s="98">
        <f t="shared" si="28"/>
        <v>22</v>
      </c>
      <c r="E116" s="98">
        <v>32.619999999999997</v>
      </c>
      <c r="F116" s="98">
        <v>0</v>
      </c>
      <c r="G116">
        <f t="shared" si="29"/>
        <v>32.619999999999997</v>
      </c>
      <c r="I116" s="38">
        <f t="shared" si="30"/>
        <v>21</v>
      </c>
      <c r="J116">
        <f t="shared" si="31"/>
        <v>4</v>
      </c>
      <c r="K116" s="40">
        <v>45403</v>
      </c>
      <c r="L116">
        <f t="shared" si="18"/>
        <v>39.96</v>
      </c>
      <c r="M116">
        <f t="shared" si="19"/>
        <v>0</v>
      </c>
      <c r="N116">
        <f t="shared" si="20"/>
        <v>0</v>
      </c>
      <c r="O116">
        <f t="shared" si="24"/>
        <v>42.71</v>
      </c>
      <c r="P116">
        <f t="shared" si="21"/>
        <v>0</v>
      </c>
      <c r="Q116">
        <f t="shared" si="22"/>
        <v>74.290000000000006</v>
      </c>
      <c r="R116">
        <f t="shared" si="23"/>
        <v>67.319999999999993</v>
      </c>
      <c r="S116" s="39">
        <f t="shared" si="25"/>
        <v>0</v>
      </c>
      <c r="U116" s="38">
        <f t="shared" si="34"/>
        <v>0</v>
      </c>
      <c r="V116">
        <f t="shared" si="34"/>
        <v>3371.9299999999994</v>
      </c>
      <c r="W116">
        <f t="shared" si="34"/>
        <v>4576.7899999999991</v>
      </c>
      <c r="X116" s="39"/>
    </row>
    <row r="117" spans="1:24" x14ac:dyDescent="0.3">
      <c r="A117" s="106">
        <v>42848</v>
      </c>
      <c r="B117" s="98">
        <f t="shared" si="26"/>
        <v>2017</v>
      </c>
      <c r="C117" s="98">
        <f t="shared" si="27"/>
        <v>4</v>
      </c>
      <c r="D117" s="98">
        <f t="shared" si="28"/>
        <v>23</v>
      </c>
      <c r="E117" s="98">
        <v>33.729999999999997</v>
      </c>
      <c r="F117" s="98">
        <v>0</v>
      </c>
      <c r="G117">
        <f t="shared" si="29"/>
        <v>33.729999999999997</v>
      </c>
      <c r="I117" s="38">
        <f t="shared" si="30"/>
        <v>22</v>
      </c>
      <c r="J117">
        <f t="shared" si="31"/>
        <v>4</v>
      </c>
      <c r="K117" s="40">
        <v>45404</v>
      </c>
      <c r="L117">
        <f t="shared" si="18"/>
        <v>32.619999999999997</v>
      </c>
      <c r="M117">
        <f t="shared" si="19"/>
        <v>0</v>
      </c>
      <c r="N117">
        <f t="shared" si="20"/>
        <v>0</v>
      </c>
      <c r="O117">
        <f t="shared" si="24"/>
        <v>49.3</v>
      </c>
      <c r="P117">
        <f t="shared" si="21"/>
        <v>0</v>
      </c>
      <c r="Q117">
        <f t="shared" si="22"/>
        <v>73.84</v>
      </c>
      <c r="R117">
        <f t="shared" si="23"/>
        <v>58.66</v>
      </c>
      <c r="S117" s="39">
        <f t="shared" si="25"/>
        <v>0</v>
      </c>
      <c r="U117" s="38">
        <f t="shared" si="34"/>
        <v>0</v>
      </c>
      <c r="V117">
        <f t="shared" si="34"/>
        <v>3445.7699999999995</v>
      </c>
      <c r="W117">
        <f t="shared" si="34"/>
        <v>4635.4499999999989</v>
      </c>
      <c r="X117" s="39"/>
    </row>
    <row r="118" spans="1:24" x14ac:dyDescent="0.3">
      <c r="A118" s="106">
        <v>42849</v>
      </c>
      <c r="B118" s="98">
        <f t="shared" si="26"/>
        <v>2017</v>
      </c>
      <c r="C118" s="98">
        <f t="shared" si="27"/>
        <v>4</v>
      </c>
      <c r="D118" s="98">
        <f t="shared" si="28"/>
        <v>24</v>
      </c>
      <c r="E118" s="98">
        <v>45.32</v>
      </c>
      <c r="F118" s="98">
        <v>0</v>
      </c>
      <c r="G118">
        <f t="shared" si="29"/>
        <v>45.32</v>
      </c>
      <c r="I118" s="38">
        <f t="shared" si="30"/>
        <v>23</v>
      </c>
      <c r="J118">
        <f t="shared" si="31"/>
        <v>4</v>
      </c>
      <c r="K118" s="40">
        <v>45405</v>
      </c>
      <c r="L118">
        <f t="shared" si="18"/>
        <v>33.729999999999997</v>
      </c>
      <c r="M118">
        <f t="shared" si="19"/>
        <v>7.96</v>
      </c>
      <c r="N118">
        <f t="shared" si="20"/>
        <v>0</v>
      </c>
      <c r="O118">
        <f t="shared" si="24"/>
        <v>32.83</v>
      </c>
      <c r="P118">
        <f t="shared" si="21"/>
        <v>0</v>
      </c>
      <c r="Q118">
        <f t="shared" si="22"/>
        <v>73.92</v>
      </c>
      <c r="R118">
        <f t="shared" si="23"/>
        <v>56.42</v>
      </c>
      <c r="S118" s="39">
        <f t="shared" si="25"/>
        <v>0</v>
      </c>
      <c r="U118" s="38">
        <f t="shared" si="34"/>
        <v>0</v>
      </c>
      <c r="V118">
        <f t="shared" si="34"/>
        <v>3519.6899999999996</v>
      </c>
      <c r="W118">
        <f t="shared" si="34"/>
        <v>4691.869999999999</v>
      </c>
      <c r="X118" s="39"/>
    </row>
    <row r="119" spans="1:24" x14ac:dyDescent="0.3">
      <c r="A119" s="106">
        <v>42850</v>
      </c>
      <c r="B119" s="98">
        <f t="shared" si="26"/>
        <v>2017</v>
      </c>
      <c r="C119" s="98">
        <f t="shared" si="27"/>
        <v>4</v>
      </c>
      <c r="D119" s="98">
        <f t="shared" si="28"/>
        <v>25</v>
      </c>
      <c r="E119" s="98">
        <v>49.54</v>
      </c>
      <c r="F119" s="98">
        <v>0</v>
      </c>
      <c r="G119">
        <f t="shared" si="29"/>
        <v>49.54</v>
      </c>
      <c r="I119" s="38">
        <f t="shared" si="30"/>
        <v>24</v>
      </c>
      <c r="J119">
        <f t="shared" si="31"/>
        <v>4</v>
      </c>
      <c r="K119" s="40">
        <v>45406</v>
      </c>
      <c r="L119">
        <f t="shared" si="18"/>
        <v>45.32</v>
      </c>
      <c r="M119">
        <f t="shared" si="19"/>
        <v>2.06</v>
      </c>
      <c r="N119">
        <f t="shared" si="20"/>
        <v>0</v>
      </c>
      <c r="O119">
        <f t="shared" si="24"/>
        <v>30.78</v>
      </c>
      <c r="P119">
        <f t="shared" si="21"/>
        <v>0</v>
      </c>
      <c r="Q119">
        <f t="shared" si="22"/>
        <v>67.510000000000005</v>
      </c>
      <c r="R119">
        <f t="shared" si="23"/>
        <v>55.41</v>
      </c>
      <c r="S119" s="39">
        <f t="shared" si="25"/>
        <v>0</v>
      </c>
      <c r="U119" s="38">
        <f t="shared" ref="U119:W134" si="35">U118+P119</f>
        <v>0</v>
      </c>
      <c r="V119">
        <f t="shared" si="35"/>
        <v>3587.2</v>
      </c>
      <c r="W119">
        <f t="shared" si="35"/>
        <v>4747.2799999999988</v>
      </c>
      <c r="X119" s="39"/>
    </row>
    <row r="120" spans="1:24" x14ac:dyDescent="0.3">
      <c r="A120" s="106">
        <v>42851</v>
      </c>
      <c r="B120" s="98">
        <f t="shared" si="26"/>
        <v>2017</v>
      </c>
      <c r="C120" s="98">
        <f t="shared" si="27"/>
        <v>4</v>
      </c>
      <c r="D120" s="98">
        <f t="shared" si="28"/>
        <v>26</v>
      </c>
      <c r="E120" s="98">
        <v>41.65</v>
      </c>
      <c r="F120" s="98">
        <v>0</v>
      </c>
      <c r="G120">
        <f t="shared" si="29"/>
        <v>41.65</v>
      </c>
      <c r="I120" s="38">
        <f t="shared" si="30"/>
        <v>25</v>
      </c>
      <c r="J120">
        <f t="shared" si="31"/>
        <v>4</v>
      </c>
      <c r="K120" s="40">
        <v>45407</v>
      </c>
      <c r="L120">
        <f t="shared" si="18"/>
        <v>49.54</v>
      </c>
      <c r="M120">
        <f t="shared" si="19"/>
        <v>5.76</v>
      </c>
      <c r="N120">
        <f t="shared" si="20"/>
        <v>0</v>
      </c>
      <c r="O120">
        <f t="shared" si="24"/>
        <v>30.78</v>
      </c>
      <c r="P120">
        <f t="shared" si="21"/>
        <v>0</v>
      </c>
      <c r="Q120">
        <f t="shared" si="22"/>
        <v>38.950000000000003</v>
      </c>
      <c r="R120">
        <f t="shared" si="23"/>
        <v>59.15</v>
      </c>
      <c r="S120" s="39">
        <f t="shared" si="25"/>
        <v>0</v>
      </c>
      <c r="U120" s="38">
        <f t="shared" si="35"/>
        <v>0</v>
      </c>
      <c r="V120">
        <f t="shared" si="35"/>
        <v>3626.1499999999996</v>
      </c>
      <c r="W120">
        <f t="shared" si="35"/>
        <v>4806.4299999999985</v>
      </c>
      <c r="X120" s="39"/>
    </row>
    <row r="121" spans="1:24" x14ac:dyDescent="0.3">
      <c r="A121" s="106">
        <v>42852</v>
      </c>
      <c r="B121" s="98">
        <f t="shared" si="26"/>
        <v>2017</v>
      </c>
      <c r="C121" s="98">
        <f t="shared" si="27"/>
        <v>4</v>
      </c>
      <c r="D121" s="98">
        <f t="shared" si="28"/>
        <v>27</v>
      </c>
      <c r="E121" s="98">
        <v>43.57</v>
      </c>
      <c r="F121" s="98">
        <v>0</v>
      </c>
      <c r="G121">
        <f t="shared" si="29"/>
        <v>43.57</v>
      </c>
      <c r="I121" s="38">
        <f t="shared" si="30"/>
        <v>26</v>
      </c>
      <c r="J121">
        <f t="shared" si="31"/>
        <v>4</v>
      </c>
      <c r="K121" s="40">
        <v>45408</v>
      </c>
      <c r="L121">
        <f t="shared" si="18"/>
        <v>41.65</v>
      </c>
      <c r="M121">
        <f t="shared" si="19"/>
        <v>4.0599999999999996</v>
      </c>
      <c r="N121">
        <f t="shared" si="20"/>
        <v>0</v>
      </c>
      <c r="O121">
        <f t="shared" si="24"/>
        <v>30.78</v>
      </c>
      <c r="P121">
        <f t="shared" si="21"/>
        <v>0</v>
      </c>
      <c r="Q121">
        <f t="shared" si="22"/>
        <v>53.739999999999995</v>
      </c>
      <c r="R121">
        <f t="shared" si="23"/>
        <v>59.21</v>
      </c>
      <c r="S121" s="39">
        <f t="shared" si="25"/>
        <v>0</v>
      </c>
      <c r="U121" s="38">
        <f t="shared" si="35"/>
        <v>0</v>
      </c>
      <c r="V121">
        <f t="shared" si="35"/>
        <v>3679.8899999999994</v>
      </c>
      <c r="W121">
        <f t="shared" si="35"/>
        <v>4865.6399999999985</v>
      </c>
      <c r="X121" s="39"/>
    </row>
    <row r="122" spans="1:24" x14ac:dyDescent="0.3">
      <c r="A122" s="106">
        <v>42853</v>
      </c>
      <c r="B122" s="98">
        <f t="shared" si="26"/>
        <v>2017</v>
      </c>
      <c r="C122" s="98">
        <f t="shared" si="27"/>
        <v>4</v>
      </c>
      <c r="D122" s="98">
        <f t="shared" si="28"/>
        <v>28</v>
      </c>
      <c r="E122" s="98">
        <v>43.08</v>
      </c>
      <c r="F122" s="98">
        <v>0</v>
      </c>
      <c r="G122">
        <f t="shared" si="29"/>
        <v>43.08</v>
      </c>
      <c r="I122" s="38">
        <f t="shared" si="30"/>
        <v>27</v>
      </c>
      <c r="J122">
        <f t="shared" si="31"/>
        <v>4</v>
      </c>
      <c r="K122" s="40">
        <v>45409</v>
      </c>
      <c r="L122">
        <f t="shared" si="18"/>
        <v>43.57</v>
      </c>
      <c r="M122">
        <f t="shared" si="19"/>
        <v>5.55</v>
      </c>
      <c r="N122">
        <f t="shared" si="20"/>
        <v>0</v>
      </c>
      <c r="O122">
        <f t="shared" si="24"/>
        <v>30.799999999999997</v>
      </c>
      <c r="P122">
        <f t="shared" si="21"/>
        <v>0</v>
      </c>
      <c r="Q122">
        <f t="shared" si="22"/>
        <v>33.28</v>
      </c>
      <c r="R122">
        <f t="shared" si="23"/>
        <v>60.7</v>
      </c>
      <c r="S122" s="39">
        <f t="shared" si="25"/>
        <v>0</v>
      </c>
      <c r="U122" s="38">
        <f t="shared" si="35"/>
        <v>0</v>
      </c>
      <c r="V122">
        <f t="shared" si="35"/>
        <v>3713.1699999999996</v>
      </c>
      <c r="W122">
        <f t="shared" si="35"/>
        <v>4926.3399999999983</v>
      </c>
      <c r="X122" s="39"/>
    </row>
    <row r="123" spans="1:24" x14ac:dyDescent="0.3">
      <c r="A123" s="106">
        <v>42854</v>
      </c>
      <c r="B123" s="98">
        <f t="shared" si="26"/>
        <v>2017</v>
      </c>
      <c r="C123" s="98">
        <f t="shared" si="27"/>
        <v>4</v>
      </c>
      <c r="D123" s="98">
        <f t="shared" si="28"/>
        <v>29</v>
      </c>
      <c r="E123" s="98">
        <v>29.92</v>
      </c>
      <c r="F123" s="98">
        <v>0</v>
      </c>
      <c r="G123">
        <f t="shared" si="29"/>
        <v>29.92</v>
      </c>
      <c r="I123" s="38">
        <f t="shared" si="30"/>
        <v>28</v>
      </c>
      <c r="J123">
        <f t="shared" si="31"/>
        <v>4</v>
      </c>
      <c r="K123" s="40">
        <v>45410</v>
      </c>
      <c r="L123">
        <f t="shared" si="18"/>
        <v>43.08</v>
      </c>
      <c r="M123">
        <f t="shared" si="19"/>
        <v>4.66</v>
      </c>
      <c r="N123">
        <f t="shared" si="20"/>
        <v>0</v>
      </c>
      <c r="O123">
        <f t="shared" si="24"/>
        <v>24.43</v>
      </c>
      <c r="P123">
        <f t="shared" si="21"/>
        <v>0</v>
      </c>
      <c r="Q123">
        <f t="shared" si="22"/>
        <v>43.349999999999994</v>
      </c>
      <c r="R123">
        <f t="shared" si="23"/>
        <v>69.05</v>
      </c>
      <c r="S123" s="39">
        <f t="shared" si="25"/>
        <v>0</v>
      </c>
      <c r="U123" s="38">
        <f t="shared" si="35"/>
        <v>0</v>
      </c>
      <c r="V123">
        <f t="shared" si="35"/>
        <v>3756.5199999999995</v>
      </c>
      <c r="W123">
        <f t="shared" si="35"/>
        <v>4995.3899999999985</v>
      </c>
      <c r="X123" s="39"/>
    </row>
    <row r="124" spans="1:24" x14ac:dyDescent="0.3">
      <c r="A124" s="106">
        <v>42855</v>
      </c>
      <c r="B124" s="98">
        <f t="shared" si="26"/>
        <v>2017</v>
      </c>
      <c r="C124" s="98">
        <f t="shared" si="27"/>
        <v>4</v>
      </c>
      <c r="D124" s="98">
        <f t="shared" si="28"/>
        <v>30</v>
      </c>
      <c r="E124" s="98">
        <v>30.9</v>
      </c>
      <c r="F124" s="98">
        <v>0</v>
      </c>
      <c r="G124">
        <f t="shared" si="29"/>
        <v>30.9</v>
      </c>
      <c r="I124" s="38">
        <f t="shared" si="30"/>
        <v>29</v>
      </c>
      <c r="J124">
        <f t="shared" si="31"/>
        <v>4</v>
      </c>
      <c r="K124" s="40">
        <v>45411</v>
      </c>
      <c r="L124">
        <f t="shared" si="18"/>
        <v>29.92</v>
      </c>
      <c r="M124">
        <f t="shared" si="19"/>
        <v>3.61</v>
      </c>
      <c r="N124">
        <f t="shared" si="20"/>
        <v>0</v>
      </c>
      <c r="O124">
        <f t="shared" si="24"/>
        <v>22.3</v>
      </c>
      <c r="P124">
        <f t="shared" si="21"/>
        <v>0</v>
      </c>
      <c r="Q124">
        <f t="shared" si="22"/>
        <v>48.190000000000005</v>
      </c>
      <c r="R124">
        <f t="shared" si="23"/>
        <v>66.98</v>
      </c>
      <c r="S124" s="39">
        <f t="shared" si="25"/>
        <v>0</v>
      </c>
      <c r="U124" s="38">
        <f t="shared" si="35"/>
        <v>0</v>
      </c>
      <c r="V124">
        <f t="shared" si="35"/>
        <v>3804.7099999999996</v>
      </c>
      <c r="W124">
        <f t="shared" si="35"/>
        <v>5062.3699999999981</v>
      </c>
      <c r="X124" s="39"/>
    </row>
    <row r="125" spans="1:24" x14ac:dyDescent="0.3">
      <c r="A125" s="106">
        <v>42856</v>
      </c>
      <c r="B125" s="98">
        <f t="shared" si="26"/>
        <v>2017</v>
      </c>
      <c r="C125" s="98">
        <f t="shared" si="27"/>
        <v>5</v>
      </c>
      <c r="D125" s="98">
        <f t="shared" si="28"/>
        <v>1</v>
      </c>
      <c r="E125" s="98">
        <v>40.07</v>
      </c>
      <c r="F125" s="98">
        <v>0</v>
      </c>
      <c r="G125">
        <f t="shared" si="29"/>
        <v>40.07</v>
      </c>
      <c r="I125" s="38">
        <f t="shared" si="30"/>
        <v>30</v>
      </c>
      <c r="J125">
        <f t="shared" si="31"/>
        <v>4</v>
      </c>
      <c r="K125" s="40">
        <v>45412</v>
      </c>
      <c r="L125">
        <f t="shared" si="18"/>
        <v>30.9</v>
      </c>
      <c r="M125">
        <f t="shared" si="19"/>
        <v>2.4700000000000002</v>
      </c>
      <c r="N125">
        <f t="shared" si="20"/>
        <v>0</v>
      </c>
      <c r="O125">
        <f t="shared" si="24"/>
        <v>20.82</v>
      </c>
      <c r="P125">
        <f t="shared" si="21"/>
        <v>0</v>
      </c>
      <c r="Q125">
        <f t="shared" si="22"/>
        <v>48.22</v>
      </c>
      <c r="R125">
        <f t="shared" si="23"/>
        <v>66.86</v>
      </c>
      <c r="S125" s="39">
        <f t="shared" si="25"/>
        <v>0</v>
      </c>
      <c r="U125" s="38">
        <f t="shared" si="35"/>
        <v>0</v>
      </c>
      <c r="V125">
        <f t="shared" si="35"/>
        <v>3852.9299999999994</v>
      </c>
      <c r="W125">
        <f t="shared" si="35"/>
        <v>5129.2299999999977</v>
      </c>
      <c r="X125" s="39"/>
    </row>
    <row r="126" spans="1:24" x14ac:dyDescent="0.3">
      <c r="A126" s="106">
        <v>42857</v>
      </c>
      <c r="B126" s="98">
        <f t="shared" si="26"/>
        <v>2017</v>
      </c>
      <c r="C126" s="98">
        <f t="shared" si="27"/>
        <v>5</v>
      </c>
      <c r="D126" s="98">
        <f t="shared" si="28"/>
        <v>2</v>
      </c>
      <c r="E126" s="98">
        <v>42.7</v>
      </c>
      <c r="F126" s="98">
        <v>0</v>
      </c>
      <c r="G126">
        <f t="shared" si="29"/>
        <v>42.7</v>
      </c>
      <c r="I126" s="38">
        <f t="shared" si="30"/>
        <v>1</v>
      </c>
      <c r="J126">
        <f t="shared" si="31"/>
        <v>5</v>
      </c>
      <c r="K126" s="40">
        <v>45413</v>
      </c>
      <c r="L126">
        <f t="shared" si="18"/>
        <v>40.07</v>
      </c>
      <c r="M126">
        <f t="shared" si="19"/>
        <v>4.6500000000000004</v>
      </c>
      <c r="N126">
        <f t="shared" si="20"/>
        <v>39.54</v>
      </c>
      <c r="O126">
        <f t="shared" si="24"/>
        <v>51.22</v>
      </c>
      <c r="P126">
        <f t="shared" si="21"/>
        <v>0</v>
      </c>
      <c r="Q126">
        <f t="shared" si="22"/>
        <v>48.209999999999994</v>
      </c>
      <c r="R126">
        <f t="shared" si="23"/>
        <v>65.86</v>
      </c>
      <c r="S126" s="39">
        <f t="shared" si="25"/>
        <v>0</v>
      </c>
      <c r="U126" s="38">
        <f t="shared" si="35"/>
        <v>0</v>
      </c>
      <c r="V126">
        <f t="shared" si="35"/>
        <v>3901.1399999999994</v>
      </c>
      <c r="W126">
        <f t="shared" si="35"/>
        <v>5195.0899999999974</v>
      </c>
      <c r="X126" s="39"/>
    </row>
    <row r="127" spans="1:24" x14ac:dyDescent="0.3">
      <c r="A127" s="106">
        <v>42858</v>
      </c>
      <c r="B127" s="98">
        <f t="shared" si="26"/>
        <v>2017</v>
      </c>
      <c r="C127" s="98">
        <f t="shared" si="27"/>
        <v>5</v>
      </c>
      <c r="D127" s="98">
        <f t="shared" si="28"/>
        <v>3</v>
      </c>
      <c r="E127" s="98">
        <v>29.72</v>
      </c>
      <c r="F127" s="98">
        <v>0</v>
      </c>
      <c r="G127">
        <f t="shared" si="29"/>
        <v>29.72</v>
      </c>
      <c r="I127" s="38">
        <f t="shared" si="30"/>
        <v>2</v>
      </c>
      <c r="J127">
        <f t="shared" si="31"/>
        <v>5</v>
      </c>
      <c r="K127" s="40">
        <v>45414</v>
      </c>
      <c r="L127">
        <f t="shared" si="18"/>
        <v>42.7</v>
      </c>
      <c r="M127">
        <f t="shared" si="19"/>
        <v>6.53</v>
      </c>
      <c r="N127">
        <f t="shared" si="20"/>
        <v>39.51</v>
      </c>
      <c r="O127">
        <f t="shared" si="24"/>
        <v>46.160000000000004</v>
      </c>
      <c r="P127">
        <f t="shared" si="21"/>
        <v>0</v>
      </c>
      <c r="Q127">
        <f t="shared" si="22"/>
        <v>56.209999999999994</v>
      </c>
      <c r="R127">
        <f t="shared" si="23"/>
        <v>63.12</v>
      </c>
      <c r="S127" s="39">
        <f t="shared" si="25"/>
        <v>0</v>
      </c>
      <c r="U127" s="38">
        <f t="shared" si="35"/>
        <v>0</v>
      </c>
      <c r="V127">
        <f t="shared" si="35"/>
        <v>3957.3499999999995</v>
      </c>
      <c r="W127">
        <f t="shared" si="35"/>
        <v>5258.2099999999973</v>
      </c>
      <c r="X127" s="39"/>
    </row>
    <row r="128" spans="1:24" x14ac:dyDescent="0.3">
      <c r="A128" s="106">
        <v>42859</v>
      </c>
      <c r="B128" s="98">
        <f t="shared" si="26"/>
        <v>2017</v>
      </c>
      <c r="C128" s="98">
        <f t="shared" si="27"/>
        <v>5</v>
      </c>
      <c r="D128" s="98">
        <f t="shared" si="28"/>
        <v>4</v>
      </c>
      <c r="E128" s="98">
        <v>37.82</v>
      </c>
      <c r="F128" s="98">
        <v>0</v>
      </c>
      <c r="G128">
        <f t="shared" si="29"/>
        <v>37.82</v>
      </c>
      <c r="I128" s="38">
        <f t="shared" si="30"/>
        <v>3</v>
      </c>
      <c r="J128">
        <f t="shared" si="31"/>
        <v>5</v>
      </c>
      <c r="K128" s="40">
        <v>45415</v>
      </c>
      <c r="L128">
        <f t="shared" si="18"/>
        <v>29.72</v>
      </c>
      <c r="M128">
        <f t="shared" si="19"/>
        <v>6.07</v>
      </c>
      <c r="N128">
        <f t="shared" si="20"/>
        <v>39.270000000000003</v>
      </c>
      <c r="O128">
        <f t="shared" si="24"/>
        <v>46.160000000000004</v>
      </c>
      <c r="P128">
        <f t="shared" si="21"/>
        <v>0</v>
      </c>
      <c r="Q128">
        <f t="shared" si="22"/>
        <v>65.400000000000006</v>
      </c>
      <c r="R128">
        <f t="shared" si="23"/>
        <v>74.040000000000006</v>
      </c>
      <c r="S128" s="39">
        <f t="shared" si="25"/>
        <v>0</v>
      </c>
      <c r="U128" s="38">
        <f t="shared" si="35"/>
        <v>0</v>
      </c>
      <c r="V128">
        <f t="shared" si="35"/>
        <v>4022.7499999999995</v>
      </c>
      <c r="W128">
        <f t="shared" si="35"/>
        <v>5332.2499999999973</v>
      </c>
      <c r="X128" s="39"/>
    </row>
    <row r="129" spans="1:24" x14ac:dyDescent="0.3">
      <c r="A129" s="106">
        <v>42860</v>
      </c>
      <c r="B129" s="98">
        <f t="shared" si="26"/>
        <v>2017</v>
      </c>
      <c r="C129" s="98">
        <f t="shared" si="27"/>
        <v>5</v>
      </c>
      <c r="D129" s="98">
        <f t="shared" si="28"/>
        <v>5</v>
      </c>
      <c r="E129" s="98">
        <v>40.53</v>
      </c>
      <c r="F129" s="98">
        <v>0</v>
      </c>
      <c r="G129">
        <f t="shared" si="29"/>
        <v>40.53</v>
      </c>
      <c r="I129" s="38">
        <f t="shared" si="30"/>
        <v>4</v>
      </c>
      <c r="J129">
        <f t="shared" si="31"/>
        <v>5</v>
      </c>
      <c r="K129" s="40">
        <v>45416</v>
      </c>
      <c r="L129">
        <f t="shared" ref="L129:L192" si="36">SUMIFS($G:$G,$B:$B,$L$4,$C:$C,J129,$D:$D,I129)</f>
        <v>37.82</v>
      </c>
      <c r="M129">
        <f t="shared" ref="M129:M192" si="37">SUMIFS($G:$G,$B:$B,$M$4,$C:$C,J129,$D:$D,I129)</f>
        <v>17.670000000000002</v>
      </c>
      <c r="N129">
        <f t="shared" ref="N129:N192" si="38">SUMIFS($G:$G,$B:$B,$N$4,$C:$C,J129,$D:$D,I129)</f>
        <v>39.54</v>
      </c>
      <c r="O129">
        <f t="shared" si="24"/>
        <v>47.21</v>
      </c>
      <c r="P129">
        <f t="shared" ref="P129:P192" si="39">SUMIFS($G:$G,$B:$B,$P$4,$C:$C,J129,$D:$D,I129)</f>
        <v>0</v>
      </c>
      <c r="Q129">
        <f t="shared" ref="Q129:Q192" si="40">SUMIFS($G:$G,$B:$B,$Q$4,$C:$C,J129,$D:$D,I129)</f>
        <v>65.62</v>
      </c>
      <c r="R129">
        <f t="shared" ref="R129:R192" si="41">SUMIFS($G:$G,$B:$B,$R$4,$C:$C,J129,$D:$D,I129)</f>
        <v>73.63</v>
      </c>
      <c r="S129" s="39">
        <f t="shared" si="25"/>
        <v>0</v>
      </c>
      <c r="U129" s="38">
        <f t="shared" si="35"/>
        <v>0</v>
      </c>
      <c r="V129">
        <f t="shared" si="35"/>
        <v>4088.3699999999994</v>
      </c>
      <c r="W129">
        <f t="shared" si="35"/>
        <v>5405.8799999999974</v>
      </c>
      <c r="X129" s="39"/>
    </row>
    <row r="130" spans="1:24" x14ac:dyDescent="0.3">
      <c r="A130" s="106">
        <v>42861</v>
      </c>
      <c r="B130" s="98">
        <f t="shared" si="26"/>
        <v>2017</v>
      </c>
      <c r="C130" s="98">
        <f t="shared" si="27"/>
        <v>5</v>
      </c>
      <c r="D130" s="98">
        <f t="shared" si="28"/>
        <v>6</v>
      </c>
      <c r="E130" s="98">
        <v>20.170000000000002</v>
      </c>
      <c r="F130" s="98">
        <v>0</v>
      </c>
      <c r="G130">
        <f t="shared" si="29"/>
        <v>20.170000000000002</v>
      </c>
      <c r="I130" s="38">
        <f t="shared" si="30"/>
        <v>5</v>
      </c>
      <c r="J130">
        <f t="shared" si="31"/>
        <v>5</v>
      </c>
      <c r="K130" s="40">
        <v>45417</v>
      </c>
      <c r="L130">
        <f t="shared" si="36"/>
        <v>40.53</v>
      </c>
      <c r="M130">
        <f t="shared" si="37"/>
        <v>24.02</v>
      </c>
      <c r="N130">
        <f t="shared" si="38"/>
        <v>39.51</v>
      </c>
      <c r="O130">
        <f t="shared" si="24"/>
        <v>44.6</v>
      </c>
      <c r="P130">
        <f t="shared" si="39"/>
        <v>0</v>
      </c>
      <c r="Q130">
        <f t="shared" si="40"/>
        <v>66.75</v>
      </c>
      <c r="R130">
        <f t="shared" si="41"/>
        <v>74.22</v>
      </c>
      <c r="S130" s="39">
        <f t="shared" si="25"/>
        <v>0</v>
      </c>
      <c r="U130" s="38">
        <f t="shared" si="35"/>
        <v>0</v>
      </c>
      <c r="V130">
        <f t="shared" si="35"/>
        <v>4155.119999999999</v>
      </c>
      <c r="W130">
        <f t="shared" si="35"/>
        <v>5480.0999999999976</v>
      </c>
      <c r="X130" s="39"/>
    </row>
    <row r="131" spans="1:24" x14ac:dyDescent="0.3">
      <c r="A131" s="106">
        <v>42862</v>
      </c>
      <c r="B131" s="98">
        <f t="shared" si="26"/>
        <v>2017</v>
      </c>
      <c r="C131" s="98">
        <f t="shared" si="27"/>
        <v>5</v>
      </c>
      <c r="D131" s="98">
        <f t="shared" si="28"/>
        <v>7</v>
      </c>
      <c r="E131" s="98">
        <v>20.55</v>
      </c>
      <c r="F131" s="98">
        <v>0</v>
      </c>
      <c r="G131">
        <f t="shared" si="29"/>
        <v>20.55</v>
      </c>
      <c r="I131" s="38">
        <f t="shared" si="30"/>
        <v>6</v>
      </c>
      <c r="J131">
        <f t="shared" si="31"/>
        <v>5</v>
      </c>
      <c r="K131" s="40">
        <v>45418</v>
      </c>
      <c r="L131">
        <f t="shared" si="36"/>
        <v>20.170000000000002</v>
      </c>
      <c r="M131">
        <f t="shared" si="37"/>
        <v>22.95</v>
      </c>
      <c r="N131">
        <f t="shared" si="38"/>
        <v>39.630000000000003</v>
      </c>
      <c r="O131">
        <f t="shared" si="24"/>
        <v>42.97</v>
      </c>
      <c r="P131">
        <f t="shared" si="39"/>
        <v>0</v>
      </c>
      <c r="Q131">
        <f t="shared" si="40"/>
        <v>68.5</v>
      </c>
      <c r="R131">
        <f t="shared" si="41"/>
        <v>68.77000000000001</v>
      </c>
      <c r="S131" s="39">
        <f t="shared" si="25"/>
        <v>0</v>
      </c>
      <c r="U131" s="38">
        <f t="shared" si="35"/>
        <v>0</v>
      </c>
      <c r="V131">
        <f t="shared" si="35"/>
        <v>4223.619999999999</v>
      </c>
      <c r="W131">
        <f t="shared" si="35"/>
        <v>5548.8699999999981</v>
      </c>
      <c r="X131" s="39"/>
    </row>
    <row r="132" spans="1:24" x14ac:dyDescent="0.3">
      <c r="A132" s="106">
        <v>42863</v>
      </c>
      <c r="B132" s="98">
        <f t="shared" si="26"/>
        <v>2017</v>
      </c>
      <c r="C132" s="98">
        <f t="shared" si="27"/>
        <v>5</v>
      </c>
      <c r="D132" s="98">
        <f t="shared" si="28"/>
        <v>8</v>
      </c>
      <c r="E132" s="98">
        <v>26.6</v>
      </c>
      <c r="F132" s="98">
        <v>0</v>
      </c>
      <c r="G132">
        <f t="shared" si="29"/>
        <v>26.6</v>
      </c>
      <c r="I132" s="38">
        <f t="shared" si="30"/>
        <v>7</v>
      </c>
      <c r="J132">
        <f t="shared" si="31"/>
        <v>5</v>
      </c>
      <c r="K132" s="40">
        <v>45419</v>
      </c>
      <c r="L132">
        <f t="shared" si="36"/>
        <v>20.55</v>
      </c>
      <c r="M132">
        <f t="shared" si="37"/>
        <v>22.01</v>
      </c>
      <c r="N132">
        <f t="shared" si="38"/>
        <v>39.520000000000003</v>
      </c>
      <c r="O132">
        <f t="shared" si="24"/>
        <v>41.22</v>
      </c>
      <c r="P132">
        <f t="shared" si="39"/>
        <v>0</v>
      </c>
      <c r="Q132">
        <f t="shared" si="40"/>
        <v>68.28</v>
      </c>
      <c r="R132">
        <f t="shared" si="41"/>
        <v>71.39</v>
      </c>
      <c r="S132" s="39">
        <f t="shared" si="25"/>
        <v>0</v>
      </c>
      <c r="U132" s="38">
        <f t="shared" si="35"/>
        <v>0</v>
      </c>
      <c r="V132">
        <f t="shared" si="35"/>
        <v>4291.8999999999987</v>
      </c>
      <c r="W132">
        <f t="shared" si="35"/>
        <v>5620.2599999999984</v>
      </c>
      <c r="X132" s="39"/>
    </row>
    <row r="133" spans="1:24" x14ac:dyDescent="0.3">
      <c r="A133" s="106">
        <v>42864</v>
      </c>
      <c r="B133" s="98">
        <f t="shared" si="26"/>
        <v>2017</v>
      </c>
      <c r="C133" s="98">
        <f t="shared" si="27"/>
        <v>5</v>
      </c>
      <c r="D133" s="98">
        <f t="shared" si="28"/>
        <v>9</v>
      </c>
      <c r="E133" s="98">
        <v>38.21</v>
      </c>
      <c r="F133" s="98">
        <v>0</v>
      </c>
      <c r="G133">
        <f t="shared" si="29"/>
        <v>38.21</v>
      </c>
      <c r="I133" s="38">
        <f t="shared" si="30"/>
        <v>8</v>
      </c>
      <c r="J133">
        <f t="shared" si="31"/>
        <v>5</v>
      </c>
      <c r="K133" s="40">
        <v>45420</v>
      </c>
      <c r="L133">
        <f t="shared" si="36"/>
        <v>26.6</v>
      </c>
      <c r="M133">
        <f t="shared" si="37"/>
        <v>26.34</v>
      </c>
      <c r="N133">
        <f t="shared" si="38"/>
        <v>42.25</v>
      </c>
      <c r="O133">
        <f t="shared" ref="O133:O196" si="42">SUMIFS($G:$G,$B:$B,$O$4,$C:$C,J133,$D:$D,I133)</f>
        <v>30.79</v>
      </c>
      <c r="P133">
        <f t="shared" si="39"/>
        <v>0</v>
      </c>
      <c r="Q133">
        <f t="shared" si="40"/>
        <v>68.66</v>
      </c>
      <c r="R133">
        <f t="shared" si="41"/>
        <v>69.459999999999994</v>
      </c>
      <c r="S133" s="39">
        <f t="shared" ref="S133:S196" si="43">SUMIFS($G:$G,$B:$B,$S$4,$C:$C,J133,$D:$D,I133)</f>
        <v>0</v>
      </c>
      <c r="U133" s="38">
        <f t="shared" si="35"/>
        <v>0</v>
      </c>
      <c r="V133">
        <f t="shared" si="35"/>
        <v>4360.5599999999986</v>
      </c>
      <c r="W133">
        <f t="shared" si="35"/>
        <v>5689.7199999999984</v>
      </c>
      <c r="X133" s="39"/>
    </row>
    <row r="134" spans="1:24" x14ac:dyDescent="0.3">
      <c r="A134" s="106">
        <v>42865</v>
      </c>
      <c r="B134" s="98">
        <f t="shared" ref="B134:B197" si="44">YEAR(A134)</f>
        <v>2017</v>
      </c>
      <c r="C134" s="98">
        <f t="shared" ref="C134:C197" si="45">MONTH(A134)</f>
        <v>5</v>
      </c>
      <c r="D134" s="98">
        <f t="shared" ref="D134:D197" si="46">DAY(A134)</f>
        <v>10</v>
      </c>
      <c r="E134" s="98">
        <v>35.72</v>
      </c>
      <c r="F134" s="98">
        <v>0</v>
      </c>
      <c r="G134">
        <f t="shared" ref="G134:G197" si="47">SUM(E134:F134)</f>
        <v>35.72</v>
      </c>
      <c r="I134" s="38">
        <f t="shared" ref="I134:I197" si="48">DAY(K134)</f>
        <v>9</v>
      </c>
      <c r="J134">
        <f t="shared" ref="J134:J197" si="49">MONTH(K134)</f>
        <v>5</v>
      </c>
      <c r="K134" s="40">
        <v>45421</v>
      </c>
      <c r="L134">
        <f t="shared" si="36"/>
        <v>38.21</v>
      </c>
      <c r="M134">
        <f t="shared" si="37"/>
        <v>25.87</v>
      </c>
      <c r="N134">
        <f t="shared" si="38"/>
        <v>38.08</v>
      </c>
      <c r="O134">
        <f t="shared" si="42"/>
        <v>29.560000000000002</v>
      </c>
      <c r="P134">
        <f t="shared" si="39"/>
        <v>0</v>
      </c>
      <c r="Q134">
        <f t="shared" si="40"/>
        <v>68.48</v>
      </c>
      <c r="R134">
        <f t="shared" si="41"/>
        <v>73.400000000000006</v>
      </c>
      <c r="S134" s="39">
        <f t="shared" si="43"/>
        <v>0</v>
      </c>
      <c r="U134" s="38">
        <f t="shared" si="35"/>
        <v>0</v>
      </c>
      <c r="V134">
        <f t="shared" si="35"/>
        <v>4429.0399999999981</v>
      </c>
      <c r="W134">
        <f t="shared" si="35"/>
        <v>5763.1199999999981</v>
      </c>
      <c r="X134" s="39"/>
    </row>
    <row r="135" spans="1:24" x14ac:dyDescent="0.3">
      <c r="A135" s="106">
        <v>42866</v>
      </c>
      <c r="B135" s="98">
        <f t="shared" si="44"/>
        <v>2017</v>
      </c>
      <c r="C135" s="98">
        <f t="shared" si="45"/>
        <v>5</v>
      </c>
      <c r="D135" s="98">
        <f t="shared" si="46"/>
        <v>11</v>
      </c>
      <c r="E135" s="98">
        <v>36.270000000000003</v>
      </c>
      <c r="F135" s="98">
        <v>0</v>
      </c>
      <c r="G135">
        <f t="shared" si="47"/>
        <v>36.270000000000003</v>
      </c>
      <c r="I135" s="38">
        <f t="shared" si="48"/>
        <v>10</v>
      </c>
      <c r="J135">
        <f t="shared" si="49"/>
        <v>5</v>
      </c>
      <c r="K135" s="40">
        <v>45422</v>
      </c>
      <c r="L135">
        <f t="shared" si="36"/>
        <v>35.72</v>
      </c>
      <c r="M135">
        <f t="shared" si="37"/>
        <v>26.22</v>
      </c>
      <c r="N135">
        <f t="shared" si="38"/>
        <v>24.39</v>
      </c>
      <c r="O135">
        <f t="shared" si="42"/>
        <v>29.450000000000003</v>
      </c>
      <c r="P135">
        <f t="shared" si="39"/>
        <v>0</v>
      </c>
      <c r="Q135">
        <f t="shared" si="40"/>
        <v>68.37</v>
      </c>
      <c r="R135">
        <f t="shared" si="41"/>
        <v>68.83</v>
      </c>
      <c r="S135" s="39">
        <f t="shared" si="43"/>
        <v>0</v>
      </c>
      <c r="U135" s="38">
        <f t="shared" ref="U135:W150" si="50">U134+P135</f>
        <v>0</v>
      </c>
      <c r="V135">
        <f t="shared" si="50"/>
        <v>4497.409999999998</v>
      </c>
      <c r="W135">
        <f t="shared" si="50"/>
        <v>5831.949999999998</v>
      </c>
      <c r="X135" s="39"/>
    </row>
    <row r="136" spans="1:24" x14ac:dyDescent="0.3">
      <c r="A136" s="106">
        <v>42867</v>
      </c>
      <c r="B136" s="98">
        <f t="shared" si="44"/>
        <v>2017</v>
      </c>
      <c r="C136" s="98">
        <f t="shared" si="45"/>
        <v>5</v>
      </c>
      <c r="D136" s="98">
        <f t="shared" si="46"/>
        <v>12</v>
      </c>
      <c r="E136" s="98">
        <v>32.35</v>
      </c>
      <c r="F136" s="98">
        <v>0</v>
      </c>
      <c r="G136">
        <f t="shared" si="47"/>
        <v>32.35</v>
      </c>
      <c r="I136" s="38">
        <f t="shared" si="48"/>
        <v>11</v>
      </c>
      <c r="J136">
        <f t="shared" si="49"/>
        <v>5</v>
      </c>
      <c r="K136" s="40">
        <v>45423</v>
      </c>
      <c r="L136">
        <f t="shared" si="36"/>
        <v>36.270000000000003</v>
      </c>
      <c r="M136">
        <f t="shared" si="37"/>
        <v>30.73</v>
      </c>
      <c r="N136">
        <f t="shared" si="38"/>
        <v>28.22</v>
      </c>
      <c r="O136">
        <f t="shared" si="42"/>
        <v>38.869999999999997</v>
      </c>
      <c r="P136">
        <f t="shared" si="39"/>
        <v>0</v>
      </c>
      <c r="Q136">
        <f t="shared" si="40"/>
        <v>68.430000000000007</v>
      </c>
      <c r="R136">
        <f t="shared" si="41"/>
        <v>72.09</v>
      </c>
      <c r="S136" s="39">
        <f t="shared" si="43"/>
        <v>0</v>
      </c>
      <c r="U136" s="38">
        <f t="shared" si="50"/>
        <v>0</v>
      </c>
      <c r="V136">
        <f t="shared" si="50"/>
        <v>4565.8399999999983</v>
      </c>
      <c r="W136">
        <f t="shared" si="50"/>
        <v>5904.0399999999981</v>
      </c>
      <c r="X136" s="39"/>
    </row>
    <row r="137" spans="1:24" x14ac:dyDescent="0.3">
      <c r="A137" s="106">
        <v>42868</v>
      </c>
      <c r="B137" s="98">
        <f t="shared" si="44"/>
        <v>2017</v>
      </c>
      <c r="C137" s="98">
        <f t="shared" si="45"/>
        <v>5</v>
      </c>
      <c r="D137" s="98">
        <f t="shared" si="46"/>
        <v>13</v>
      </c>
      <c r="E137" s="98">
        <v>36.43</v>
      </c>
      <c r="F137" s="98">
        <v>0</v>
      </c>
      <c r="G137">
        <f t="shared" si="47"/>
        <v>36.43</v>
      </c>
      <c r="I137" s="38">
        <f t="shared" si="48"/>
        <v>12</v>
      </c>
      <c r="J137">
        <f t="shared" si="49"/>
        <v>5</v>
      </c>
      <c r="K137" s="40">
        <v>45424</v>
      </c>
      <c r="L137">
        <f t="shared" si="36"/>
        <v>32.35</v>
      </c>
      <c r="M137">
        <f t="shared" si="37"/>
        <v>31.36</v>
      </c>
      <c r="N137">
        <f t="shared" si="38"/>
        <v>28.28</v>
      </c>
      <c r="O137">
        <f t="shared" si="42"/>
        <v>50.32</v>
      </c>
      <c r="P137">
        <f t="shared" si="39"/>
        <v>0</v>
      </c>
      <c r="Q137">
        <f t="shared" si="40"/>
        <v>74.099999999999994</v>
      </c>
      <c r="R137">
        <f t="shared" si="41"/>
        <v>64.91</v>
      </c>
      <c r="S137" s="39">
        <f t="shared" si="43"/>
        <v>0</v>
      </c>
      <c r="U137" s="38">
        <f t="shared" si="50"/>
        <v>0</v>
      </c>
      <c r="V137">
        <f t="shared" si="50"/>
        <v>4639.9399999999987</v>
      </c>
      <c r="W137">
        <f t="shared" si="50"/>
        <v>5968.949999999998</v>
      </c>
      <c r="X137" s="39"/>
    </row>
    <row r="138" spans="1:24" x14ac:dyDescent="0.3">
      <c r="A138" s="106">
        <v>42869</v>
      </c>
      <c r="B138" s="98">
        <f t="shared" si="44"/>
        <v>2017</v>
      </c>
      <c r="C138" s="98">
        <f t="shared" si="45"/>
        <v>5</v>
      </c>
      <c r="D138" s="98">
        <f t="shared" si="46"/>
        <v>14</v>
      </c>
      <c r="E138" s="98">
        <v>39.56</v>
      </c>
      <c r="F138" s="98">
        <v>0</v>
      </c>
      <c r="G138">
        <f t="shared" si="47"/>
        <v>39.56</v>
      </c>
      <c r="I138" s="38">
        <f t="shared" si="48"/>
        <v>13</v>
      </c>
      <c r="J138">
        <f t="shared" si="49"/>
        <v>5</v>
      </c>
      <c r="K138" s="40">
        <v>45425</v>
      </c>
      <c r="L138">
        <f t="shared" si="36"/>
        <v>36.43</v>
      </c>
      <c r="M138">
        <f t="shared" si="37"/>
        <v>31.12</v>
      </c>
      <c r="N138">
        <f t="shared" si="38"/>
        <v>29.52</v>
      </c>
      <c r="O138">
        <f t="shared" si="42"/>
        <v>53.13</v>
      </c>
      <c r="P138">
        <f t="shared" si="39"/>
        <v>0</v>
      </c>
      <c r="Q138">
        <f t="shared" si="40"/>
        <v>74.41</v>
      </c>
      <c r="R138">
        <f t="shared" si="41"/>
        <v>64.62</v>
      </c>
      <c r="S138" s="39">
        <f t="shared" si="43"/>
        <v>0</v>
      </c>
      <c r="U138" s="38">
        <f t="shared" si="50"/>
        <v>0</v>
      </c>
      <c r="V138">
        <f t="shared" si="50"/>
        <v>4714.3499999999985</v>
      </c>
      <c r="W138">
        <f t="shared" si="50"/>
        <v>6033.5699999999979</v>
      </c>
      <c r="X138" s="39"/>
    </row>
    <row r="139" spans="1:24" x14ac:dyDescent="0.3">
      <c r="A139" s="106">
        <v>42870</v>
      </c>
      <c r="B139" s="98">
        <f t="shared" si="44"/>
        <v>2017</v>
      </c>
      <c r="C139" s="98">
        <f t="shared" si="45"/>
        <v>5</v>
      </c>
      <c r="D139" s="98">
        <f t="shared" si="46"/>
        <v>15</v>
      </c>
      <c r="E139" s="98">
        <v>35.380000000000003</v>
      </c>
      <c r="F139" s="98">
        <v>0</v>
      </c>
      <c r="G139">
        <f t="shared" si="47"/>
        <v>35.380000000000003</v>
      </c>
      <c r="I139" s="38">
        <f t="shared" si="48"/>
        <v>14</v>
      </c>
      <c r="J139">
        <f t="shared" si="49"/>
        <v>5</v>
      </c>
      <c r="K139" s="40">
        <v>45426</v>
      </c>
      <c r="L139">
        <f t="shared" si="36"/>
        <v>39.56</v>
      </c>
      <c r="M139">
        <f t="shared" si="37"/>
        <v>32.97</v>
      </c>
      <c r="N139">
        <f t="shared" si="38"/>
        <v>39.659999999999997</v>
      </c>
      <c r="O139">
        <f t="shared" si="42"/>
        <v>53.13</v>
      </c>
      <c r="P139">
        <f t="shared" si="39"/>
        <v>0</v>
      </c>
      <c r="Q139">
        <f t="shared" si="40"/>
        <v>73.930000000000007</v>
      </c>
      <c r="R139">
        <f t="shared" si="41"/>
        <v>64.77</v>
      </c>
      <c r="S139" s="39">
        <f t="shared" si="43"/>
        <v>0</v>
      </c>
      <c r="U139" s="38">
        <f t="shared" si="50"/>
        <v>0</v>
      </c>
      <c r="V139">
        <f t="shared" si="50"/>
        <v>4788.2799999999988</v>
      </c>
      <c r="W139">
        <f t="shared" si="50"/>
        <v>6098.3399999999983</v>
      </c>
      <c r="X139" s="39"/>
    </row>
    <row r="140" spans="1:24" x14ac:dyDescent="0.3">
      <c r="A140" s="106">
        <v>42871</v>
      </c>
      <c r="B140" s="98">
        <f t="shared" si="44"/>
        <v>2017</v>
      </c>
      <c r="C140" s="98">
        <f t="shared" si="45"/>
        <v>5</v>
      </c>
      <c r="D140" s="98">
        <f t="shared" si="46"/>
        <v>16</v>
      </c>
      <c r="E140" s="98">
        <v>32.270000000000003</v>
      </c>
      <c r="F140" s="98">
        <v>0</v>
      </c>
      <c r="G140">
        <f t="shared" si="47"/>
        <v>32.270000000000003</v>
      </c>
      <c r="I140" s="38">
        <f t="shared" si="48"/>
        <v>15</v>
      </c>
      <c r="J140">
        <f t="shared" si="49"/>
        <v>5</v>
      </c>
      <c r="K140" s="40">
        <v>45427</v>
      </c>
      <c r="L140">
        <f t="shared" si="36"/>
        <v>35.380000000000003</v>
      </c>
      <c r="M140">
        <f t="shared" si="37"/>
        <v>32.909999999999997</v>
      </c>
      <c r="N140">
        <f t="shared" si="38"/>
        <v>39.94</v>
      </c>
      <c r="O140">
        <f t="shared" si="42"/>
        <v>52.42</v>
      </c>
      <c r="P140">
        <f t="shared" si="39"/>
        <v>0</v>
      </c>
      <c r="Q140">
        <f t="shared" si="40"/>
        <v>74.44</v>
      </c>
      <c r="R140">
        <f t="shared" si="41"/>
        <v>70.240000000000009</v>
      </c>
      <c r="S140" s="39">
        <f t="shared" si="43"/>
        <v>0</v>
      </c>
      <c r="U140" s="38">
        <f t="shared" si="50"/>
        <v>0</v>
      </c>
      <c r="V140">
        <f t="shared" si="50"/>
        <v>4862.7199999999984</v>
      </c>
      <c r="W140">
        <f t="shared" si="50"/>
        <v>6168.5799999999981</v>
      </c>
      <c r="X140" s="39"/>
    </row>
    <row r="141" spans="1:24" x14ac:dyDescent="0.3">
      <c r="A141" s="106">
        <v>42872</v>
      </c>
      <c r="B141" s="98">
        <f t="shared" si="44"/>
        <v>2017</v>
      </c>
      <c r="C141" s="98">
        <f t="shared" si="45"/>
        <v>5</v>
      </c>
      <c r="D141" s="98">
        <f t="shared" si="46"/>
        <v>17</v>
      </c>
      <c r="E141" s="98">
        <v>18.37</v>
      </c>
      <c r="F141" s="98">
        <v>0</v>
      </c>
      <c r="G141">
        <f t="shared" si="47"/>
        <v>18.37</v>
      </c>
      <c r="I141" s="38">
        <f t="shared" si="48"/>
        <v>16</v>
      </c>
      <c r="J141">
        <f t="shared" si="49"/>
        <v>5</v>
      </c>
      <c r="K141" s="40">
        <v>45428</v>
      </c>
      <c r="L141">
        <f t="shared" si="36"/>
        <v>32.270000000000003</v>
      </c>
      <c r="M141">
        <f t="shared" si="37"/>
        <v>20.170000000000002</v>
      </c>
      <c r="N141">
        <f t="shared" si="38"/>
        <v>39.58</v>
      </c>
      <c r="O141">
        <f t="shared" si="42"/>
        <v>49.04</v>
      </c>
      <c r="P141">
        <f t="shared" si="39"/>
        <v>0</v>
      </c>
      <c r="Q141">
        <f t="shared" si="40"/>
        <v>73.55</v>
      </c>
      <c r="R141">
        <f t="shared" si="41"/>
        <v>72.680000000000007</v>
      </c>
      <c r="S141" s="39">
        <f t="shared" si="43"/>
        <v>0</v>
      </c>
      <c r="U141" s="38">
        <f t="shared" si="50"/>
        <v>0</v>
      </c>
      <c r="V141">
        <f t="shared" si="50"/>
        <v>4936.2699999999986</v>
      </c>
      <c r="W141">
        <f t="shared" si="50"/>
        <v>6241.2599999999984</v>
      </c>
      <c r="X141" s="39"/>
    </row>
    <row r="142" spans="1:24" x14ac:dyDescent="0.3">
      <c r="A142" s="106">
        <v>42873</v>
      </c>
      <c r="B142" s="98">
        <f t="shared" si="44"/>
        <v>2017</v>
      </c>
      <c r="C142" s="98">
        <f t="shared" si="45"/>
        <v>5</v>
      </c>
      <c r="D142" s="98">
        <f t="shared" si="46"/>
        <v>18</v>
      </c>
      <c r="E142" s="98">
        <v>24.33</v>
      </c>
      <c r="F142" s="98">
        <v>0</v>
      </c>
      <c r="G142">
        <f t="shared" si="47"/>
        <v>24.33</v>
      </c>
      <c r="I142" s="38">
        <f t="shared" si="48"/>
        <v>17</v>
      </c>
      <c r="J142">
        <f t="shared" si="49"/>
        <v>5</v>
      </c>
      <c r="K142" s="40">
        <v>45429</v>
      </c>
      <c r="L142">
        <f t="shared" si="36"/>
        <v>18.37</v>
      </c>
      <c r="M142">
        <f t="shared" si="37"/>
        <v>23.24</v>
      </c>
      <c r="N142">
        <f t="shared" si="38"/>
        <v>39.68</v>
      </c>
      <c r="O142">
        <f t="shared" si="42"/>
        <v>51.85</v>
      </c>
      <c r="P142">
        <f t="shared" si="39"/>
        <v>0</v>
      </c>
      <c r="Q142">
        <f t="shared" si="40"/>
        <v>74.849999999999994</v>
      </c>
      <c r="R142">
        <f t="shared" si="41"/>
        <v>67.63</v>
      </c>
      <c r="S142" s="39">
        <f t="shared" si="43"/>
        <v>0</v>
      </c>
      <c r="U142" s="38">
        <f t="shared" si="50"/>
        <v>0</v>
      </c>
      <c r="V142">
        <f t="shared" si="50"/>
        <v>5011.119999999999</v>
      </c>
      <c r="W142">
        <f t="shared" si="50"/>
        <v>6308.8899999999985</v>
      </c>
      <c r="X142" s="39"/>
    </row>
    <row r="143" spans="1:24" x14ac:dyDescent="0.3">
      <c r="A143" s="106">
        <v>42874</v>
      </c>
      <c r="B143" s="98">
        <f t="shared" si="44"/>
        <v>2017</v>
      </c>
      <c r="C143" s="98">
        <f t="shared" si="45"/>
        <v>5</v>
      </c>
      <c r="D143" s="98">
        <f t="shared" si="46"/>
        <v>19</v>
      </c>
      <c r="E143" s="98">
        <v>26.83</v>
      </c>
      <c r="F143" s="98">
        <v>0</v>
      </c>
      <c r="G143">
        <f t="shared" si="47"/>
        <v>26.83</v>
      </c>
      <c r="I143" s="38">
        <f t="shared" si="48"/>
        <v>18</v>
      </c>
      <c r="J143">
        <f t="shared" si="49"/>
        <v>5</v>
      </c>
      <c r="K143" s="40">
        <v>45430</v>
      </c>
      <c r="L143">
        <f t="shared" si="36"/>
        <v>24.33</v>
      </c>
      <c r="M143">
        <f t="shared" si="37"/>
        <v>17.579999999999998</v>
      </c>
      <c r="N143">
        <f t="shared" si="38"/>
        <v>40.93</v>
      </c>
      <c r="O143">
        <f t="shared" si="42"/>
        <v>51.919999999999995</v>
      </c>
      <c r="P143">
        <f t="shared" si="39"/>
        <v>0</v>
      </c>
      <c r="Q143">
        <f t="shared" si="40"/>
        <v>74.5</v>
      </c>
      <c r="R143">
        <f t="shared" si="41"/>
        <v>63.589999999999996</v>
      </c>
      <c r="S143" s="39">
        <f t="shared" si="43"/>
        <v>0</v>
      </c>
      <c r="U143" s="38">
        <f t="shared" si="50"/>
        <v>0</v>
      </c>
      <c r="V143">
        <f t="shared" si="50"/>
        <v>5085.619999999999</v>
      </c>
      <c r="W143">
        <f t="shared" si="50"/>
        <v>6372.4799999999987</v>
      </c>
      <c r="X143" s="39"/>
    </row>
    <row r="144" spans="1:24" x14ac:dyDescent="0.3">
      <c r="A144" s="106">
        <v>42875</v>
      </c>
      <c r="B144" s="98">
        <f t="shared" si="44"/>
        <v>2017</v>
      </c>
      <c r="C144" s="98">
        <f t="shared" si="45"/>
        <v>5</v>
      </c>
      <c r="D144" s="98">
        <f t="shared" si="46"/>
        <v>20</v>
      </c>
      <c r="E144" s="98">
        <v>43.11</v>
      </c>
      <c r="F144" s="98">
        <v>0</v>
      </c>
      <c r="G144">
        <f t="shared" si="47"/>
        <v>43.11</v>
      </c>
      <c r="I144" s="38">
        <f t="shared" si="48"/>
        <v>19</v>
      </c>
      <c r="J144">
        <f t="shared" si="49"/>
        <v>5</v>
      </c>
      <c r="K144" s="40">
        <v>45431</v>
      </c>
      <c r="L144">
        <f t="shared" si="36"/>
        <v>26.83</v>
      </c>
      <c r="M144">
        <f t="shared" si="37"/>
        <v>35.42</v>
      </c>
      <c r="N144">
        <f t="shared" si="38"/>
        <v>40.98</v>
      </c>
      <c r="O144">
        <f t="shared" si="42"/>
        <v>52.629999999999995</v>
      </c>
      <c r="P144">
        <f t="shared" si="39"/>
        <v>0</v>
      </c>
      <c r="Q144">
        <f t="shared" si="40"/>
        <v>74.63</v>
      </c>
      <c r="R144">
        <f t="shared" si="41"/>
        <v>69.150000000000006</v>
      </c>
      <c r="S144" s="39">
        <f t="shared" si="43"/>
        <v>0</v>
      </c>
      <c r="U144" s="38">
        <f t="shared" si="50"/>
        <v>0</v>
      </c>
      <c r="V144">
        <f t="shared" si="50"/>
        <v>5160.2499999999991</v>
      </c>
      <c r="W144">
        <f t="shared" si="50"/>
        <v>6441.6299999999983</v>
      </c>
      <c r="X144" s="39"/>
    </row>
    <row r="145" spans="1:24" x14ac:dyDescent="0.3">
      <c r="A145" s="106">
        <v>42876</v>
      </c>
      <c r="B145" s="98">
        <f t="shared" si="44"/>
        <v>2017</v>
      </c>
      <c r="C145" s="98">
        <f t="shared" si="45"/>
        <v>5</v>
      </c>
      <c r="D145" s="98">
        <f t="shared" si="46"/>
        <v>21</v>
      </c>
      <c r="E145" s="98">
        <v>42.99</v>
      </c>
      <c r="F145" s="98">
        <v>0</v>
      </c>
      <c r="G145">
        <f t="shared" si="47"/>
        <v>42.99</v>
      </c>
      <c r="I145" s="38">
        <f t="shared" si="48"/>
        <v>20</v>
      </c>
      <c r="J145">
        <f t="shared" si="49"/>
        <v>5</v>
      </c>
      <c r="K145" s="40">
        <v>45432</v>
      </c>
      <c r="L145">
        <f t="shared" si="36"/>
        <v>43.11</v>
      </c>
      <c r="M145">
        <f t="shared" si="37"/>
        <v>35.58</v>
      </c>
      <c r="N145">
        <f t="shared" si="38"/>
        <v>41.1</v>
      </c>
      <c r="O145">
        <f t="shared" si="42"/>
        <v>51.74</v>
      </c>
      <c r="P145">
        <f t="shared" si="39"/>
        <v>0</v>
      </c>
      <c r="Q145">
        <f t="shared" si="40"/>
        <v>74.41</v>
      </c>
      <c r="R145">
        <f t="shared" si="41"/>
        <v>71.27000000000001</v>
      </c>
      <c r="S145" s="39">
        <f t="shared" si="43"/>
        <v>0</v>
      </c>
      <c r="U145" s="38">
        <f t="shared" si="50"/>
        <v>0</v>
      </c>
      <c r="V145">
        <f t="shared" si="50"/>
        <v>5234.6599999999989</v>
      </c>
      <c r="W145">
        <f t="shared" si="50"/>
        <v>6512.8999999999987</v>
      </c>
      <c r="X145" s="39"/>
    </row>
    <row r="146" spans="1:24" x14ac:dyDescent="0.3">
      <c r="A146" s="106">
        <v>42877</v>
      </c>
      <c r="B146" s="98">
        <f t="shared" si="44"/>
        <v>2017</v>
      </c>
      <c r="C146" s="98">
        <f t="shared" si="45"/>
        <v>5</v>
      </c>
      <c r="D146" s="98">
        <f t="shared" si="46"/>
        <v>22</v>
      </c>
      <c r="E146" s="98">
        <v>51.36</v>
      </c>
      <c r="F146" s="98">
        <v>0</v>
      </c>
      <c r="G146">
        <f t="shared" si="47"/>
        <v>51.36</v>
      </c>
      <c r="I146" s="38">
        <f t="shared" si="48"/>
        <v>21</v>
      </c>
      <c r="J146">
        <f t="shared" si="49"/>
        <v>5</v>
      </c>
      <c r="K146" s="40">
        <v>45433</v>
      </c>
      <c r="L146">
        <f t="shared" si="36"/>
        <v>42.99</v>
      </c>
      <c r="M146">
        <f t="shared" si="37"/>
        <v>35.200000000000003</v>
      </c>
      <c r="N146">
        <f t="shared" si="38"/>
        <v>41.14</v>
      </c>
      <c r="O146">
        <f t="shared" si="42"/>
        <v>48.300000000000004</v>
      </c>
      <c r="P146">
        <f t="shared" si="39"/>
        <v>0</v>
      </c>
      <c r="Q146">
        <f t="shared" si="40"/>
        <v>73.320000000000007</v>
      </c>
      <c r="R146">
        <f t="shared" si="41"/>
        <v>72.680000000000007</v>
      </c>
      <c r="S146" s="39">
        <f t="shared" si="43"/>
        <v>0</v>
      </c>
      <c r="U146" s="38">
        <f t="shared" si="50"/>
        <v>0</v>
      </c>
      <c r="V146">
        <f t="shared" si="50"/>
        <v>5307.9799999999987</v>
      </c>
      <c r="W146">
        <f t="shared" si="50"/>
        <v>6585.579999999999</v>
      </c>
      <c r="X146" s="39"/>
    </row>
    <row r="147" spans="1:24" x14ac:dyDescent="0.3">
      <c r="A147" s="106">
        <v>42878</v>
      </c>
      <c r="B147" s="98">
        <f t="shared" si="44"/>
        <v>2017</v>
      </c>
      <c r="C147" s="98">
        <f t="shared" si="45"/>
        <v>5</v>
      </c>
      <c r="D147" s="98">
        <f t="shared" si="46"/>
        <v>23</v>
      </c>
      <c r="E147" s="98">
        <v>50.12</v>
      </c>
      <c r="F147" s="98">
        <v>0</v>
      </c>
      <c r="G147">
        <f t="shared" si="47"/>
        <v>50.12</v>
      </c>
      <c r="I147" s="38">
        <f t="shared" si="48"/>
        <v>22</v>
      </c>
      <c r="J147">
        <f t="shared" si="49"/>
        <v>5</v>
      </c>
      <c r="K147" s="40">
        <v>45434</v>
      </c>
      <c r="L147">
        <f t="shared" si="36"/>
        <v>51.36</v>
      </c>
      <c r="M147">
        <f t="shared" si="37"/>
        <v>37.56</v>
      </c>
      <c r="N147">
        <f t="shared" si="38"/>
        <v>41.16</v>
      </c>
      <c r="O147">
        <f t="shared" si="42"/>
        <v>41.25</v>
      </c>
      <c r="P147">
        <f t="shared" si="39"/>
        <v>0</v>
      </c>
      <c r="Q147">
        <f t="shared" si="40"/>
        <v>75.94</v>
      </c>
      <c r="R147">
        <f t="shared" si="41"/>
        <v>74.400000000000006</v>
      </c>
      <c r="S147" s="39">
        <f t="shared" si="43"/>
        <v>0</v>
      </c>
      <c r="U147" s="38">
        <f t="shared" si="50"/>
        <v>0</v>
      </c>
      <c r="V147">
        <f t="shared" si="50"/>
        <v>5383.9199999999983</v>
      </c>
      <c r="W147">
        <f t="shared" si="50"/>
        <v>6659.9799999999987</v>
      </c>
      <c r="X147" s="39"/>
    </row>
    <row r="148" spans="1:24" x14ac:dyDescent="0.3">
      <c r="A148" s="106">
        <v>42879</v>
      </c>
      <c r="B148" s="98">
        <f t="shared" si="44"/>
        <v>2017</v>
      </c>
      <c r="C148" s="98">
        <f t="shared" si="45"/>
        <v>5</v>
      </c>
      <c r="D148" s="98">
        <f t="shared" si="46"/>
        <v>24</v>
      </c>
      <c r="E148" s="98">
        <v>54.43</v>
      </c>
      <c r="F148" s="98">
        <v>0</v>
      </c>
      <c r="G148">
        <f t="shared" si="47"/>
        <v>54.43</v>
      </c>
      <c r="I148" s="38">
        <f t="shared" si="48"/>
        <v>23</v>
      </c>
      <c r="J148">
        <f t="shared" si="49"/>
        <v>5</v>
      </c>
      <c r="K148" s="40">
        <v>45435</v>
      </c>
      <c r="L148">
        <f t="shared" si="36"/>
        <v>50.12</v>
      </c>
      <c r="M148">
        <f t="shared" si="37"/>
        <v>27.42</v>
      </c>
      <c r="N148">
        <f t="shared" si="38"/>
        <v>43.1</v>
      </c>
      <c r="O148">
        <f t="shared" si="42"/>
        <v>46.22</v>
      </c>
      <c r="P148">
        <f t="shared" si="39"/>
        <v>0</v>
      </c>
      <c r="Q148">
        <f t="shared" si="40"/>
        <v>74.94</v>
      </c>
      <c r="R148">
        <f t="shared" si="41"/>
        <v>74.25</v>
      </c>
      <c r="S148" s="39">
        <f t="shared" si="43"/>
        <v>0</v>
      </c>
      <c r="U148" s="38">
        <f t="shared" si="50"/>
        <v>0</v>
      </c>
      <c r="V148">
        <f t="shared" si="50"/>
        <v>5458.8599999999979</v>
      </c>
      <c r="W148">
        <f t="shared" si="50"/>
        <v>6734.2299999999987</v>
      </c>
      <c r="X148" s="39"/>
    </row>
    <row r="149" spans="1:24" x14ac:dyDescent="0.3">
      <c r="A149" s="106">
        <v>42880</v>
      </c>
      <c r="B149" s="98">
        <f t="shared" si="44"/>
        <v>2017</v>
      </c>
      <c r="C149" s="98">
        <f t="shared" si="45"/>
        <v>5</v>
      </c>
      <c r="D149" s="98">
        <f t="shared" si="46"/>
        <v>25</v>
      </c>
      <c r="E149" s="98">
        <v>53.62</v>
      </c>
      <c r="F149" s="98">
        <v>0</v>
      </c>
      <c r="G149">
        <f t="shared" si="47"/>
        <v>53.62</v>
      </c>
      <c r="I149" s="38">
        <f t="shared" si="48"/>
        <v>24</v>
      </c>
      <c r="J149">
        <f t="shared" si="49"/>
        <v>5</v>
      </c>
      <c r="K149" s="40">
        <v>45436</v>
      </c>
      <c r="L149">
        <f t="shared" si="36"/>
        <v>54.43</v>
      </c>
      <c r="M149">
        <f t="shared" si="37"/>
        <v>21.07</v>
      </c>
      <c r="N149">
        <f t="shared" si="38"/>
        <v>41.23</v>
      </c>
      <c r="O149">
        <f t="shared" si="42"/>
        <v>49.41</v>
      </c>
      <c r="P149">
        <f t="shared" si="39"/>
        <v>0</v>
      </c>
      <c r="Q149">
        <f t="shared" si="40"/>
        <v>75.180000000000007</v>
      </c>
      <c r="R149">
        <f t="shared" si="41"/>
        <v>73.97</v>
      </c>
      <c r="S149" s="39">
        <f t="shared" si="43"/>
        <v>0</v>
      </c>
      <c r="U149" s="38">
        <f t="shared" si="50"/>
        <v>0</v>
      </c>
      <c r="V149">
        <f t="shared" si="50"/>
        <v>5534.0399999999981</v>
      </c>
      <c r="W149">
        <f t="shared" si="50"/>
        <v>6808.1999999999989</v>
      </c>
      <c r="X149" s="39"/>
    </row>
    <row r="150" spans="1:24" x14ac:dyDescent="0.3">
      <c r="A150" s="106">
        <v>42881</v>
      </c>
      <c r="B150" s="98">
        <f t="shared" si="44"/>
        <v>2017</v>
      </c>
      <c r="C150" s="98">
        <f t="shared" si="45"/>
        <v>5</v>
      </c>
      <c r="D150" s="98">
        <f t="shared" si="46"/>
        <v>26</v>
      </c>
      <c r="E150" s="98">
        <v>52.9</v>
      </c>
      <c r="F150" s="98">
        <v>0</v>
      </c>
      <c r="G150">
        <f t="shared" si="47"/>
        <v>52.9</v>
      </c>
      <c r="I150" s="38">
        <f t="shared" si="48"/>
        <v>25</v>
      </c>
      <c r="J150">
        <f t="shared" si="49"/>
        <v>5</v>
      </c>
      <c r="K150" s="40">
        <v>45437</v>
      </c>
      <c r="L150">
        <f t="shared" si="36"/>
        <v>53.62</v>
      </c>
      <c r="M150">
        <f t="shared" si="37"/>
        <v>33.880000000000003</v>
      </c>
      <c r="N150">
        <f t="shared" si="38"/>
        <v>41.05</v>
      </c>
      <c r="O150">
        <f t="shared" si="42"/>
        <v>49.41</v>
      </c>
      <c r="P150">
        <f t="shared" si="39"/>
        <v>0</v>
      </c>
      <c r="Q150">
        <f t="shared" si="40"/>
        <v>73.81</v>
      </c>
      <c r="R150">
        <f t="shared" si="41"/>
        <v>70.260000000000005</v>
      </c>
      <c r="S150" s="39">
        <f t="shared" si="43"/>
        <v>0</v>
      </c>
      <c r="U150" s="38">
        <f t="shared" si="50"/>
        <v>0</v>
      </c>
      <c r="V150">
        <f t="shared" si="50"/>
        <v>5607.8499999999985</v>
      </c>
      <c r="W150">
        <f t="shared" si="50"/>
        <v>6878.4599999999991</v>
      </c>
      <c r="X150" s="39"/>
    </row>
    <row r="151" spans="1:24" x14ac:dyDescent="0.3">
      <c r="A151" s="106">
        <v>42882</v>
      </c>
      <c r="B151" s="98">
        <f t="shared" si="44"/>
        <v>2017</v>
      </c>
      <c r="C151" s="98">
        <f t="shared" si="45"/>
        <v>5</v>
      </c>
      <c r="D151" s="98">
        <f t="shared" si="46"/>
        <v>27</v>
      </c>
      <c r="E151" s="98">
        <v>51.52</v>
      </c>
      <c r="F151" s="98">
        <v>0</v>
      </c>
      <c r="G151">
        <f t="shared" si="47"/>
        <v>51.52</v>
      </c>
      <c r="I151" s="38">
        <f t="shared" si="48"/>
        <v>26</v>
      </c>
      <c r="J151">
        <f t="shared" si="49"/>
        <v>5</v>
      </c>
      <c r="K151" s="40">
        <v>45438</v>
      </c>
      <c r="L151">
        <f t="shared" si="36"/>
        <v>52.9</v>
      </c>
      <c r="M151">
        <f t="shared" si="37"/>
        <v>22.55</v>
      </c>
      <c r="N151">
        <f t="shared" si="38"/>
        <v>41.28</v>
      </c>
      <c r="O151">
        <f t="shared" si="42"/>
        <v>48.96</v>
      </c>
      <c r="P151">
        <f t="shared" si="39"/>
        <v>0</v>
      </c>
      <c r="Q151">
        <f t="shared" si="40"/>
        <v>73.77</v>
      </c>
      <c r="R151">
        <f t="shared" si="41"/>
        <v>71.38</v>
      </c>
      <c r="S151" s="39">
        <f t="shared" si="43"/>
        <v>0</v>
      </c>
      <c r="U151" s="38">
        <f t="shared" ref="U151:W166" si="51">U150+P151</f>
        <v>0</v>
      </c>
      <c r="V151">
        <f t="shared" si="51"/>
        <v>5681.619999999999</v>
      </c>
      <c r="W151">
        <f t="shared" si="51"/>
        <v>6949.8399999999992</v>
      </c>
      <c r="X151" s="39"/>
    </row>
    <row r="152" spans="1:24" x14ac:dyDescent="0.3">
      <c r="A152" s="106">
        <v>42883</v>
      </c>
      <c r="B152" s="98">
        <f t="shared" si="44"/>
        <v>2017</v>
      </c>
      <c r="C152" s="98">
        <f t="shared" si="45"/>
        <v>5</v>
      </c>
      <c r="D152" s="98">
        <f t="shared" si="46"/>
        <v>28</v>
      </c>
      <c r="E152" s="98">
        <v>51.56</v>
      </c>
      <c r="F152" s="98">
        <v>0</v>
      </c>
      <c r="G152">
        <f t="shared" si="47"/>
        <v>51.56</v>
      </c>
      <c r="I152" s="38">
        <f t="shared" si="48"/>
        <v>27</v>
      </c>
      <c r="J152">
        <f t="shared" si="49"/>
        <v>5</v>
      </c>
      <c r="K152" s="40">
        <v>45439</v>
      </c>
      <c r="L152">
        <f t="shared" si="36"/>
        <v>51.52</v>
      </c>
      <c r="M152">
        <f t="shared" si="37"/>
        <v>24.25</v>
      </c>
      <c r="N152">
        <f t="shared" si="38"/>
        <v>41.27</v>
      </c>
      <c r="O152">
        <f t="shared" si="42"/>
        <v>52.05</v>
      </c>
      <c r="P152">
        <f t="shared" si="39"/>
        <v>0</v>
      </c>
      <c r="Q152">
        <f t="shared" si="40"/>
        <v>74.849999999999994</v>
      </c>
      <c r="R152">
        <f t="shared" si="41"/>
        <v>59.43</v>
      </c>
      <c r="S152" s="39">
        <f t="shared" si="43"/>
        <v>0</v>
      </c>
      <c r="U152" s="38">
        <f t="shared" si="51"/>
        <v>0</v>
      </c>
      <c r="V152">
        <f t="shared" si="51"/>
        <v>5756.4699999999993</v>
      </c>
      <c r="W152">
        <f t="shared" si="51"/>
        <v>7009.2699999999995</v>
      </c>
      <c r="X152" s="39"/>
    </row>
    <row r="153" spans="1:24" x14ac:dyDescent="0.3">
      <c r="A153" s="106">
        <v>42884</v>
      </c>
      <c r="B153" s="98">
        <f t="shared" si="44"/>
        <v>2017</v>
      </c>
      <c r="C153" s="98">
        <f t="shared" si="45"/>
        <v>5</v>
      </c>
      <c r="D153" s="98">
        <f t="shared" si="46"/>
        <v>29</v>
      </c>
      <c r="E153" s="98">
        <v>50.35</v>
      </c>
      <c r="F153" s="98">
        <v>0</v>
      </c>
      <c r="G153">
        <f t="shared" si="47"/>
        <v>50.35</v>
      </c>
      <c r="I153" s="38">
        <f t="shared" si="48"/>
        <v>28</v>
      </c>
      <c r="J153">
        <f t="shared" si="49"/>
        <v>5</v>
      </c>
      <c r="K153" s="40">
        <v>45440</v>
      </c>
      <c r="L153">
        <f t="shared" si="36"/>
        <v>51.56</v>
      </c>
      <c r="M153">
        <f t="shared" si="37"/>
        <v>21.99</v>
      </c>
      <c r="N153">
        <f t="shared" si="38"/>
        <v>41.27</v>
      </c>
      <c r="O153">
        <f t="shared" si="42"/>
        <v>51.85</v>
      </c>
      <c r="P153">
        <f t="shared" si="39"/>
        <v>0</v>
      </c>
      <c r="Q153">
        <f t="shared" si="40"/>
        <v>74.53</v>
      </c>
      <c r="R153">
        <f t="shared" si="41"/>
        <v>54.74</v>
      </c>
      <c r="S153" s="39">
        <f t="shared" si="43"/>
        <v>0</v>
      </c>
      <c r="U153" s="38">
        <f t="shared" si="51"/>
        <v>0</v>
      </c>
      <c r="V153">
        <f t="shared" si="51"/>
        <v>5830.9999999999991</v>
      </c>
      <c r="W153">
        <f t="shared" si="51"/>
        <v>7064.0099999999993</v>
      </c>
      <c r="X153" s="39"/>
    </row>
    <row r="154" spans="1:24" x14ac:dyDescent="0.3">
      <c r="A154" s="106">
        <v>42885</v>
      </c>
      <c r="B154" s="98">
        <f t="shared" si="44"/>
        <v>2017</v>
      </c>
      <c r="C154" s="98">
        <f t="shared" si="45"/>
        <v>5</v>
      </c>
      <c r="D154" s="98">
        <f t="shared" si="46"/>
        <v>30</v>
      </c>
      <c r="E154" s="98">
        <v>50.77</v>
      </c>
      <c r="F154" s="98">
        <v>0</v>
      </c>
      <c r="G154">
        <f t="shared" si="47"/>
        <v>50.77</v>
      </c>
      <c r="I154" s="38">
        <f t="shared" si="48"/>
        <v>29</v>
      </c>
      <c r="J154">
        <f t="shared" si="49"/>
        <v>5</v>
      </c>
      <c r="K154" s="40">
        <v>45441</v>
      </c>
      <c r="L154">
        <f t="shared" si="36"/>
        <v>50.35</v>
      </c>
      <c r="M154">
        <f t="shared" si="37"/>
        <v>32.58</v>
      </c>
      <c r="N154">
        <f t="shared" si="38"/>
        <v>41.25</v>
      </c>
      <c r="O154">
        <f t="shared" si="42"/>
        <v>52.38</v>
      </c>
      <c r="P154">
        <f t="shared" si="39"/>
        <v>0</v>
      </c>
      <c r="Q154">
        <f t="shared" si="40"/>
        <v>74.460000000000008</v>
      </c>
      <c r="R154">
        <f t="shared" si="41"/>
        <v>61.1</v>
      </c>
      <c r="S154" s="39">
        <f t="shared" si="43"/>
        <v>0</v>
      </c>
      <c r="U154" s="38">
        <f t="shared" si="51"/>
        <v>0</v>
      </c>
      <c r="V154">
        <f t="shared" si="51"/>
        <v>5905.4599999999991</v>
      </c>
      <c r="W154">
        <f t="shared" si="51"/>
        <v>7125.11</v>
      </c>
      <c r="X154" s="39"/>
    </row>
    <row r="155" spans="1:24" x14ac:dyDescent="0.3">
      <c r="A155" s="106">
        <v>42886</v>
      </c>
      <c r="B155" s="98">
        <f t="shared" si="44"/>
        <v>2017</v>
      </c>
      <c r="C155" s="98">
        <f t="shared" si="45"/>
        <v>5</v>
      </c>
      <c r="D155" s="98">
        <f t="shared" si="46"/>
        <v>31</v>
      </c>
      <c r="E155" s="98">
        <v>51.79</v>
      </c>
      <c r="F155" s="98">
        <v>0</v>
      </c>
      <c r="G155">
        <f t="shared" si="47"/>
        <v>51.79</v>
      </c>
      <c r="I155" s="38">
        <f t="shared" si="48"/>
        <v>30</v>
      </c>
      <c r="J155">
        <f t="shared" si="49"/>
        <v>5</v>
      </c>
      <c r="K155" s="40">
        <v>45442</v>
      </c>
      <c r="L155">
        <f t="shared" si="36"/>
        <v>50.77</v>
      </c>
      <c r="M155">
        <f t="shared" si="37"/>
        <v>25.12</v>
      </c>
      <c r="N155">
        <f t="shared" si="38"/>
        <v>41.07</v>
      </c>
      <c r="O155">
        <f t="shared" si="42"/>
        <v>50.300000000000004</v>
      </c>
      <c r="P155">
        <f t="shared" si="39"/>
        <v>0</v>
      </c>
      <c r="Q155">
        <f t="shared" si="40"/>
        <v>74.7</v>
      </c>
      <c r="R155">
        <f t="shared" si="41"/>
        <v>63.45</v>
      </c>
      <c r="S155" s="39">
        <f t="shared" si="43"/>
        <v>0</v>
      </c>
      <c r="U155" s="38">
        <f t="shared" si="51"/>
        <v>0</v>
      </c>
      <c r="V155">
        <f t="shared" si="51"/>
        <v>5980.1599999999989</v>
      </c>
      <c r="W155">
        <f t="shared" si="51"/>
        <v>7188.5599999999995</v>
      </c>
      <c r="X155" s="39"/>
    </row>
    <row r="156" spans="1:24" x14ac:dyDescent="0.3">
      <c r="A156" s="106">
        <v>42887</v>
      </c>
      <c r="B156" s="98">
        <f t="shared" si="44"/>
        <v>2017</v>
      </c>
      <c r="C156" s="98">
        <f t="shared" si="45"/>
        <v>6</v>
      </c>
      <c r="D156" s="98">
        <f t="shared" si="46"/>
        <v>1</v>
      </c>
      <c r="E156" s="98">
        <v>49.6</v>
      </c>
      <c r="F156" s="98">
        <v>0</v>
      </c>
      <c r="G156">
        <f t="shared" si="47"/>
        <v>49.6</v>
      </c>
      <c r="I156" s="38">
        <f t="shared" si="48"/>
        <v>31</v>
      </c>
      <c r="J156">
        <f t="shared" si="49"/>
        <v>5</v>
      </c>
      <c r="K156" s="40">
        <v>45443</v>
      </c>
      <c r="L156">
        <f t="shared" si="36"/>
        <v>51.79</v>
      </c>
      <c r="M156">
        <f t="shared" si="37"/>
        <v>6.88</v>
      </c>
      <c r="N156">
        <f t="shared" si="38"/>
        <v>41.22</v>
      </c>
      <c r="O156">
        <f t="shared" si="42"/>
        <v>50.050000000000004</v>
      </c>
      <c r="P156">
        <f t="shared" si="39"/>
        <v>0</v>
      </c>
      <c r="Q156">
        <f t="shared" si="40"/>
        <v>74.55</v>
      </c>
      <c r="R156">
        <f t="shared" si="41"/>
        <v>66.459999999999994</v>
      </c>
      <c r="S156" s="39">
        <f t="shared" si="43"/>
        <v>0</v>
      </c>
      <c r="U156" s="38">
        <f t="shared" si="51"/>
        <v>0</v>
      </c>
      <c r="V156">
        <f t="shared" si="51"/>
        <v>6054.7099999999991</v>
      </c>
      <c r="W156">
        <f t="shared" si="51"/>
        <v>7255.0199999999995</v>
      </c>
      <c r="X156" s="39"/>
    </row>
    <row r="157" spans="1:24" x14ac:dyDescent="0.3">
      <c r="A157" s="106">
        <v>42888</v>
      </c>
      <c r="B157" s="98">
        <f t="shared" si="44"/>
        <v>2017</v>
      </c>
      <c r="C157" s="98">
        <f t="shared" si="45"/>
        <v>6</v>
      </c>
      <c r="D157" s="98">
        <f t="shared" si="46"/>
        <v>2</v>
      </c>
      <c r="E157" s="98">
        <v>51.46</v>
      </c>
      <c r="F157" s="98">
        <v>0</v>
      </c>
      <c r="G157">
        <f t="shared" si="47"/>
        <v>51.46</v>
      </c>
      <c r="I157" s="38">
        <f t="shared" si="48"/>
        <v>1</v>
      </c>
      <c r="J157">
        <f t="shared" si="49"/>
        <v>6</v>
      </c>
      <c r="K157" s="40">
        <v>45444</v>
      </c>
      <c r="L157">
        <f t="shared" si="36"/>
        <v>49.6</v>
      </c>
      <c r="M157">
        <f t="shared" si="37"/>
        <v>5.92</v>
      </c>
      <c r="N157">
        <f t="shared" si="38"/>
        <v>31.03</v>
      </c>
      <c r="O157">
        <f t="shared" si="42"/>
        <v>43.22</v>
      </c>
      <c r="P157">
        <f t="shared" si="39"/>
        <v>0</v>
      </c>
      <c r="Q157">
        <f t="shared" si="40"/>
        <v>73.7</v>
      </c>
      <c r="R157">
        <f t="shared" si="41"/>
        <v>48.68</v>
      </c>
      <c r="S157" s="39">
        <f t="shared" si="43"/>
        <v>0</v>
      </c>
      <c r="U157" s="38">
        <f t="shared" si="51"/>
        <v>0</v>
      </c>
      <c r="V157">
        <f t="shared" si="51"/>
        <v>6128.4099999999989</v>
      </c>
      <c r="W157">
        <f t="shared" si="51"/>
        <v>7303.7</v>
      </c>
      <c r="X157" s="39"/>
    </row>
    <row r="158" spans="1:24" x14ac:dyDescent="0.3">
      <c r="A158" s="106">
        <v>42889</v>
      </c>
      <c r="B158" s="98">
        <f t="shared" si="44"/>
        <v>2017</v>
      </c>
      <c r="C158" s="98">
        <f t="shared" si="45"/>
        <v>6</v>
      </c>
      <c r="D158" s="98">
        <f t="shared" si="46"/>
        <v>3</v>
      </c>
      <c r="E158" s="98">
        <v>46.39</v>
      </c>
      <c r="F158" s="98">
        <v>0</v>
      </c>
      <c r="G158">
        <f t="shared" si="47"/>
        <v>46.39</v>
      </c>
      <c r="I158" s="38">
        <f t="shared" si="48"/>
        <v>2</v>
      </c>
      <c r="J158">
        <f t="shared" si="49"/>
        <v>6</v>
      </c>
      <c r="K158" s="40">
        <v>45445</v>
      </c>
      <c r="L158">
        <f t="shared" si="36"/>
        <v>51.46</v>
      </c>
      <c r="M158">
        <f t="shared" si="37"/>
        <v>23.89</v>
      </c>
      <c r="N158">
        <f t="shared" si="38"/>
        <v>32.909999999999997</v>
      </c>
      <c r="O158">
        <f t="shared" si="42"/>
        <v>42.22</v>
      </c>
      <c r="P158">
        <f t="shared" si="39"/>
        <v>0</v>
      </c>
      <c r="Q158">
        <f t="shared" si="40"/>
        <v>72.13</v>
      </c>
      <c r="R158">
        <f t="shared" si="41"/>
        <v>43</v>
      </c>
      <c r="S158" s="39">
        <f t="shared" si="43"/>
        <v>0</v>
      </c>
      <c r="U158" s="38">
        <f t="shared" si="51"/>
        <v>0</v>
      </c>
      <c r="V158">
        <f t="shared" si="51"/>
        <v>6200.5399999999991</v>
      </c>
      <c r="W158">
        <f t="shared" si="51"/>
        <v>7346.7</v>
      </c>
      <c r="X158" s="39"/>
    </row>
    <row r="159" spans="1:24" x14ac:dyDescent="0.3">
      <c r="A159" s="106">
        <v>42890</v>
      </c>
      <c r="B159" s="98">
        <f t="shared" si="44"/>
        <v>2017</v>
      </c>
      <c r="C159" s="98">
        <f t="shared" si="45"/>
        <v>6</v>
      </c>
      <c r="D159" s="98">
        <f t="shared" si="46"/>
        <v>4</v>
      </c>
      <c r="E159" s="98">
        <v>46.29</v>
      </c>
      <c r="F159" s="98">
        <v>0</v>
      </c>
      <c r="G159">
        <f t="shared" si="47"/>
        <v>46.29</v>
      </c>
      <c r="I159" s="38">
        <f t="shared" si="48"/>
        <v>3</v>
      </c>
      <c r="J159">
        <f t="shared" si="49"/>
        <v>6</v>
      </c>
      <c r="K159" s="40">
        <v>45446</v>
      </c>
      <c r="L159">
        <f t="shared" si="36"/>
        <v>46.39</v>
      </c>
      <c r="M159">
        <f t="shared" si="37"/>
        <v>23.29</v>
      </c>
      <c r="N159">
        <f t="shared" si="38"/>
        <v>29.81</v>
      </c>
      <c r="O159">
        <f t="shared" si="42"/>
        <v>42.58</v>
      </c>
      <c r="P159">
        <f t="shared" si="39"/>
        <v>0</v>
      </c>
      <c r="Q159">
        <f t="shared" si="40"/>
        <v>74.540000000000006</v>
      </c>
      <c r="R159">
        <f t="shared" si="41"/>
        <v>40.67</v>
      </c>
      <c r="S159" s="39">
        <f t="shared" si="43"/>
        <v>0</v>
      </c>
      <c r="U159" s="38">
        <f t="shared" si="51"/>
        <v>0</v>
      </c>
      <c r="V159">
        <f t="shared" si="51"/>
        <v>6275.079999999999</v>
      </c>
      <c r="W159">
        <f t="shared" si="51"/>
        <v>7387.37</v>
      </c>
      <c r="X159" s="39"/>
    </row>
    <row r="160" spans="1:24" x14ac:dyDescent="0.3">
      <c r="A160" s="106">
        <v>42891</v>
      </c>
      <c r="B160" s="98">
        <f t="shared" si="44"/>
        <v>2017</v>
      </c>
      <c r="C160" s="98">
        <f t="shared" si="45"/>
        <v>6</v>
      </c>
      <c r="D160" s="98">
        <f t="shared" si="46"/>
        <v>5</v>
      </c>
      <c r="E160" s="98">
        <v>45.12</v>
      </c>
      <c r="F160" s="98">
        <v>0</v>
      </c>
      <c r="G160">
        <f t="shared" si="47"/>
        <v>45.12</v>
      </c>
      <c r="I160" s="38">
        <f t="shared" si="48"/>
        <v>4</v>
      </c>
      <c r="J160">
        <f t="shared" si="49"/>
        <v>6</v>
      </c>
      <c r="K160" s="40">
        <v>45447</v>
      </c>
      <c r="L160">
        <f t="shared" si="36"/>
        <v>46.29</v>
      </c>
      <c r="M160">
        <f t="shared" si="37"/>
        <v>8.4</v>
      </c>
      <c r="N160">
        <f t="shared" si="38"/>
        <v>26.3</v>
      </c>
      <c r="O160">
        <f t="shared" si="42"/>
        <v>39.24</v>
      </c>
      <c r="P160">
        <f t="shared" si="39"/>
        <v>1.73</v>
      </c>
      <c r="Q160">
        <f t="shared" si="40"/>
        <v>74.569999999999993</v>
      </c>
      <c r="R160">
        <f t="shared" si="41"/>
        <v>35.879999999999995</v>
      </c>
      <c r="S160" s="39">
        <f t="shared" si="43"/>
        <v>0</v>
      </c>
      <c r="U160" s="38">
        <f t="shared" si="51"/>
        <v>1.73</v>
      </c>
      <c r="V160">
        <f t="shared" si="51"/>
        <v>6349.6499999999987</v>
      </c>
      <c r="W160">
        <f t="shared" si="51"/>
        <v>7423.25</v>
      </c>
      <c r="X160" s="39"/>
    </row>
    <row r="161" spans="1:24" x14ac:dyDescent="0.3">
      <c r="A161" s="106">
        <v>42892</v>
      </c>
      <c r="B161" s="98">
        <f t="shared" si="44"/>
        <v>2017</v>
      </c>
      <c r="C161" s="98">
        <f t="shared" si="45"/>
        <v>6</v>
      </c>
      <c r="D161" s="98">
        <f t="shared" si="46"/>
        <v>6</v>
      </c>
      <c r="E161" s="98">
        <v>47.83</v>
      </c>
      <c r="F161" s="98">
        <v>0</v>
      </c>
      <c r="G161">
        <f t="shared" si="47"/>
        <v>47.83</v>
      </c>
      <c r="I161" s="38">
        <f t="shared" si="48"/>
        <v>5</v>
      </c>
      <c r="J161">
        <f t="shared" si="49"/>
        <v>6</v>
      </c>
      <c r="K161" s="40">
        <v>45448</v>
      </c>
      <c r="L161">
        <f t="shared" si="36"/>
        <v>45.12</v>
      </c>
      <c r="M161">
        <f t="shared" si="37"/>
        <v>5.0599999999999996</v>
      </c>
      <c r="N161">
        <f t="shared" si="38"/>
        <v>33.49</v>
      </c>
      <c r="O161">
        <f t="shared" si="42"/>
        <v>42.08</v>
      </c>
      <c r="P161">
        <f t="shared" si="39"/>
        <v>2.36</v>
      </c>
      <c r="Q161">
        <f t="shared" si="40"/>
        <v>74.399999999999991</v>
      </c>
      <c r="R161">
        <f t="shared" si="41"/>
        <v>42.010000000000005</v>
      </c>
      <c r="S161" s="39">
        <f t="shared" si="43"/>
        <v>0</v>
      </c>
      <c r="U161" s="38">
        <f t="shared" si="51"/>
        <v>4.09</v>
      </c>
      <c r="V161">
        <f t="shared" si="51"/>
        <v>6424.0499999999984</v>
      </c>
      <c r="W161">
        <f t="shared" si="51"/>
        <v>7465.26</v>
      </c>
      <c r="X161" s="39"/>
    </row>
    <row r="162" spans="1:24" x14ac:dyDescent="0.3">
      <c r="A162" s="106">
        <v>42893</v>
      </c>
      <c r="B162" s="98">
        <f t="shared" si="44"/>
        <v>2017</v>
      </c>
      <c r="C162" s="98">
        <f t="shared" si="45"/>
        <v>6</v>
      </c>
      <c r="D162" s="98">
        <f t="shared" si="46"/>
        <v>7</v>
      </c>
      <c r="E162" s="98">
        <v>50.37</v>
      </c>
      <c r="F162" s="98">
        <v>0</v>
      </c>
      <c r="G162">
        <f t="shared" si="47"/>
        <v>50.37</v>
      </c>
      <c r="I162" s="38">
        <f t="shared" si="48"/>
        <v>6</v>
      </c>
      <c r="J162">
        <f t="shared" si="49"/>
        <v>6</v>
      </c>
      <c r="K162" s="40">
        <v>45449</v>
      </c>
      <c r="L162">
        <f t="shared" si="36"/>
        <v>47.83</v>
      </c>
      <c r="M162">
        <f t="shared" si="37"/>
        <v>6.55</v>
      </c>
      <c r="N162">
        <f t="shared" si="38"/>
        <v>37.18</v>
      </c>
      <c r="O162">
        <f t="shared" si="42"/>
        <v>36.4</v>
      </c>
      <c r="P162">
        <f t="shared" si="39"/>
        <v>3.44</v>
      </c>
      <c r="Q162">
        <f t="shared" si="40"/>
        <v>74.53</v>
      </c>
      <c r="R162">
        <f t="shared" si="41"/>
        <v>28.020000000000003</v>
      </c>
      <c r="S162" s="39">
        <f t="shared" si="43"/>
        <v>0</v>
      </c>
      <c r="U162" s="38">
        <f t="shared" si="51"/>
        <v>7.5299999999999994</v>
      </c>
      <c r="V162">
        <f t="shared" si="51"/>
        <v>6498.5799999999981</v>
      </c>
      <c r="W162">
        <f t="shared" si="51"/>
        <v>7493.2800000000007</v>
      </c>
      <c r="X162" s="39"/>
    </row>
    <row r="163" spans="1:24" x14ac:dyDescent="0.3">
      <c r="A163" s="106">
        <v>42894</v>
      </c>
      <c r="B163" s="98">
        <f t="shared" si="44"/>
        <v>2017</v>
      </c>
      <c r="C163" s="98">
        <f t="shared" si="45"/>
        <v>6</v>
      </c>
      <c r="D163" s="98">
        <f t="shared" si="46"/>
        <v>8</v>
      </c>
      <c r="E163" s="98">
        <v>51.6</v>
      </c>
      <c r="F163" s="98">
        <v>0</v>
      </c>
      <c r="G163">
        <f t="shared" si="47"/>
        <v>51.6</v>
      </c>
      <c r="I163" s="38">
        <f t="shared" si="48"/>
        <v>7</v>
      </c>
      <c r="J163">
        <f t="shared" si="49"/>
        <v>6</v>
      </c>
      <c r="K163" s="40">
        <v>45450</v>
      </c>
      <c r="L163">
        <f t="shared" si="36"/>
        <v>50.37</v>
      </c>
      <c r="M163">
        <f t="shared" si="37"/>
        <v>4.34</v>
      </c>
      <c r="N163">
        <f t="shared" si="38"/>
        <v>31.03</v>
      </c>
      <c r="O163">
        <f t="shared" si="42"/>
        <v>36.159999999999997</v>
      </c>
      <c r="P163">
        <f t="shared" si="39"/>
        <v>3.78</v>
      </c>
      <c r="Q163">
        <f t="shared" si="40"/>
        <v>74.55</v>
      </c>
      <c r="R163">
        <f t="shared" si="41"/>
        <v>18.09</v>
      </c>
      <c r="S163" s="39">
        <f t="shared" si="43"/>
        <v>0</v>
      </c>
      <c r="U163" s="38">
        <f t="shared" si="51"/>
        <v>11.309999999999999</v>
      </c>
      <c r="V163">
        <f t="shared" si="51"/>
        <v>6573.1299999999983</v>
      </c>
      <c r="W163">
        <f t="shared" si="51"/>
        <v>7511.3700000000008</v>
      </c>
      <c r="X163" s="39"/>
    </row>
    <row r="164" spans="1:24" x14ac:dyDescent="0.3">
      <c r="A164" s="106">
        <v>42895</v>
      </c>
      <c r="B164" s="98">
        <f t="shared" si="44"/>
        <v>2017</v>
      </c>
      <c r="C164" s="98">
        <f t="shared" si="45"/>
        <v>6</v>
      </c>
      <c r="D164" s="98">
        <f t="shared" si="46"/>
        <v>9</v>
      </c>
      <c r="E164" s="98">
        <v>47.61</v>
      </c>
      <c r="F164" s="98">
        <v>0</v>
      </c>
      <c r="G164">
        <f t="shared" si="47"/>
        <v>47.61</v>
      </c>
      <c r="I164" s="38">
        <f t="shared" si="48"/>
        <v>8</v>
      </c>
      <c r="J164">
        <f t="shared" si="49"/>
        <v>6</v>
      </c>
      <c r="K164" s="40">
        <v>45451</v>
      </c>
      <c r="L164">
        <f t="shared" si="36"/>
        <v>51.6</v>
      </c>
      <c r="M164">
        <f t="shared" si="37"/>
        <v>10.45</v>
      </c>
      <c r="N164">
        <f t="shared" si="38"/>
        <v>32.57</v>
      </c>
      <c r="O164">
        <f t="shared" si="42"/>
        <v>37.599999999999994</v>
      </c>
      <c r="P164">
        <f t="shared" si="39"/>
        <v>12.96</v>
      </c>
      <c r="Q164">
        <f t="shared" si="40"/>
        <v>74.210000000000008</v>
      </c>
      <c r="R164">
        <f t="shared" si="41"/>
        <v>33.82</v>
      </c>
      <c r="S164" s="39">
        <f t="shared" si="43"/>
        <v>0</v>
      </c>
      <c r="U164" s="38">
        <f t="shared" si="51"/>
        <v>24.27</v>
      </c>
      <c r="V164">
        <f t="shared" si="51"/>
        <v>6647.3399999999983</v>
      </c>
      <c r="W164">
        <f t="shared" si="51"/>
        <v>7545.1900000000005</v>
      </c>
      <c r="X164" s="39"/>
    </row>
    <row r="165" spans="1:24" x14ac:dyDescent="0.3">
      <c r="A165" s="106">
        <v>42896</v>
      </c>
      <c r="B165" s="98">
        <f t="shared" si="44"/>
        <v>2017</v>
      </c>
      <c r="C165" s="98">
        <f t="shared" si="45"/>
        <v>6</v>
      </c>
      <c r="D165" s="98">
        <f t="shared" si="46"/>
        <v>10</v>
      </c>
      <c r="E165" s="98">
        <v>50.35</v>
      </c>
      <c r="F165" s="98">
        <v>0</v>
      </c>
      <c r="G165">
        <f t="shared" si="47"/>
        <v>50.35</v>
      </c>
      <c r="I165" s="38">
        <f t="shared" si="48"/>
        <v>9</v>
      </c>
      <c r="J165">
        <f t="shared" si="49"/>
        <v>6</v>
      </c>
      <c r="K165" s="40">
        <v>45452</v>
      </c>
      <c r="L165">
        <f t="shared" si="36"/>
        <v>47.61</v>
      </c>
      <c r="M165">
        <f t="shared" si="37"/>
        <v>17.28</v>
      </c>
      <c r="N165">
        <f t="shared" si="38"/>
        <v>32.200000000000003</v>
      </c>
      <c r="O165">
        <f t="shared" si="42"/>
        <v>42.58</v>
      </c>
      <c r="P165">
        <f t="shared" si="39"/>
        <v>13.27</v>
      </c>
      <c r="Q165">
        <f t="shared" si="40"/>
        <v>45.91</v>
      </c>
      <c r="R165">
        <f t="shared" si="41"/>
        <v>38.83</v>
      </c>
      <c r="S165" s="39">
        <f t="shared" si="43"/>
        <v>0</v>
      </c>
      <c r="U165" s="38">
        <f t="shared" si="51"/>
        <v>37.54</v>
      </c>
      <c r="V165">
        <f t="shared" si="51"/>
        <v>6693.2499999999982</v>
      </c>
      <c r="W165">
        <f t="shared" si="51"/>
        <v>7584.02</v>
      </c>
      <c r="X165" s="39"/>
    </row>
    <row r="166" spans="1:24" x14ac:dyDescent="0.3">
      <c r="A166" s="106">
        <v>42897</v>
      </c>
      <c r="B166" s="98">
        <f t="shared" si="44"/>
        <v>2017</v>
      </c>
      <c r="C166" s="98">
        <f t="shared" si="45"/>
        <v>6</v>
      </c>
      <c r="D166" s="98">
        <f t="shared" si="46"/>
        <v>11</v>
      </c>
      <c r="E166" s="98">
        <v>50.87</v>
      </c>
      <c r="F166" s="98">
        <v>0</v>
      </c>
      <c r="G166">
        <f t="shared" si="47"/>
        <v>50.87</v>
      </c>
      <c r="I166" s="38">
        <f t="shared" si="48"/>
        <v>10</v>
      </c>
      <c r="J166">
        <f t="shared" si="49"/>
        <v>6</v>
      </c>
      <c r="K166" s="40">
        <v>45453</v>
      </c>
      <c r="L166">
        <f t="shared" si="36"/>
        <v>50.35</v>
      </c>
      <c r="M166">
        <f t="shared" si="37"/>
        <v>14.37</v>
      </c>
      <c r="N166">
        <f t="shared" si="38"/>
        <v>19.420000000000002</v>
      </c>
      <c r="O166">
        <f t="shared" si="42"/>
        <v>42.2</v>
      </c>
      <c r="P166">
        <f t="shared" si="39"/>
        <v>14.26</v>
      </c>
      <c r="Q166">
        <f t="shared" si="40"/>
        <v>34.769999999999996</v>
      </c>
      <c r="R166">
        <f t="shared" si="41"/>
        <v>27.44</v>
      </c>
      <c r="S166" s="39">
        <f t="shared" si="43"/>
        <v>0</v>
      </c>
      <c r="U166" s="38">
        <f t="shared" si="51"/>
        <v>51.8</v>
      </c>
      <c r="V166">
        <f t="shared" si="51"/>
        <v>6728.0199999999986</v>
      </c>
      <c r="W166">
        <f t="shared" si="51"/>
        <v>7611.46</v>
      </c>
      <c r="X166" s="39"/>
    </row>
    <row r="167" spans="1:24" x14ac:dyDescent="0.3">
      <c r="A167" s="106">
        <v>42898</v>
      </c>
      <c r="B167" s="98">
        <f t="shared" si="44"/>
        <v>2017</v>
      </c>
      <c r="C167" s="98">
        <f t="shared" si="45"/>
        <v>6</v>
      </c>
      <c r="D167" s="98">
        <f t="shared" si="46"/>
        <v>12</v>
      </c>
      <c r="E167" s="98">
        <v>44.51</v>
      </c>
      <c r="F167" s="98">
        <v>0</v>
      </c>
      <c r="G167">
        <f t="shared" si="47"/>
        <v>44.51</v>
      </c>
      <c r="I167" s="38">
        <f t="shared" si="48"/>
        <v>11</v>
      </c>
      <c r="J167">
        <f t="shared" si="49"/>
        <v>6</v>
      </c>
      <c r="K167" s="40">
        <v>45454</v>
      </c>
      <c r="L167">
        <f t="shared" si="36"/>
        <v>50.87</v>
      </c>
      <c r="M167">
        <f t="shared" si="37"/>
        <v>13.38</v>
      </c>
      <c r="N167">
        <f t="shared" si="38"/>
        <v>32.49</v>
      </c>
      <c r="O167">
        <f t="shared" si="42"/>
        <v>42.5</v>
      </c>
      <c r="P167">
        <f t="shared" si="39"/>
        <v>9.64</v>
      </c>
      <c r="Q167">
        <f t="shared" si="40"/>
        <v>62.54</v>
      </c>
      <c r="R167">
        <f t="shared" si="41"/>
        <v>19.509999999999998</v>
      </c>
      <c r="S167" s="39">
        <f t="shared" si="43"/>
        <v>0</v>
      </c>
      <c r="U167" s="38">
        <f t="shared" ref="U167:W182" si="52">U166+P167</f>
        <v>61.44</v>
      </c>
      <c r="V167">
        <f t="shared" si="52"/>
        <v>6790.5599999999986</v>
      </c>
      <c r="W167">
        <f t="shared" si="52"/>
        <v>7630.97</v>
      </c>
      <c r="X167" s="39"/>
    </row>
    <row r="168" spans="1:24" x14ac:dyDescent="0.3">
      <c r="A168" s="106">
        <v>42899</v>
      </c>
      <c r="B168" s="98">
        <f t="shared" si="44"/>
        <v>2017</v>
      </c>
      <c r="C168" s="98">
        <f t="shared" si="45"/>
        <v>6</v>
      </c>
      <c r="D168" s="98">
        <f t="shared" si="46"/>
        <v>13</v>
      </c>
      <c r="E168" s="98">
        <v>52.37</v>
      </c>
      <c r="F168" s="98">
        <v>0</v>
      </c>
      <c r="G168">
        <f t="shared" si="47"/>
        <v>52.37</v>
      </c>
      <c r="I168" s="38">
        <f t="shared" si="48"/>
        <v>12</v>
      </c>
      <c r="J168">
        <f t="shared" si="49"/>
        <v>6</v>
      </c>
      <c r="K168" s="40">
        <v>45455</v>
      </c>
      <c r="L168">
        <f t="shared" si="36"/>
        <v>44.51</v>
      </c>
      <c r="M168">
        <f t="shared" si="37"/>
        <v>27.52</v>
      </c>
      <c r="N168">
        <f t="shared" si="38"/>
        <v>34.549999999999997</v>
      </c>
      <c r="O168">
        <f t="shared" si="42"/>
        <v>39.49</v>
      </c>
      <c r="P168">
        <f t="shared" si="39"/>
        <v>1.05</v>
      </c>
      <c r="Q168">
        <f t="shared" si="40"/>
        <v>70.759999999999991</v>
      </c>
      <c r="R168">
        <f t="shared" si="41"/>
        <v>15.21</v>
      </c>
      <c r="S168" s="39">
        <f t="shared" si="43"/>
        <v>0</v>
      </c>
      <c r="U168" s="38">
        <f t="shared" si="52"/>
        <v>62.489999999999995</v>
      </c>
      <c r="V168">
        <f t="shared" si="52"/>
        <v>6861.3199999999988</v>
      </c>
      <c r="W168">
        <f t="shared" si="52"/>
        <v>7646.18</v>
      </c>
      <c r="X168" s="39"/>
    </row>
    <row r="169" spans="1:24" x14ac:dyDescent="0.3">
      <c r="A169" s="106">
        <v>42900</v>
      </c>
      <c r="B169" s="98">
        <f t="shared" si="44"/>
        <v>2017</v>
      </c>
      <c r="C169" s="98">
        <f t="shared" si="45"/>
        <v>6</v>
      </c>
      <c r="D169" s="98">
        <f t="shared" si="46"/>
        <v>14</v>
      </c>
      <c r="E169" s="98">
        <v>0</v>
      </c>
      <c r="F169" s="98">
        <v>0</v>
      </c>
      <c r="G169">
        <f t="shared" si="47"/>
        <v>0</v>
      </c>
      <c r="I169" s="38">
        <f t="shared" si="48"/>
        <v>13</v>
      </c>
      <c r="J169">
        <f t="shared" si="49"/>
        <v>6</v>
      </c>
      <c r="K169" s="40">
        <v>45456</v>
      </c>
      <c r="L169">
        <f t="shared" si="36"/>
        <v>52.37</v>
      </c>
      <c r="M169">
        <f t="shared" si="37"/>
        <v>0</v>
      </c>
      <c r="N169">
        <f t="shared" si="38"/>
        <v>36.94</v>
      </c>
      <c r="O169">
        <f t="shared" si="42"/>
        <v>29.65</v>
      </c>
      <c r="P169">
        <f t="shared" si="39"/>
        <v>1.05</v>
      </c>
      <c r="Q169">
        <f t="shared" si="40"/>
        <v>71.649999999999991</v>
      </c>
      <c r="R169">
        <f t="shared" si="41"/>
        <v>13.54</v>
      </c>
      <c r="S169" s="39">
        <f t="shared" si="43"/>
        <v>0</v>
      </c>
      <c r="U169" s="38">
        <f t="shared" si="52"/>
        <v>63.539999999999992</v>
      </c>
      <c r="V169">
        <f t="shared" si="52"/>
        <v>6932.9699999999984</v>
      </c>
      <c r="W169">
        <f t="shared" si="52"/>
        <v>7659.72</v>
      </c>
      <c r="X169" s="39"/>
    </row>
    <row r="170" spans="1:24" x14ac:dyDescent="0.3">
      <c r="A170" s="106">
        <v>42901</v>
      </c>
      <c r="B170" s="98">
        <f t="shared" si="44"/>
        <v>2017</v>
      </c>
      <c r="C170" s="98">
        <f t="shared" si="45"/>
        <v>6</v>
      </c>
      <c r="D170" s="98">
        <f t="shared" si="46"/>
        <v>15</v>
      </c>
      <c r="E170" s="98">
        <v>0</v>
      </c>
      <c r="F170" s="98">
        <v>0</v>
      </c>
      <c r="G170">
        <f t="shared" si="47"/>
        <v>0</v>
      </c>
      <c r="I170" s="38">
        <f t="shared" si="48"/>
        <v>14</v>
      </c>
      <c r="J170">
        <f t="shared" si="49"/>
        <v>6</v>
      </c>
      <c r="K170" s="40">
        <v>45457</v>
      </c>
      <c r="L170">
        <f t="shared" si="36"/>
        <v>0</v>
      </c>
      <c r="M170">
        <f t="shared" si="37"/>
        <v>0</v>
      </c>
      <c r="N170">
        <f t="shared" si="38"/>
        <v>30.46</v>
      </c>
      <c r="O170">
        <f t="shared" si="42"/>
        <v>29.76</v>
      </c>
      <c r="P170">
        <f t="shared" si="39"/>
        <v>0</v>
      </c>
      <c r="Q170">
        <f t="shared" si="40"/>
        <v>64.92</v>
      </c>
      <c r="R170">
        <f t="shared" si="41"/>
        <v>6.1999999999999993</v>
      </c>
      <c r="S170" s="39">
        <f t="shared" si="43"/>
        <v>0</v>
      </c>
      <c r="U170" s="38">
        <f t="shared" si="52"/>
        <v>63.539999999999992</v>
      </c>
      <c r="V170">
        <f t="shared" si="52"/>
        <v>6997.8899999999985</v>
      </c>
      <c r="W170">
        <f t="shared" si="52"/>
        <v>7665.92</v>
      </c>
      <c r="X170" s="39"/>
    </row>
    <row r="171" spans="1:24" x14ac:dyDescent="0.3">
      <c r="A171" s="106">
        <v>42902</v>
      </c>
      <c r="B171" s="98">
        <f t="shared" si="44"/>
        <v>2017</v>
      </c>
      <c r="C171" s="98">
        <f t="shared" si="45"/>
        <v>6</v>
      </c>
      <c r="D171" s="98">
        <f t="shared" si="46"/>
        <v>16</v>
      </c>
      <c r="E171" s="98">
        <v>0</v>
      </c>
      <c r="F171" s="98">
        <v>0</v>
      </c>
      <c r="G171">
        <f t="shared" si="47"/>
        <v>0</v>
      </c>
      <c r="I171" s="38">
        <f t="shared" si="48"/>
        <v>15</v>
      </c>
      <c r="J171">
        <f t="shared" si="49"/>
        <v>6</v>
      </c>
      <c r="K171" s="40">
        <v>45458</v>
      </c>
      <c r="L171">
        <f t="shared" si="36"/>
        <v>0</v>
      </c>
      <c r="M171">
        <f t="shared" si="37"/>
        <v>0</v>
      </c>
      <c r="N171">
        <f t="shared" si="38"/>
        <v>34.54</v>
      </c>
      <c r="O171">
        <f t="shared" si="42"/>
        <v>35.450000000000003</v>
      </c>
      <c r="P171">
        <f t="shared" si="39"/>
        <v>6.83</v>
      </c>
      <c r="Q171">
        <f t="shared" si="40"/>
        <v>72.03</v>
      </c>
      <c r="R171">
        <f t="shared" si="41"/>
        <v>8.5</v>
      </c>
      <c r="S171" s="39">
        <f t="shared" si="43"/>
        <v>0</v>
      </c>
      <c r="U171" s="38">
        <f t="shared" si="52"/>
        <v>70.36999999999999</v>
      </c>
      <c r="V171">
        <f t="shared" si="52"/>
        <v>7069.9199999999983</v>
      </c>
      <c r="W171">
        <f t="shared" si="52"/>
        <v>7674.42</v>
      </c>
      <c r="X171" s="39"/>
    </row>
    <row r="172" spans="1:24" x14ac:dyDescent="0.3">
      <c r="A172" s="106">
        <v>42903</v>
      </c>
      <c r="B172" s="98">
        <f t="shared" si="44"/>
        <v>2017</v>
      </c>
      <c r="C172" s="98">
        <f t="shared" si="45"/>
        <v>6</v>
      </c>
      <c r="D172" s="98">
        <f t="shared" si="46"/>
        <v>17</v>
      </c>
      <c r="E172" s="98">
        <v>0</v>
      </c>
      <c r="F172" s="98">
        <v>0</v>
      </c>
      <c r="G172">
        <f t="shared" si="47"/>
        <v>0</v>
      </c>
      <c r="I172" s="38">
        <f t="shared" si="48"/>
        <v>16</v>
      </c>
      <c r="J172">
        <f t="shared" si="49"/>
        <v>6</v>
      </c>
      <c r="K172" s="40">
        <v>45459</v>
      </c>
      <c r="L172">
        <f t="shared" si="36"/>
        <v>0</v>
      </c>
      <c r="M172">
        <f t="shared" si="37"/>
        <v>0</v>
      </c>
      <c r="N172">
        <f t="shared" si="38"/>
        <v>34.549999999999997</v>
      </c>
      <c r="O172">
        <f t="shared" si="42"/>
        <v>38.93</v>
      </c>
      <c r="P172">
        <f t="shared" si="39"/>
        <v>0</v>
      </c>
      <c r="Q172">
        <f t="shared" si="40"/>
        <v>71.39</v>
      </c>
      <c r="R172">
        <f t="shared" si="41"/>
        <v>5.62</v>
      </c>
      <c r="S172" s="39">
        <f t="shared" si="43"/>
        <v>0</v>
      </c>
      <c r="U172" s="38">
        <f t="shared" si="52"/>
        <v>70.36999999999999</v>
      </c>
      <c r="V172">
        <f t="shared" si="52"/>
        <v>7141.3099999999986</v>
      </c>
      <c r="W172">
        <f t="shared" si="52"/>
        <v>7680.04</v>
      </c>
      <c r="X172" s="39"/>
    </row>
    <row r="173" spans="1:24" x14ac:dyDescent="0.3">
      <c r="A173" s="106">
        <v>42904</v>
      </c>
      <c r="B173" s="98">
        <f t="shared" si="44"/>
        <v>2017</v>
      </c>
      <c r="C173" s="98">
        <f t="shared" si="45"/>
        <v>6</v>
      </c>
      <c r="D173" s="98">
        <f t="shared" si="46"/>
        <v>18</v>
      </c>
      <c r="E173" s="98">
        <v>0</v>
      </c>
      <c r="F173" s="98">
        <v>0</v>
      </c>
      <c r="G173">
        <f t="shared" si="47"/>
        <v>0</v>
      </c>
      <c r="I173" s="38">
        <f t="shared" si="48"/>
        <v>17</v>
      </c>
      <c r="J173">
        <f t="shared" si="49"/>
        <v>6</v>
      </c>
      <c r="K173" s="40">
        <v>45460</v>
      </c>
      <c r="L173">
        <f t="shared" si="36"/>
        <v>0</v>
      </c>
      <c r="M173">
        <f t="shared" si="37"/>
        <v>0</v>
      </c>
      <c r="N173">
        <f t="shared" si="38"/>
        <v>55.21</v>
      </c>
      <c r="O173">
        <f t="shared" si="42"/>
        <v>39.479999999999997</v>
      </c>
      <c r="P173">
        <f t="shared" si="39"/>
        <v>2.87</v>
      </c>
      <c r="Q173">
        <f t="shared" si="40"/>
        <v>69.63</v>
      </c>
      <c r="R173">
        <f t="shared" si="41"/>
        <v>6.83</v>
      </c>
      <c r="S173" s="39">
        <f t="shared" si="43"/>
        <v>0</v>
      </c>
      <c r="U173" s="38">
        <f t="shared" si="52"/>
        <v>73.239999999999995</v>
      </c>
      <c r="V173">
        <f t="shared" si="52"/>
        <v>7210.9399999999987</v>
      </c>
      <c r="W173">
        <f t="shared" si="52"/>
        <v>7686.87</v>
      </c>
      <c r="X173" s="39"/>
    </row>
    <row r="174" spans="1:24" x14ac:dyDescent="0.3">
      <c r="A174" s="106">
        <v>42905</v>
      </c>
      <c r="B174" s="98">
        <f t="shared" si="44"/>
        <v>2017</v>
      </c>
      <c r="C174" s="98">
        <f t="shared" si="45"/>
        <v>6</v>
      </c>
      <c r="D174" s="98">
        <f t="shared" si="46"/>
        <v>19</v>
      </c>
      <c r="E174" s="98">
        <v>0</v>
      </c>
      <c r="F174" s="98">
        <v>0</v>
      </c>
      <c r="G174">
        <f t="shared" si="47"/>
        <v>0</v>
      </c>
      <c r="I174" s="38">
        <f t="shared" si="48"/>
        <v>18</v>
      </c>
      <c r="J174">
        <f t="shared" si="49"/>
        <v>6</v>
      </c>
      <c r="K174" s="40">
        <v>45461</v>
      </c>
      <c r="L174">
        <f t="shared" si="36"/>
        <v>0</v>
      </c>
      <c r="M174">
        <f t="shared" si="37"/>
        <v>0</v>
      </c>
      <c r="N174">
        <f t="shared" si="38"/>
        <v>53.73</v>
      </c>
      <c r="O174">
        <f t="shared" si="42"/>
        <v>36.19</v>
      </c>
      <c r="P174">
        <f t="shared" si="39"/>
        <v>0</v>
      </c>
      <c r="Q174">
        <f t="shared" si="40"/>
        <v>74.13</v>
      </c>
      <c r="R174">
        <f t="shared" si="41"/>
        <v>4.01</v>
      </c>
      <c r="S174" s="39">
        <f t="shared" si="43"/>
        <v>0</v>
      </c>
      <c r="U174" s="38">
        <f t="shared" si="52"/>
        <v>73.239999999999995</v>
      </c>
      <c r="V174">
        <f t="shared" si="52"/>
        <v>7285.0699999999988</v>
      </c>
      <c r="W174">
        <f t="shared" si="52"/>
        <v>7690.88</v>
      </c>
      <c r="X174" s="39"/>
    </row>
    <row r="175" spans="1:24" x14ac:dyDescent="0.3">
      <c r="A175" s="106">
        <v>42906</v>
      </c>
      <c r="B175" s="98">
        <f t="shared" si="44"/>
        <v>2017</v>
      </c>
      <c r="C175" s="98">
        <f t="shared" si="45"/>
        <v>6</v>
      </c>
      <c r="D175" s="98">
        <f t="shared" si="46"/>
        <v>20</v>
      </c>
      <c r="E175" s="98">
        <v>0</v>
      </c>
      <c r="F175" s="98">
        <v>0</v>
      </c>
      <c r="G175">
        <f t="shared" si="47"/>
        <v>0</v>
      </c>
      <c r="I175" s="38">
        <f t="shared" si="48"/>
        <v>19</v>
      </c>
      <c r="J175">
        <f t="shared" si="49"/>
        <v>6</v>
      </c>
      <c r="K175" s="40">
        <v>45462</v>
      </c>
      <c r="L175">
        <f t="shared" si="36"/>
        <v>0</v>
      </c>
      <c r="M175">
        <f t="shared" si="37"/>
        <v>0</v>
      </c>
      <c r="N175">
        <f t="shared" si="38"/>
        <v>48.37</v>
      </c>
      <c r="O175">
        <f t="shared" si="42"/>
        <v>38.68</v>
      </c>
      <c r="P175">
        <f t="shared" si="39"/>
        <v>0</v>
      </c>
      <c r="Q175">
        <f t="shared" si="40"/>
        <v>72.28</v>
      </c>
      <c r="R175">
        <f t="shared" si="41"/>
        <v>7.33</v>
      </c>
      <c r="S175" s="39">
        <f t="shared" si="43"/>
        <v>0</v>
      </c>
      <c r="U175" s="38">
        <f t="shared" si="52"/>
        <v>73.239999999999995</v>
      </c>
      <c r="V175">
        <f t="shared" si="52"/>
        <v>7357.3499999999985</v>
      </c>
      <c r="W175">
        <f t="shared" si="52"/>
        <v>7698.21</v>
      </c>
      <c r="X175" s="39"/>
    </row>
    <row r="176" spans="1:24" x14ac:dyDescent="0.3">
      <c r="A176" s="106">
        <v>42907</v>
      </c>
      <c r="B176" s="98">
        <f t="shared" si="44"/>
        <v>2017</v>
      </c>
      <c r="C176" s="98">
        <f t="shared" si="45"/>
        <v>6</v>
      </c>
      <c r="D176" s="98">
        <f t="shared" si="46"/>
        <v>21</v>
      </c>
      <c r="E176" s="98">
        <v>0</v>
      </c>
      <c r="F176" s="98">
        <v>0</v>
      </c>
      <c r="G176">
        <f t="shared" si="47"/>
        <v>0</v>
      </c>
      <c r="I176" s="38">
        <f t="shared" si="48"/>
        <v>20</v>
      </c>
      <c r="J176">
        <f t="shared" si="49"/>
        <v>6</v>
      </c>
      <c r="K176" s="40">
        <v>45463</v>
      </c>
      <c r="L176">
        <f t="shared" si="36"/>
        <v>0</v>
      </c>
      <c r="M176">
        <f t="shared" si="37"/>
        <v>0</v>
      </c>
      <c r="N176">
        <f t="shared" si="38"/>
        <v>55.95</v>
      </c>
      <c r="O176">
        <f t="shared" si="42"/>
        <v>40.07</v>
      </c>
      <c r="P176">
        <f t="shared" si="39"/>
        <v>0</v>
      </c>
      <c r="Q176">
        <f t="shared" si="40"/>
        <v>71.47</v>
      </c>
      <c r="R176">
        <f t="shared" si="41"/>
        <v>11.629999999999999</v>
      </c>
      <c r="S176" s="39">
        <f t="shared" si="43"/>
        <v>0</v>
      </c>
      <c r="U176" s="38">
        <f t="shared" si="52"/>
        <v>73.239999999999995</v>
      </c>
      <c r="V176">
        <f t="shared" si="52"/>
        <v>7428.8199999999988</v>
      </c>
      <c r="W176">
        <f t="shared" si="52"/>
        <v>7709.84</v>
      </c>
      <c r="X176" s="39"/>
    </row>
    <row r="177" spans="1:24" x14ac:dyDescent="0.3">
      <c r="A177" s="106">
        <v>42908</v>
      </c>
      <c r="B177" s="98">
        <f t="shared" si="44"/>
        <v>2017</v>
      </c>
      <c r="C177" s="98">
        <f t="shared" si="45"/>
        <v>6</v>
      </c>
      <c r="D177" s="98">
        <f t="shared" si="46"/>
        <v>22</v>
      </c>
      <c r="E177" s="98">
        <v>0</v>
      </c>
      <c r="F177" s="98">
        <v>0</v>
      </c>
      <c r="G177">
        <f t="shared" si="47"/>
        <v>0</v>
      </c>
      <c r="I177" s="38">
        <f t="shared" si="48"/>
        <v>21</v>
      </c>
      <c r="J177">
        <f t="shared" si="49"/>
        <v>6</v>
      </c>
      <c r="K177" s="40">
        <v>45464</v>
      </c>
      <c r="L177">
        <f t="shared" si="36"/>
        <v>0</v>
      </c>
      <c r="M177">
        <f t="shared" si="37"/>
        <v>0</v>
      </c>
      <c r="N177">
        <f t="shared" si="38"/>
        <v>38.83</v>
      </c>
      <c r="O177">
        <f t="shared" si="42"/>
        <v>39.839999999999996</v>
      </c>
      <c r="P177">
        <f t="shared" si="39"/>
        <v>0</v>
      </c>
      <c r="Q177">
        <f t="shared" si="40"/>
        <v>71.19</v>
      </c>
      <c r="R177">
        <f t="shared" si="41"/>
        <v>9.75</v>
      </c>
      <c r="S177" s="39">
        <f t="shared" si="43"/>
        <v>0</v>
      </c>
      <c r="U177" s="38">
        <f t="shared" si="52"/>
        <v>73.239999999999995</v>
      </c>
      <c r="V177">
        <f t="shared" si="52"/>
        <v>7500.0099999999984</v>
      </c>
      <c r="W177">
        <f t="shared" si="52"/>
        <v>7719.59</v>
      </c>
      <c r="X177" s="39"/>
    </row>
    <row r="178" spans="1:24" x14ac:dyDescent="0.3">
      <c r="A178" s="106">
        <v>42909</v>
      </c>
      <c r="B178" s="98">
        <f t="shared" si="44"/>
        <v>2017</v>
      </c>
      <c r="C178" s="98">
        <f t="shared" si="45"/>
        <v>6</v>
      </c>
      <c r="D178" s="98">
        <f t="shared" si="46"/>
        <v>23</v>
      </c>
      <c r="E178" s="98">
        <v>0</v>
      </c>
      <c r="F178" s="98">
        <v>0</v>
      </c>
      <c r="G178">
        <f t="shared" si="47"/>
        <v>0</v>
      </c>
      <c r="I178" s="38">
        <f t="shared" si="48"/>
        <v>22</v>
      </c>
      <c r="J178">
        <f t="shared" si="49"/>
        <v>6</v>
      </c>
      <c r="K178" s="40">
        <v>45465</v>
      </c>
      <c r="L178">
        <f t="shared" si="36"/>
        <v>0</v>
      </c>
      <c r="M178">
        <f t="shared" si="37"/>
        <v>0</v>
      </c>
      <c r="N178">
        <f t="shared" si="38"/>
        <v>38.450000000000003</v>
      </c>
      <c r="O178">
        <f t="shared" si="42"/>
        <v>41.75</v>
      </c>
      <c r="P178">
        <f t="shared" si="39"/>
        <v>0</v>
      </c>
      <c r="Q178">
        <f t="shared" si="40"/>
        <v>72.650000000000006</v>
      </c>
      <c r="R178">
        <f t="shared" si="41"/>
        <v>14.06</v>
      </c>
      <c r="S178" s="39">
        <f t="shared" si="43"/>
        <v>0</v>
      </c>
      <c r="U178" s="38">
        <f t="shared" si="52"/>
        <v>73.239999999999995</v>
      </c>
      <c r="V178">
        <f t="shared" si="52"/>
        <v>7572.659999999998</v>
      </c>
      <c r="W178">
        <f t="shared" si="52"/>
        <v>7733.6500000000005</v>
      </c>
      <c r="X178" s="39"/>
    </row>
    <row r="179" spans="1:24" x14ac:dyDescent="0.3">
      <c r="A179" s="106">
        <v>42910</v>
      </c>
      <c r="B179" s="98">
        <f t="shared" si="44"/>
        <v>2017</v>
      </c>
      <c r="C179" s="98">
        <f t="shared" si="45"/>
        <v>6</v>
      </c>
      <c r="D179" s="98">
        <f t="shared" si="46"/>
        <v>24</v>
      </c>
      <c r="E179" s="98">
        <v>0</v>
      </c>
      <c r="F179" s="98">
        <v>0</v>
      </c>
      <c r="G179">
        <f t="shared" si="47"/>
        <v>0</v>
      </c>
      <c r="I179" s="38">
        <f t="shared" si="48"/>
        <v>23</v>
      </c>
      <c r="J179">
        <f t="shared" si="49"/>
        <v>6</v>
      </c>
      <c r="K179" s="40">
        <v>45466</v>
      </c>
      <c r="L179">
        <f t="shared" si="36"/>
        <v>0</v>
      </c>
      <c r="M179">
        <f t="shared" si="37"/>
        <v>0</v>
      </c>
      <c r="N179">
        <f t="shared" si="38"/>
        <v>37.75</v>
      </c>
      <c r="O179">
        <f t="shared" si="42"/>
        <v>42.91</v>
      </c>
      <c r="P179">
        <f t="shared" si="39"/>
        <v>0.01</v>
      </c>
      <c r="Q179">
        <f t="shared" si="40"/>
        <v>72.11</v>
      </c>
      <c r="R179">
        <f t="shared" si="41"/>
        <v>14.370000000000001</v>
      </c>
      <c r="S179" s="39">
        <f t="shared" si="43"/>
        <v>0</v>
      </c>
      <c r="U179" s="38">
        <f t="shared" si="52"/>
        <v>73.25</v>
      </c>
      <c r="V179">
        <f t="shared" si="52"/>
        <v>7644.7699999999977</v>
      </c>
      <c r="W179">
        <f t="shared" si="52"/>
        <v>7748.02</v>
      </c>
      <c r="X179" s="39"/>
    </row>
    <row r="180" spans="1:24" x14ac:dyDescent="0.3">
      <c r="A180" s="106">
        <v>42911</v>
      </c>
      <c r="B180" s="98">
        <f t="shared" si="44"/>
        <v>2017</v>
      </c>
      <c r="C180" s="98">
        <f t="shared" si="45"/>
        <v>6</v>
      </c>
      <c r="D180" s="98">
        <f t="shared" si="46"/>
        <v>25</v>
      </c>
      <c r="E180" s="98">
        <v>0</v>
      </c>
      <c r="F180" s="98">
        <v>0</v>
      </c>
      <c r="G180">
        <f t="shared" si="47"/>
        <v>0</v>
      </c>
      <c r="I180" s="38">
        <f t="shared" si="48"/>
        <v>24</v>
      </c>
      <c r="J180">
        <f t="shared" si="49"/>
        <v>6</v>
      </c>
      <c r="K180" s="40">
        <v>45467</v>
      </c>
      <c r="L180">
        <f t="shared" si="36"/>
        <v>0</v>
      </c>
      <c r="M180">
        <f t="shared" si="37"/>
        <v>0</v>
      </c>
      <c r="N180">
        <f t="shared" si="38"/>
        <v>25.38</v>
      </c>
      <c r="O180">
        <f t="shared" si="42"/>
        <v>42.91</v>
      </c>
      <c r="P180">
        <f t="shared" si="39"/>
        <v>0</v>
      </c>
      <c r="Q180">
        <f t="shared" si="40"/>
        <v>72.789999999999992</v>
      </c>
      <c r="R180">
        <f t="shared" si="41"/>
        <v>19.84</v>
      </c>
      <c r="S180" s="39">
        <f t="shared" si="43"/>
        <v>0</v>
      </c>
      <c r="U180" s="38">
        <f t="shared" si="52"/>
        <v>73.25</v>
      </c>
      <c r="V180">
        <f t="shared" si="52"/>
        <v>7717.5599999999977</v>
      </c>
      <c r="W180">
        <f t="shared" si="52"/>
        <v>7767.8600000000006</v>
      </c>
      <c r="X180" s="39"/>
    </row>
    <row r="181" spans="1:24" x14ac:dyDescent="0.3">
      <c r="A181" s="106">
        <v>42912</v>
      </c>
      <c r="B181" s="98">
        <f t="shared" si="44"/>
        <v>2017</v>
      </c>
      <c r="C181" s="98">
        <f t="shared" si="45"/>
        <v>6</v>
      </c>
      <c r="D181" s="98">
        <f t="shared" si="46"/>
        <v>26</v>
      </c>
      <c r="E181" s="98">
        <v>0</v>
      </c>
      <c r="F181" s="98">
        <v>0</v>
      </c>
      <c r="G181">
        <f t="shared" si="47"/>
        <v>0</v>
      </c>
      <c r="I181" s="38">
        <f t="shared" si="48"/>
        <v>25</v>
      </c>
      <c r="J181">
        <f t="shared" si="49"/>
        <v>6</v>
      </c>
      <c r="K181" s="40">
        <v>45468</v>
      </c>
      <c r="L181">
        <f t="shared" si="36"/>
        <v>0</v>
      </c>
      <c r="M181">
        <f t="shared" si="37"/>
        <v>0</v>
      </c>
      <c r="N181">
        <f t="shared" si="38"/>
        <v>18.38</v>
      </c>
      <c r="O181">
        <f t="shared" si="42"/>
        <v>41.47</v>
      </c>
      <c r="P181">
        <f t="shared" si="39"/>
        <v>0</v>
      </c>
      <c r="Q181">
        <f t="shared" si="40"/>
        <v>71.83</v>
      </c>
      <c r="R181">
        <f t="shared" si="41"/>
        <v>18.28</v>
      </c>
      <c r="S181" s="39">
        <f t="shared" si="43"/>
        <v>0</v>
      </c>
      <c r="U181" s="38">
        <f t="shared" si="52"/>
        <v>73.25</v>
      </c>
      <c r="V181">
        <f t="shared" si="52"/>
        <v>7789.3899999999976</v>
      </c>
      <c r="W181">
        <f t="shared" si="52"/>
        <v>7786.14</v>
      </c>
      <c r="X181" s="39"/>
    </row>
    <row r="182" spans="1:24" x14ac:dyDescent="0.3">
      <c r="A182" s="106">
        <v>42913</v>
      </c>
      <c r="B182" s="98">
        <f t="shared" si="44"/>
        <v>2017</v>
      </c>
      <c r="C182" s="98">
        <f t="shared" si="45"/>
        <v>6</v>
      </c>
      <c r="D182" s="98">
        <f t="shared" si="46"/>
        <v>27</v>
      </c>
      <c r="E182" s="98">
        <v>0</v>
      </c>
      <c r="F182" s="98">
        <v>0</v>
      </c>
      <c r="G182">
        <f t="shared" si="47"/>
        <v>0</v>
      </c>
      <c r="I182" s="38">
        <f t="shared" si="48"/>
        <v>26</v>
      </c>
      <c r="J182">
        <f t="shared" si="49"/>
        <v>6</v>
      </c>
      <c r="K182" s="40">
        <v>45469</v>
      </c>
      <c r="L182">
        <f t="shared" si="36"/>
        <v>0</v>
      </c>
      <c r="M182">
        <f t="shared" si="37"/>
        <v>0</v>
      </c>
      <c r="N182">
        <f t="shared" si="38"/>
        <v>18.18</v>
      </c>
      <c r="O182">
        <f t="shared" si="42"/>
        <v>38.65</v>
      </c>
      <c r="P182">
        <f t="shared" si="39"/>
        <v>0</v>
      </c>
      <c r="Q182">
        <f t="shared" si="40"/>
        <v>72.260000000000005</v>
      </c>
      <c r="R182">
        <f t="shared" si="41"/>
        <v>23.11</v>
      </c>
      <c r="S182" s="39">
        <f t="shared" si="43"/>
        <v>0</v>
      </c>
      <c r="U182" s="38">
        <f t="shared" si="52"/>
        <v>73.25</v>
      </c>
      <c r="V182">
        <f t="shared" si="52"/>
        <v>7861.6499999999978</v>
      </c>
      <c r="W182">
        <f t="shared" si="52"/>
        <v>7809.25</v>
      </c>
      <c r="X182" s="39"/>
    </row>
    <row r="183" spans="1:24" x14ac:dyDescent="0.3">
      <c r="A183" s="106">
        <v>42914</v>
      </c>
      <c r="B183" s="98">
        <f t="shared" si="44"/>
        <v>2017</v>
      </c>
      <c r="C183" s="98">
        <f t="shared" si="45"/>
        <v>6</v>
      </c>
      <c r="D183" s="98">
        <f t="shared" si="46"/>
        <v>28</v>
      </c>
      <c r="E183" s="98">
        <v>1.05</v>
      </c>
      <c r="F183" s="98">
        <v>0</v>
      </c>
      <c r="G183">
        <f t="shared" si="47"/>
        <v>1.05</v>
      </c>
      <c r="I183" s="38">
        <f t="shared" si="48"/>
        <v>27</v>
      </c>
      <c r="J183">
        <f t="shared" si="49"/>
        <v>6</v>
      </c>
      <c r="K183" s="40">
        <v>45470</v>
      </c>
      <c r="L183">
        <f t="shared" si="36"/>
        <v>0</v>
      </c>
      <c r="M183">
        <f t="shared" si="37"/>
        <v>0</v>
      </c>
      <c r="N183">
        <f t="shared" si="38"/>
        <v>24.32</v>
      </c>
      <c r="O183">
        <f t="shared" si="42"/>
        <v>38.020000000000003</v>
      </c>
      <c r="P183">
        <f t="shared" si="39"/>
        <v>0</v>
      </c>
      <c r="Q183">
        <f t="shared" si="40"/>
        <v>72.23</v>
      </c>
      <c r="R183">
        <f t="shared" si="41"/>
        <v>17.29</v>
      </c>
      <c r="S183" s="39">
        <f t="shared" si="43"/>
        <v>0</v>
      </c>
      <c r="U183" s="38">
        <f t="shared" ref="U183:W198" si="53">U182+P183</f>
        <v>73.25</v>
      </c>
      <c r="V183">
        <f t="shared" si="53"/>
        <v>7933.8799999999974</v>
      </c>
      <c r="W183">
        <f t="shared" si="53"/>
        <v>7826.54</v>
      </c>
      <c r="X183" s="39"/>
    </row>
    <row r="184" spans="1:24" x14ac:dyDescent="0.3">
      <c r="A184" s="106">
        <v>42915</v>
      </c>
      <c r="B184" s="98">
        <f t="shared" si="44"/>
        <v>2017</v>
      </c>
      <c r="C184" s="98">
        <f t="shared" si="45"/>
        <v>6</v>
      </c>
      <c r="D184" s="98">
        <f t="shared" si="46"/>
        <v>29</v>
      </c>
      <c r="E184" s="98">
        <v>44.05</v>
      </c>
      <c r="F184" s="98">
        <v>0</v>
      </c>
      <c r="G184">
        <f t="shared" si="47"/>
        <v>44.05</v>
      </c>
      <c r="I184" s="38">
        <f t="shared" si="48"/>
        <v>28</v>
      </c>
      <c r="J184">
        <f t="shared" si="49"/>
        <v>6</v>
      </c>
      <c r="K184" s="40">
        <v>45471</v>
      </c>
      <c r="L184">
        <f t="shared" si="36"/>
        <v>1.05</v>
      </c>
      <c r="M184">
        <f t="shared" si="37"/>
        <v>35.96</v>
      </c>
      <c r="N184">
        <f t="shared" si="38"/>
        <v>29.97</v>
      </c>
      <c r="O184">
        <f t="shared" si="42"/>
        <v>36.86</v>
      </c>
      <c r="P184">
        <f t="shared" si="39"/>
        <v>0</v>
      </c>
      <c r="Q184">
        <f t="shared" si="40"/>
        <v>71.92</v>
      </c>
      <c r="R184">
        <f t="shared" si="41"/>
        <v>31.55</v>
      </c>
      <c r="S184" s="39">
        <f t="shared" si="43"/>
        <v>0</v>
      </c>
      <c r="U184" s="38">
        <f t="shared" si="53"/>
        <v>73.25</v>
      </c>
      <c r="V184">
        <f t="shared" si="53"/>
        <v>8005.7999999999975</v>
      </c>
      <c r="W184">
        <f t="shared" si="53"/>
        <v>7858.09</v>
      </c>
      <c r="X184" s="39"/>
    </row>
    <row r="185" spans="1:24" x14ac:dyDescent="0.3">
      <c r="A185" s="106">
        <v>42916</v>
      </c>
      <c r="B185" s="98">
        <f t="shared" si="44"/>
        <v>2017</v>
      </c>
      <c r="C185" s="98">
        <f t="shared" si="45"/>
        <v>6</v>
      </c>
      <c r="D185" s="98">
        <f t="shared" si="46"/>
        <v>30</v>
      </c>
      <c r="E185" s="98">
        <v>44.67</v>
      </c>
      <c r="F185" s="98">
        <v>0</v>
      </c>
      <c r="G185">
        <f t="shared" si="47"/>
        <v>44.67</v>
      </c>
      <c r="I185" s="38">
        <f t="shared" si="48"/>
        <v>29</v>
      </c>
      <c r="J185">
        <f t="shared" si="49"/>
        <v>6</v>
      </c>
      <c r="K185" s="40">
        <v>45472</v>
      </c>
      <c r="L185">
        <f t="shared" si="36"/>
        <v>44.05</v>
      </c>
      <c r="M185">
        <f t="shared" si="37"/>
        <v>40.04</v>
      </c>
      <c r="N185">
        <f t="shared" si="38"/>
        <v>39.340000000000003</v>
      </c>
      <c r="O185">
        <f t="shared" si="42"/>
        <v>40.379999999999995</v>
      </c>
      <c r="P185">
        <f t="shared" si="39"/>
        <v>0</v>
      </c>
      <c r="Q185">
        <f t="shared" si="40"/>
        <v>72.28</v>
      </c>
      <c r="R185">
        <f t="shared" si="41"/>
        <v>33.15</v>
      </c>
      <c r="S185" s="39">
        <f t="shared" si="43"/>
        <v>0</v>
      </c>
      <c r="U185" s="38">
        <f t="shared" si="53"/>
        <v>73.25</v>
      </c>
      <c r="V185">
        <f t="shared" si="53"/>
        <v>8078.0799999999972</v>
      </c>
      <c r="W185">
        <f t="shared" si="53"/>
        <v>7891.24</v>
      </c>
      <c r="X185" s="39"/>
    </row>
    <row r="186" spans="1:24" x14ac:dyDescent="0.3">
      <c r="A186" s="106">
        <v>42917</v>
      </c>
      <c r="B186" s="98">
        <f t="shared" si="44"/>
        <v>2017</v>
      </c>
      <c r="C186" s="98">
        <f t="shared" si="45"/>
        <v>7</v>
      </c>
      <c r="D186" s="98">
        <f t="shared" si="46"/>
        <v>1</v>
      </c>
      <c r="E186" s="98">
        <v>54.33</v>
      </c>
      <c r="F186" s="98">
        <v>0</v>
      </c>
      <c r="G186">
        <f t="shared" si="47"/>
        <v>54.33</v>
      </c>
      <c r="I186" s="38">
        <f t="shared" si="48"/>
        <v>30</v>
      </c>
      <c r="J186">
        <f t="shared" si="49"/>
        <v>6</v>
      </c>
      <c r="K186" s="40">
        <v>45473</v>
      </c>
      <c r="L186">
        <f t="shared" si="36"/>
        <v>44.67</v>
      </c>
      <c r="M186">
        <f t="shared" si="37"/>
        <v>39.369999999999997</v>
      </c>
      <c r="N186">
        <f t="shared" si="38"/>
        <v>37.840000000000003</v>
      </c>
      <c r="O186">
        <f t="shared" si="42"/>
        <v>42.120000000000005</v>
      </c>
      <c r="P186">
        <f t="shared" si="39"/>
        <v>0</v>
      </c>
      <c r="Q186">
        <f t="shared" si="40"/>
        <v>73.27</v>
      </c>
      <c r="R186">
        <f t="shared" si="41"/>
        <v>34.72</v>
      </c>
      <c r="S186" s="39">
        <f t="shared" si="43"/>
        <v>0</v>
      </c>
      <c r="U186" s="38">
        <f t="shared" si="53"/>
        <v>73.25</v>
      </c>
      <c r="V186">
        <f t="shared" si="53"/>
        <v>8151.3499999999976</v>
      </c>
      <c r="W186">
        <f t="shared" si="53"/>
        <v>7925.96</v>
      </c>
      <c r="X186" s="39"/>
    </row>
    <row r="187" spans="1:24" x14ac:dyDescent="0.3">
      <c r="A187" s="106">
        <v>42918</v>
      </c>
      <c r="B187" s="98">
        <f t="shared" si="44"/>
        <v>2017</v>
      </c>
      <c r="C187" s="98">
        <f t="shared" si="45"/>
        <v>7</v>
      </c>
      <c r="D187" s="98">
        <f t="shared" si="46"/>
        <v>2</v>
      </c>
      <c r="E187" s="98">
        <v>55.69</v>
      </c>
      <c r="F187" s="98">
        <v>0</v>
      </c>
      <c r="G187">
        <f t="shared" si="47"/>
        <v>55.69</v>
      </c>
      <c r="I187" s="38">
        <f t="shared" si="48"/>
        <v>1</v>
      </c>
      <c r="J187">
        <f t="shared" si="49"/>
        <v>7</v>
      </c>
      <c r="K187" s="40">
        <v>45474</v>
      </c>
      <c r="L187">
        <f t="shared" si="36"/>
        <v>54.33</v>
      </c>
      <c r="M187">
        <f t="shared" si="37"/>
        <v>55.33</v>
      </c>
      <c r="N187">
        <f t="shared" si="38"/>
        <v>30.62</v>
      </c>
      <c r="O187">
        <f t="shared" si="42"/>
        <v>29.44</v>
      </c>
      <c r="P187">
        <f t="shared" si="39"/>
        <v>0.53</v>
      </c>
      <c r="Q187">
        <f t="shared" si="40"/>
        <v>74.289999999999992</v>
      </c>
      <c r="R187">
        <f t="shared" si="41"/>
        <v>26.98</v>
      </c>
      <c r="S187" s="39">
        <f t="shared" si="43"/>
        <v>0</v>
      </c>
      <c r="U187" s="38">
        <f t="shared" si="53"/>
        <v>73.78</v>
      </c>
      <c r="V187">
        <f t="shared" si="53"/>
        <v>8225.6399999999976</v>
      </c>
      <c r="W187">
        <f t="shared" si="53"/>
        <v>7952.94</v>
      </c>
      <c r="X187" s="39"/>
    </row>
    <row r="188" spans="1:24" x14ac:dyDescent="0.3">
      <c r="A188" s="106">
        <v>42919</v>
      </c>
      <c r="B188" s="98">
        <f t="shared" si="44"/>
        <v>2017</v>
      </c>
      <c r="C188" s="98">
        <f t="shared" si="45"/>
        <v>7</v>
      </c>
      <c r="D188" s="98">
        <f t="shared" si="46"/>
        <v>3</v>
      </c>
      <c r="E188" s="98">
        <v>56.15</v>
      </c>
      <c r="F188" s="98">
        <v>0</v>
      </c>
      <c r="G188">
        <f t="shared" si="47"/>
        <v>56.15</v>
      </c>
      <c r="I188" s="38">
        <f t="shared" si="48"/>
        <v>2</v>
      </c>
      <c r="J188">
        <f t="shared" si="49"/>
        <v>7</v>
      </c>
      <c r="K188" s="40">
        <v>45475</v>
      </c>
      <c r="L188">
        <f t="shared" si="36"/>
        <v>55.69</v>
      </c>
      <c r="M188">
        <f t="shared" si="37"/>
        <v>56.1</v>
      </c>
      <c r="N188">
        <f t="shared" si="38"/>
        <v>27.47</v>
      </c>
      <c r="O188">
        <f t="shared" si="42"/>
        <v>28.509999999999998</v>
      </c>
      <c r="P188">
        <f t="shared" si="39"/>
        <v>0.53</v>
      </c>
      <c r="Q188">
        <f t="shared" si="40"/>
        <v>74.53</v>
      </c>
      <c r="R188">
        <f t="shared" si="41"/>
        <v>25.58</v>
      </c>
      <c r="S188" s="39">
        <f t="shared" si="43"/>
        <v>0</v>
      </c>
      <c r="U188" s="38">
        <f t="shared" si="53"/>
        <v>74.31</v>
      </c>
      <c r="V188">
        <f t="shared" si="53"/>
        <v>8300.1699999999983</v>
      </c>
      <c r="W188">
        <f t="shared" si="53"/>
        <v>7978.5199999999995</v>
      </c>
      <c r="X188" s="39"/>
    </row>
    <row r="189" spans="1:24" x14ac:dyDescent="0.3">
      <c r="A189" s="106">
        <v>42920</v>
      </c>
      <c r="B189" s="98">
        <f t="shared" si="44"/>
        <v>2017</v>
      </c>
      <c r="C189" s="98">
        <f t="shared" si="45"/>
        <v>7</v>
      </c>
      <c r="D189" s="98">
        <f t="shared" si="46"/>
        <v>4</v>
      </c>
      <c r="E189" s="98">
        <v>56.36</v>
      </c>
      <c r="F189" s="98">
        <v>0</v>
      </c>
      <c r="G189">
        <f t="shared" si="47"/>
        <v>56.36</v>
      </c>
      <c r="I189" s="38">
        <f t="shared" si="48"/>
        <v>3</v>
      </c>
      <c r="J189">
        <f t="shared" si="49"/>
        <v>7</v>
      </c>
      <c r="K189" s="40">
        <v>45476</v>
      </c>
      <c r="L189">
        <f t="shared" si="36"/>
        <v>56.15</v>
      </c>
      <c r="M189">
        <f t="shared" si="37"/>
        <v>54.39</v>
      </c>
      <c r="N189">
        <f t="shared" si="38"/>
        <v>23.49</v>
      </c>
      <c r="O189">
        <f t="shared" si="42"/>
        <v>30.34</v>
      </c>
      <c r="P189">
        <f t="shared" si="39"/>
        <v>2.54</v>
      </c>
      <c r="Q189">
        <f t="shared" si="40"/>
        <v>74.36</v>
      </c>
      <c r="R189">
        <f t="shared" si="41"/>
        <v>28.5</v>
      </c>
      <c r="S189" s="39">
        <f t="shared" si="43"/>
        <v>0</v>
      </c>
      <c r="U189" s="38">
        <f t="shared" si="53"/>
        <v>76.850000000000009</v>
      </c>
      <c r="V189">
        <f t="shared" si="53"/>
        <v>8374.5299999999988</v>
      </c>
      <c r="W189">
        <f t="shared" si="53"/>
        <v>8007.0199999999995</v>
      </c>
      <c r="X189" s="39"/>
    </row>
    <row r="190" spans="1:24" x14ac:dyDescent="0.3">
      <c r="A190" s="106">
        <v>42921</v>
      </c>
      <c r="B190" s="98">
        <f t="shared" si="44"/>
        <v>2017</v>
      </c>
      <c r="C190" s="98">
        <f t="shared" si="45"/>
        <v>7</v>
      </c>
      <c r="D190" s="98">
        <f t="shared" si="46"/>
        <v>5</v>
      </c>
      <c r="E190" s="98">
        <v>59.29</v>
      </c>
      <c r="F190" s="98">
        <v>0</v>
      </c>
      <c r="G190">
        <f t="shared" si="47"/>
        <v>59.29</v>
      </c>
      <c r="I190" s="38">
        <f t="shared" si="48"/>
        <v>4</v>
      </c>
      <c r="J190">
        <f t="shared" si="49"/>
        <v>7</v>
      </c>
      <c r="K190" s="40">
        <v>45477</v>
      </c>
      <c r="L190">
        <f t="shared" si="36"/>
        <v>56.36</v>
      </c>
      <c r="M190">
        <f t="shared" si="37"/>
        <v>54.51</v>
      </c>
      <c r="N190">
        <f t="shared" si="38"/>
        <v>21.93</v>
      </c>
      <c r="O190">
        <f t="shared" si="42"/>
        <v>27.659999999999997</v>
      </c>
      <c r="P190">
        <f t="shared" si="39"/>
        <v>0.53</v>
      </c>
      <c r="Q190">
        <f t="shared" si="40"/>
        <v>74.320000000000007</v>
      </c>
      <c r="R190">
        <f t="shared" si="41"/>
        <v>19.57</v>
      </c>
      <c r="S190" s="39">
        <f t="shared" si="43"/>
        <v>0</v>
      </c>
      <c r="U190" s="38">
        <f t="shared" si="53"/>
        <v>77.38000000000001</v>
      </c>
      <c r="V190">
        <f t="shared" si="53"/>
        <v>8448.8499999999985</v>
      </c>
      <c r="W190">
        <f t="shared" si="53"/>
        <v>8026.5899999999992</v>
      </c>
      <c r="X190" s="39"/>
    </row>
    <row r="191" spans="1:24" x14ac:dyDescent="0.3">
      <c r="A191" s="106">
        <v>42922</v>
      </c>
      <c r="B191" s="98">
        <f t="shared" si="44"/>
        <v>2017</v>
      </c>
      <c r="C191" s="98">
        <f t="shared" si="45"/>
        <v>7</v>
      </c>
      <c r="D191" s="98">
        <f t="shared" si="46"/>
        <v>6</v>
      </c>
      <c r="E191" s="98">
        <v>55.96</v>
      </c>
      <c r="F191" s="98">
        <v>0</v>
      </c>
      <c r="G191">
        <f t="shared" si="47"/>
        <v>55.96</v>
      </c>
      <c r="I191" s="38">
        <f t="shared" si="48"/>
        <v>5</v>
      </c>
      <c r="J191">
        <f t="shared" si="49"/>
        <v>7</v>
      </c>
      <c r="K191" s="40">
        <v>45478</v>
      </c>
      <c r="L191">
        <f t="shared" si="36"/>
        <v>59.29</v>
      </c>
      <c r="M191">
        <f t="shared" si="37"/>
        <v>52.59</v>
      </c>
      <c r="N191">
        <f t="shared" si="38"/>
        <v>27.09</v>
      </c>
      <c r="O191">
        <f t="shared" si="42"/>
        <v>27.61</v>
      </c>
      <c r="P191">
        <f t="shared" si="39"/>
        <v>0.74</v>
      </c>
      <c r="Q191">
        <f t="shared" si="40"/>
        <v>74.040000000000006</v>
      </c>
      <c r="R191">
        <f t="shared" si="41"/>
        <v>23.54</v>
      </c>
      <c r="S191" s="39">
        <f t="shared" si="43"/>
        <v>0</v>
      </c>
      <c r="U191" s="38">
        <f t="shared" si="53"/>
        <v>78.12</v>
      </c>
      <c r="V191">
        <f t="shared" si="53"/>
        <v>8522.89</v>
      </c>
      <c r="W191">
        <f t="shared" si="53"/>
        <v>8050.1299999999992</v>
      </c>
      <c r="X191" s="39"/>
    </row>
    <row r="192" spans="1:24" x14ac:dyDescent="0.3">
      <c r="A192" s="106">
        <v>42923</v>
      </c>
      <c r="B192" s="98">
        <f t="shared" si="44"/>
        <v>2017</v>
      </c>
      <c r="C192" s="98">
        <f t="shared" si="45"/>
        <v>7</v>
      </c>
      <c r="D192" s="98">
        <f t="shared" si="46"/>
        <v>7</v>
      </c>
      <c r="E192" s="98">
        <v>52.37</v>
      </c>
      <c r="F192" s="98">
        <v>0</v>
      </c>
      <c r="G192">
        <f t="shared" si="47"/>
        <v>52.37</v>
      </c>
      <c r="I192" s="38">
        <f t="shared" si="48"/>
        <v>6</v>
      </c>
      <c r="J192">
        <f t="shared" si="49"/>
        <v>7</v>
      </c>
      <c r="K192" s="40">
        <v>45479</v>
      </c>
      <c r="L192">
        <f t="shared" si="36"/>
        <v>55.96</v>
      </c>
      <c r="M192">
        <f t="shared" si="37"/>
        <v>50.76</v>
      </c>
      <c r="N192">
        <f t="shared" si="38"/>
        <v>16.22</v>
      </c>
      <c r="O192">
        <f t="shared" si="42"/>
        <v>28.17</v>
      </c>
      <c r="P192">
        <f t="shared" si="39"/>
        <v>9.1199999999999992</v>
      </c>
      <c r="Q192">
        <f t="shared" si="40"/>
        <v>73.03</v>
      </c>
      <c r="R192">
        <f t="shared" si="41"/>
        <v>23.66</v>
      </c>
      <c r="S192" s="39">
        <f t="shared" si="43"/>
        <v>0</v>
      </c>
      <c r="U192" s="38">
        <f t="shared" si="53"/>
        <v>87.240000000000009</v>
      </c>
      <c r="V192">
        <f t="shared" si="53"/>
        <v>8595.92</v>
      </c>
      <c r="W192">
        <f t="shared" si="53"/>
        <v>8073.7899999999991</v>
      </c>
      <c r="X192" s="39"/>
    </row>
    <row r="193" spans="1:24" x14ac:dyDescent="0.3">
      <c r="A193" s="106">
        <v>42924</v>
      </c>
      <c r="B193" s="98">
        <f t="shared" si="44"/>
        <v>2017</v>
      </c>
      <c r="C193" s="98">
        <f t="shared" si="45"/>
        <v>7</v>
      </c>
      <c r="D193" s="98">
        <f t="shared" si="46"/>
        <v>8</v>
      </c>
      <c r="E193" s="98">
        <v>57.75</v>
      </c>
      <c r="F193" s="98">
        <v>0</v>
      </c>
      <c r="G193">
        <f t="shared" si="47"/>
        <v>57.75</v>
      </c>
      <c r="I193" s="38">
        <f t="shared" si="48"/>
        <v>7</v>
      </c>
      <c r="J193">
        <f t="shared" si="49"/>
        <v>7</v>
      </c>
      <c r="K193" s="40">
        <v>45480</v>
      </c>
      <c r="L193">
        <f t="shared" ref="L193:L256" si="54">SUMIFS($G:$G,$B:$B,$L$4,$C:$C,J193,$D:$D,I193)</f>
        <v>52.37</v>
      </c>
      <c r="M193">
        <f t="shared" ref="M193:M256" si="55">SUMIFS($G:$G,$B:$B,$M$4,$C:$C,J193,$D:$D,I193)</f>
        <v>41.81</v>
      </c>
      <c r="N193">
        <f t="shared" ref="N193:N256" si="56">SUMIFS($G:$G,$B:$B,$N$4,$C:$C,J193,$D:$D,I193)</f>
        <v>15.97</v>
      </c>
      <c r="O193">
        <f t="shared" si="42"/>
        <v>29.29</v>
      </c>
      <c r="P193">
        <f t="shared" ref="P193:P256" si="57">SUMIFS($G:$G,$B:$B,$P$4,$C:$C,J193,$D:$D,I193)</f>
        <v>8.9600000000000009</v>
      </c>
      <c r="Q193">
        <f t="shared" ref="Q193:Q256" si="58">SUMIFS($G:$G,$B:$B,$Q$4,$C:$C,J193,$D:$D,I193)</f>
        <v>72.47999999999999</v>
      </c>
      <c r="R193">
        <f t="shared" ref="R193:R256" si="59">SUMIFS($G:$G,$B:$B,$R$4,$C:$C,J193,$D:$D,I193)</f>
        <v>31.270000000000003</v>
      </c>
      <c r="S193" s="39">
        <f t="shared" si="43"/>
        <v>0</v>
      </c>
      <c r="U193" s="38">
        <f t="shared" si="53"/>
        <v>96.200000000000017</v>
      </c>
      <c r="V193">
        <f t="shared" si="53"/>
        <v>8668.4</v>
      </c>
      <c r="W193">
        <f t="shared" si="53"/>
        <v>8105.0599999999995</v>
      </c>
      <c r="X193" s="39"/>
    </row>
    <row r="194" spans="1:24" x14ac:dyDescent="0.3">
      <c r="A194" s="106">
        <v>42925</v>
      </c>
      <c r="B194" s="98">
        <f t="shared" si="44"/>
        <v>2017</v>
      </c>
      <c r="C194" s="98">
        <f t="shared" si="45"/>
        <v>7</v>
      </c>
      <c r="D194" s="98">
        <f t="shared" si="46"/>
        <v>9</v>
      </c>
      <c r="E194" s="98">
        <v>58.11</v>
      </c>
      <c r="F194" s="98">
        <v>0</v>
      </c>
      <c r="G194">
        <f t="shared" si="47"/>
        <v>58.11</v>
      </c>
      <c r="I194" s="38">
        <f t="shared" si="48"/>
        <v>8</v>
      </c>
      <c r="J194">
        <f t="shared" si="49"/>
        <v>7</v>
      </c>
      <c r="K194" s="40">
        <v>45481</v>
      </c>
      <c r="L194">
        <f t="shared" si="54"/>
        <v>57.75</v>
      </c>
      <c r="M194">
        <f t="shared" si="55"/>
        <v>43.89</v>
      </c>
      <c r="N194">
        <f t="shared" si="56"/>
        <v>14.35</v>
      </c>
      <c r="O194">
        <f t="shared" si="42"/>
        <v>28.59</v>
      </c>
      <c r="P194">
        <f t="shared" si="57"/>
        <v>8.52</v>
      </c>
      <c r="Q194">
        <f t="shared" si="58"/>
        <v>68.55</v>
      </c>
      <c r="R194">
        <f t="shared" si="59"/>
        <v>15.149999999999999</v>
      </c>
      <c r="S194" s="39">
        <f t="shared" si="43"/>
        <v>0</v>
      </c>
      <c r="U194" s="38">
        <f t="shared" si="53"/>
        <v>104.72000000000001</v>
      </c>
      <c r="V194">
        <f t="shared" si="53"/>
        <v>8736.9499999999989</v>
      </c>
      <c r="W194">
        <f t="shared" si="53"/>
        <v>8120.2099999999991</v>
      </c>
      <c r="X194" s="39"/>
    </row>
    <row r="195" spans="1:24" x14ac:dyDescent="0.3">
      <c r="A195" s="106">
        <v>42926</v>
      </c>
      <c r="B195" s="98">
        <f t="shared" si="44"/>
        <v>2017</v>
      </c>
      <c r="C195" s="98">
        <f t="shared" si="45"/>
        <v>7</v>
      </c>
      <c r="D195" s="98">
        <f t="shared" si="46"/>
        <v>10</v>
      </c>
      <c r="E195" s="98">
        <v>57.9</v>
      </c>
      <c r="F195" s="98">
        <v>0</v>
      </c>
      <c r="G195">
        <f t="shared" si="47"/>
        <v>57.9</v>
      </c>
      <c r="I195" s="38">
        <f t="shared" si="48"/>
        <v>9</v>
      </c>
      <c r="J195">
        <f t="shared" si="49"/>
        <v>7</v>
      </c>
      <c r="K195" s="40">
        <v>45482</v>
      </c>
      <c r="L195">
        <f t="shared" si="54"/>
        <v>58.11</v>
      </c>
      <c r="M195">
        <f t="shared" si="55"/>
        <v>52.13</v>
      </c>
      <c r="N195">
        <f t="shared" si="56"/>
        <v>23.68</v>
      </c>
      <c r="O195">
        <f t="shared" si="42"/>
        <v>29.810000000000002</v>
      </c>
      <c r="P195">
        <f t="shared" si="57"/>
        <v>6.38</v>
      </c>
      <c r="Q195">
        <f t="shared" si="58"/>
        <v>73.680000000000007</v>
      </c>
      <c r="R195">
        <f t="shared" si="59"/>
        <v>18.45</v>
      </c>
      <c r="S195" s="39">
        <f t="shared" si="43"/>
        <v>0</v>
      </c>
      <c r="U195" s="38">
        <f t="shared" si="53"/>
        <v>111.10000000000001</v>
      </c>
      <c r="V195">
        <f t="shared" si="53"/>
        <v>8810.6299999999992</v>
      </c>
      <c r="W195">
        <f t="shared" si="53"/>
        <v>8138.6599999999989</v>
      </c>
      <c r="X195" s="39"/>
    </row>
    <row r="196" spans="1:24" x14ac:dyDescent="0.3">
      <c r="A196" s="106">
        <v>42927</v>
      </c>
      <c r="B196" s="98">
        <f t="shared" si="44"/>
        <v>2017</v>
      </c>
      <c r="C196" s="98">
        <f t="shared" si="45"/>
        <v>7</v>
      </c>
      <c r="D196" s="98">
        <f t="shared" si="46"/>
        <v>11</v>
      </c>
      <c r="E196" s="98">
        <v>56.64</v>
      </c>
      <c r="F196" s="98">
        <v>0</v>
      </c>
      <c r="G196">
        <f t="shared" si="47"/>
        <v>56.64</v>
      </c>
      <c r="I196" s="38">
        <f t="shared" si="48"/>
        <v>10</v>
      </c>
      <c r="J196">
        <f t="shared" si="49"/>
        <v>7</v>
      </c>
      <c r="K196" s="40">
        <v>45483</v>
      </c>
      <c r="L196">
        <f t="shared" si="54"/>
        <v>57.9</v>
      </c>
      <c r="M196">
        <f t="shared" si="55"/>
        <v>45.14</v>
      </c>
      <c r="N196">
        <f t="shared" si="56"/>
        <v>18.77</v>
      </c>
      <c r="O196">
        <f t="shared" si="42"/>
        <v>26.67</v>
      </c>
      <c r="P196">
        <f t="shared" si="57"/>
        <v>10.96</v>
      </c>
      <c r="Q196">
        <f t="shared" si="58"/>
        <v>74.069999999999993</v>
      </c>
      <c r="R196">
        <f t="shared" si="59"/>
        <v>17.23</v>
      </c>
      <c r="S196" s="39">
        <f t="shared" si="43"/>
        <v>0</v>
      </c>
      <c r="U196" s="38">
        <f t="shared" si="53"/>
        <v>122.06</v>
      </c>
      <c r="V196">
        <f t="shared" si="53"/>
        <v>8884.6999999999989</v>
      </c>
      <c r="W196">
        <f t="shared" si="53"/>
        <v>8155.8899999999985</v>
      </c>
      <c r="X196" s="39"/>
    </row>
    <row r="197" spans="1:24" x14ac:dyDescent="0.3">
      <c r="A197" s="106">
        <v>42928</v>
      </c>
      <c r="B197" s="98">
        <f t="shared" si="44"/>
        <v>2017</v>
      </c>
      <c r="C197" s="98">
        <f t="shared" si="45"/>
        <v>7</v>
      </c>
      <c r="D197" s="98">
        <f t="shared" si="46"/>
        <v>12</v>
      </c>
      <c r="E197" s="98">
        <v>56.53</v>
      </c>
      <c r="F197" s="98">
        <v>0</v>
      </c>
      <c r="G197">
        <f t="shared" si="47"/>
        <v>56.53</v>
      </c>
      <c r="I197" s="38">
        <f t="shared" si="48"/>
        <v>11</v>
      </c>
      <c r="J197">
        <f t="shared" si="49"/>
        <v>7</v>
      </c>
      <c r="K197" s="40">
        <v>45484</v>
      </c>
      <c r="L197">
        <f t="shared" si="54"/>
        <v>56.64</v>
      </c>
      <c r="M197">
        <f t="shared" si="55"/>
        <v>44.51</v>
      </c>
      <c r="N197">
        <f t="shared" si="56"/>
        <v>20.9</v>
      </c>
      <c r="O197">
        <f t="shared" ref="O197:O260" si="60">SUMIFS($G:$G,$B:$B,$O$4,$C:$C,J197,$D:$D,I197)</f>
        <v>28.92</v>
      </c>
      <c r="P197">
        <f t="shared" si="57"/>
        <v>0.26</v>
      </c>
      <c r="Q197">
        <f t="shared" si="58"/>
        <v>72.959999999999994</v>
      </c>
      <c r="R197">
        <f t="shared" si="59"/>
        <v>19.079999999999998</v>
      </c>
      <c r="S197" s="39">
        <f t="shared" ref="S197:S260" si="61">SUMIFS($G:$G,$B:$B,$S$4,$C:$C,J197,$D:$D,I197)</f>
        <v>0</v>
      </c>
      <c r="U197" s="38">
        <f t="shared" si="53"/>
        <v>122.32000000000001</v>
      </c>
      <c r="V197">
        <f t="shared" si="53"/>
        <v>8957.659999999998</v>
      </c>
      <c r="W197">
        <f t="shared" si="53"/>
        <v>8174.9699999999984</v>
      </c>
      <c r="X197" s="39"/>
    </row>
    <row r="198" spans="1:24" x14ac:dyDescent="0.3">
      <c r="A198" s="106">
        <v>42929</v>
      </c>
      <c r="B198" s="98">
        <f t="shared" ref="B198:B261" si="62">YEAR(A198)</f>
        <v>2017</v>
      </c>
      <c r="C198" s="98">
        <f t="shared" ref="C198:C261" si="63">MONTH(A198)</f>
        <v>7</v>
      </c>
      <c r="D198" s="98">
        <f t="shared" ref="D198:D261" si="64">DAY(A198)</f>
        <v>13</v>
      </c>
      <c r="E198" s="98">
        <v>47.2</v>
      </c>
      <c r="F198" s="98">
        <v>0</v>
      </c>
      <c r="G198">
        <f t="shared" ref="G198:G261" si="65">SUM(E198:F198)</f>
        <v>47.2</v>
      </c>
      <c r="I198" s="38">
        <f t="shared" ref="I198:I261" si="66">DAY(K198)</f>
        <v>12</v>
      </c>
      <c r="J198">
        <f t="shared" ref="J198:J261" si="67">MONTH(K198)</f>
        <v>7</v>
      </c>
      <c r="K198" s="40">
        <v>45485</v>
      </c>
      <c r="L198">
        <f t="shared" si="54"/>
        <v>56.53</v>
      </c>
      <c r="M198">
        <f t="shared" si="55"/>
        <v>53.42</v>
      </c>
      <c r="N198">
        <f t="shared" si="56"/>
        <v>21.95</v>
      </c>
      <c r="O198">
        <f t="shared" si="60"/>
        <v>29.43</v>
      </c>
      <c r="P198">
        <f t="shared" si="57"/>
        <v>11.07</v>
      </c>
      <c r="Q198">
        <f t="shared" si="58"/>
        <v>67.02</v>
      </c>
      <c r="R198">
        <f t="shared" si="59"/>
        <v>16.009999999999998</v>
      </c>
      <c r="S198" s="39">
        <f t="shared" si="61"/>
        <v>0</v>
      </c>
      <c r="U198" s="38">
        <f t="shared" si="53"/>
        <v>133.39000000000001</v>
      </c>
      <c r="V198">
        <f t="shared" si="53"/>
        <v>9024.6799999999985</v>
      </c>
      <c r="W198">
        <f t="shared" si="53"/>
        <v>8190.9799999999987</v>
      </c>
      <c r="X198" s="39"/>
    </row>
    <row r="199" spans="1:24" x14ac:dyDescent="0.3">
      <c r="A199" s="106">
        <v>42930</v>
      </c>
      <c r="B199" s="98">
        <f t="shared" si="62"/>
        <v>2017</v>
      </c>
      <c r="C199" s="98">
        <f t="shared" si="63"/>
        <v>7</v>
      </c>
      <c r="D199" s="98">
        <f t="shared" si="64"/>
        <v>14</v>
      </c>
      <c r="E199" s="98">
        <v>56.42</v>
      </c>
      <c r="F199" s="98">
        <v>0</v>
      </c>
      <c r="G199">
        <f t="shared" si="65"/>
        <v>56.42</v>
      </c>
      <c r="I199" s="38">
        <f t="shared" si="66"/>
        <v>13</v>
      </c>
      <c r="J199">
        <f t="shared" si="67"/>
        <v>7</v>
      </c>
      <c r="K199" s="40">
        <v>45486</v>
      </c>
      <c r="L199">
        <f t="shared" si="54"/>
        <v>47.2</v>
      </c>
      <c r="M199">
        <f t="shared" si="55"/>
        <v>51.91</v>
      </c>
      <c r="N199">
        <f t="shared" si="56"/>
        <v>15.469999999999999</v>
      </c>
      <c r="O199">
        <f t="shared" si="60"/>
        <v>29.490000000000002</v>
      </c>
      <c r="P199">
        <f t="shared" si="57"/>
        <v>12.82</v>
      </c>
      <c r="Q199">
        <f t="shared" si="58"/>
        <v>73.319999999999993</v>
      </c>
      <c r="R199">
        <f t="shared" si="59"/>
        <v>16.560000000000002</v>
      </c>
      <c r="S199" s="39">
        <f t="shared" si="61"/>
        <v>0</v>
      </c>
      <c r="U199" s="38">
        <f t="shared" ref="U199:W214" si="68">U198+P199</f>
        <v>146.21</v>
      </c>
      <c r="V199">
        <f t="shared" si="68"/>
        <v>9097.9999999999982</v>
      </c>
      <c r="W199">
        <f t="shared" si="68"/>
        <v>8207.5399999999991</v>
      </c>
      <c r="X199" s="39"/>
    </row>
    <row r="200" spans="1:24" x14ac:dyDescent="0.3">
      <c r="A200" s="106">
        <v>42931</v>
      </c>
      <c r="B200" s="98">
        <f t="shared" si="62"/>
        <v>2017</v>
      </c>
      <c r="C200" s="98">
        <f t="shared" si="63"/>
        <v>7</v>
      </c>
      <c r="D200" s="98">
        <f t="shared" si="64"/>
        <v>15</v>
      </c>
      <c r="E200" s="98">
        <v>56.63</v>
      </c>
      <c r="F200" s="98">
        <v>0</v>
      </c>
      <c r="G200">
        <f t="shared" si="65"/>
        <v>56.63</v>
      </c>
      <c r="I200" s="38">
        <f t="shared" si="66"/>
        <v>14</v>
      </c>
      <c r="J200">
        <f t="shared" si="67"/>
        <v>7</v>
      </c>
      <c r="K200" s="40">
        <v>45487</v>
      </c>
      <c r="L200">
        <f t="shared" si="54"/>
        <v>56.42</v>
      </c>
      <c r="M200">
        <f t="shared" si="55"/>
        <v>43.39</v>
      </c>
      <c r="N200">
        <f t="shared" si="56"/>
        <v>14.25</v>
      </c>
      <c r="O200">
        <f t="shared" si="60"/>
        <v>27.8</v>
      </c>
      <c r="P200">
        <f t="shared" si="57"/>
        <v>0.53</v>
      </c>
      <c r="Q200">
        <f t="shared" si="58"/>
        <v>73.849999999999994</v>
      </c>
      <c r="R200">
        <f t="shared" si="59"/>
        <v>27.79</v>
      </c>
      <c r="S200" s="39">
        <f t="shared" si="61"/>
        <v>0</v>
      </c>
      <c r="U200" s="38">
        <f t="shared" si="68"/>
        <v>146.74</v>
      </c>
      <c r="V200">
        <f t="shared" si="68"/>
        <v>9171.8499999999985</v>
      </c>
      <c r="W200">
        <f t="shared" si="68"/>
        <v>8235.33</v>
      </c>
      <c r="X200" s="39"/>
    </row>
    <row r="201" spans="1:24" x14ac:dyDescent="0.3">
      <c r="A201" s="106">
        <v>42932</v>
      </c>
      <c r="B201" s="98">
        <f t="shared" si="62"/>
        <v>2017</v>
      </c>
      <c r="C201" s="98">
        <f t="shared" si="63"/>
        <v>7</v>
      </c>
      <c r="D201" s="98">
        <f t="shared" si="64"/>
        <v>16</v>
      </c>
      <c r="E201" s="98">
        <v>56.31</v>
      </c>
      <c r="F201" s="98">
        <v>0</v>
      </c>
      <c r="G201">
        <f t="shared" si="65"/>
        <v>56.31</v>
      </c>
      <c r="I201" s="38">
        <f t="shared" si="66"/>
        <v>15</v>
      </c>
      <c r="J201">
        <f t="shared" si="67"/>
        <v>7</v>
      </c>
      <c r="K201" s="40">
        <v>45488</v>
      </c>
      <c r="L201">
        <f t="shared" si="54"/>
        <v>56.63</v>
      </c>
      <c r="M201">
        <f t="shared" si="55"/>
        <v>44.37</v>
      </c>
      <c r="N201">
        <f t="shared" si="56"/>
        <v>19.82</v>
      </c>
      <c r="O201">
        <f t="shared" si="60"/>
        <v>24.73</v>
      </c>
      <c r="P201">
        <f t="shared" si="57"/>
        <v>0.53</v>
      </c>
      <c r="Q201">
        <f t="shared" si="58"/>
        <v>74.22</v>
      </c>
      <c r="R201">
        <f t="shared" si="59"/>
        <v>35.010000000000005</v>
      </c>
      <c r="S201" s="39">
        <f t="shared" si="61"/>
        <v>0</v>
      </c>
      <c r="U201" s="38">
        <f t="shared" si="68"/>
        <v>147.27000000000001</v>
      </c>
      <c r="V201">
        <f t="shared" si="68"/>
        <v>9246.0699999999979</v>
      </c>
      <c r="W201">
        <f t="shared" si="68"/>
        <v>8270.34</v>
      </c>
      <c r="X201" s="39"/>
    </row>
    <row r="202" spans="1:24" x14ac:dyDescent="0.3">
      <c r="A202" s="106">
        <v>42933</v>
      </c>
      <c r="B202" s="98">
        <f t="shared" si="62"/>
        <v>2017</v>
      </c>
      <c r="C202" s="98">
        <f t="shared" si="63"/>
        <v>7</v>
      </c>
      <c r="D202" s="98">
        <f t="shared" si="64"/>
        <v>17</v>
      </c>
      <c r="E202" s="98">
        <v>56.36</v>
      </c>
      <c r="F202" s="98">
        <v>0</v>
      </c>
      <c r="G202">
        <f t="shared" si="65"/>
        <v>56.36</v>
      </c>
      <c r="I202" s="38">
        <f t="shared" si="66"/>
        <v>16</v>
      </c>
      <c r="J202">
        <f t="shared" si="67"/>
        <v>7</v>
      </c>
      <c r="K202" s="40">
        <v>45489</v>
      </c>
      <c r="L202">
        <f t="shared" si="54"/>
        <v>56.31</v>
      </c>
      <c r="M202">
        <f t="shared" si="55"/>
        <v>43.95</v>
      </c>
      <c r="N202">
        <f t="shared" si="56"/>
        <v>21.08</v>
      </c>
      <c r="O202">
        <f t="shared" si="60"/>
        <v>28.03</v>
      </c>
      <c r="P202">
        <f t="shared" si="57"/>
        <v>7.23</v>
      </c>
      <c r="Q202">
        <f t="shared" si="58"/>
        <v>74.41</v>
      </c>
      <c r="R202">
        <f t="shared" si="59"/>
        <v>38.11</v>
      </c>
      <c r="S202" s="39">
        <f t="shared" si="61"/>
        <v>0</v>
      </c>
      <c r="U202" s="38">
        <f t="shared" si="68"/>
        <v>154.5</v>
      </c>
      <c r="V202">
        <f t="shared" si="68"/>
        <v>9320.4799999999977</v>
      </c>
      <c r="W202">
        <f t="shared" si="68"/>
        <v>8308.4500000000007</v>
      </c>
      <c r="X202" s="39"/>
    </row>
    <row r="203" spans="1:24" x14ac:dyDescent="0.3">
      <c r="A203" s="106">
        <v>42934</v>
      </c>
      <c r="B203" s="98">
        <f t="shared" si="62"/>
        <v>2017</v>
      </c>
      <c r="C203" s="98">
        <f t="shared" si="63"/>
        <v>7</v>
      </c>
      <c r="D203" s="98">
        <f t="shared" si="64"/>
        <v>18</v>
      </c>
      <c r="E203" s="98">
        <v>56.55</v>
      </c>
      <c r="F203" s="98">
        <v>0</v>
      </c>
      <c r="G203">
        <f t="shared" si="65"/>
        <v>56.55</v>
      </c>
      <c r="I203" s="38">
        <f t="shared" si="66"/>
        <v>17</v>
      </c>
      <c r="J203">
        <f t="shared" si="67"/>
        <v>7</v>
      </c>
      <c r="K203" s="40">
        <v>45490</v>
      </c>
      <c r="L203">
        <f t="shared" si="54"/>
        <v>56.36</v>
      </c>
      <c r="M203">
        <f t="shared" si="55"/>
        <v>51.41</v>
      </c>
      <c r="N203">
        <f t="shared" si="56"/>
        <v>16.02</v>
      </c>
      <c r="O203">
        <f t="shared" si="60"/>
        <v>28.700000000000003</v>
      </c>
      <c r="P203">
        <f t="shared" si="57"/>
        <v>7.7</v>
      </c>
      <c r="Q203">
        <f t="shared" si="58"/>
        <v>68.510000000000005</v>
      </c>
      <c r="R203">
        <f t="shared" si="59"/>
        <v>40.879999999999995</v>
      </c>
      <c r="S203" s="39">
        <f t="shared" si="61"/>
        <v>0</v>
      </c>
      <c r="U203" s="38">
        <f t="shared" si="68"/>
        <v>162.19999999999999</v>
      </c>
      <c r="V203">
        <f t="shared" si="68"/>
        <v>9388.989999999998</v>
      </c>
      <c r="W203">
        <f t="shared" si="68"/>
        <v>8349.33</v>
      </c>
      <c r="X203" s="39"/>
    </row>
    <row r="204" spans="1:24" x14ac:dyDescent="0.3">
      <c r="A204" s="106">
        <v>42935</v>
      </c>
      <c r="B204" s="98">
        <f t="shared" si="62"/>
        <v>2017</v>
      </c>
      <c r="C204" s="98">
        <f t="shared" si="63"/>
        <v>7</v>
      </c>
      <c r="D204" s="98">
        <f t="shared" si="64"/>
        <v>19</v>
      </c>
      <c r="E204" s="98">
        <v>56.87</v>
      </c>
      <c r="F204" s="98">
        <v>0</v>
      </c>
      <c r="G204">
        <f t="shared" si="65"/>
        <v>56.87</v>
      </c>
      <c r="I204" s="38">
        <f t="shared" si="66"/>
        <v>18</v>
      </c>
      <c r="J204">
        <f t="shared" si="67"/>
        <v>7</v>
      </c>
      <c r="K204" s="40">
        <v>45491</v>
      </c>
      <c r="L204">
        <f t="shared" si="54"/>
        <v>56.55</v>
      </c>
      <c r="M204">
        <f t="shared" si="55"/>
        <v>48.52</v>
      </c>
      <c r="N204">
        <f t="shared" si="56"/>
        <v>23.9</v>
      </c>
      <c r="O204">
        <f t="shared" si="60"/>
        <v>30.79</v>
      </c>
      <c r="P204">
        <f t="shared" si="57"/>
        <v>8.18</v>
      </c>
      <c r="Q204">
        <f t="shared" si="58"/>
        <v>67.03</v>
      </c>
      <c r="R204">
        <f t="shared" si="59"/>
        <v>45.309999999999995</v>
      </c>
      <c r="S204" s="39">
        <f t="shared" si="61"/>
        <v>0</v>
      </c>
      <c r="U204" s="38">
        <f t="shared" si="68"/>
        <v>170.38</v>
      </c>
      <c r="V204">
        <f t="shared" si="68"/>
        <v>9456.0199999999986</v>
      </c>
      <c r="W204">
        <f t="shared" si="68"/>
        <v>8394.64</v>
      </c>
      <c r="X204" s="39"/>
    </row>
    <row r="205" spans="1:24" x14ac:dyDescent="0.3">
      <c r="A205" s="106">
        <v>42936</v>
      </c>
      <c r="B205" s="98">
        <f t="shared" si="62"/>
        <v>2017</v>
      </c>
      <c r="C205" s="98">
        <f t="shared" si="63"/>
        <v>7</v>
      </c>
      <c r="D205" s="98">
        <f t="shared" si="64"/>
        <v>20</v>
      </c>
      <c r="E205" s="98">
        <v>56.74</v>
      </c>
      <c r="F205" s="98">
        <v>0</v>
      </c>
      <c r="G205">
        <f t="shared" si="65"/>
        <v>56.74</v>
      </c>
      <c r="I205" s="38">
        <f t="shared" si="66"/>
        <v>19</v>
      </c>
      <c r="J205">
        <f t="shared" si="67"/>
        <v>7</v>
      </c>
      <c r="K205" s="40">
        <v>45492</v>
      </c>
      <c r="L205">
        <f t="shared" si="54"/>
        <v>56.87</v>
      </c>
      <c r="M205">
        <f t="shared" si="55"/>
        <v>44.29</v>
      </c>
      <c r="N205">
        <f t="shared" si="56"/>
        <v>26.29</v>
      </c>
      <c r="O205">
        <f t="shared" si="60"/>
        <v>30.79</v>
      </c>
      <c r="P205">
        <f t="shared" si="57"/>
        <v>2.52</v>
      </c>
      <c r="Q205">
        <f t="shared" si="58"/>
        <v>61.339999999999996</v>
      </c>
      <c r="R205">
        <f t="shared" si="59"/>
        <v>43.07</v>
      </c>
      <c r="S205" s="39">
        <f t="shared" si="61"/>
        <v>0</v>
      </c>
      <c r="U205" s="38">
        <f t="shared" si="68"/>
        <v>172.9</v>
      </c>
      <c r="V205">
        <f t="shared" si="68"/>
        <v>9517.3599999999988</v>
      </c>
      <c r="W205">
        <f t="shared" si="68"/>
        <v>8437.7099999999991</v>
      </c>
      <c r="X205" s="39"/>
    </row>
    <row r="206" spans="1:24" x14ac:dyDescent="0.3">
      <c r="A206" s="106">
        <v>42937</v>
      </c>
      <c r="B206" s="98">
        <f t="shared" si="62"/>
        <v>2017</v>
      </c>
      <c r="C206" s="98">
        <f t="shared" si="63"/>
        <v>7</v>
      </c>
      <c r="D206" s="98">
        <f t="shared" si="64"/>
        <v>21</v>
      </c>
      <c r="E206" s="98">
        <v>57.06</v>
      </c>
      <c r="F206" s="98">
        <v>0</v>
      </c>
      <c r="G206">
        <f t="shared" si="65"/>
        <v>57.06</v>
      </c>
      <c r="I206" s="38">
        <f t="shared" si="66"/>
        <v>20</v>
      </c>
      <c r="J206">
        <f t="shared" si="67"/>
        <v>7</v>
      </c>
      <c r="K206" s="40">
        <v>45493</v>
      </c>
      <c r="L206">
        <f t="shared" si="54"/>
        <v>56.74</v>
      </c>
      <c r="M206">
        <f t="shared" si="55"/>
        <v>48.73</v>
      </c>
      <c r="N206">
        <f t="shared" si="56"/>
        <v>20.68</v>
      </c>
      <c r="O206">
        <f t="shared" si="60"/>
        <v>30.340000000000003</v>
      </c>
      <c r="P206">
        <f t="shared" si="57"/>
        <v>7.85</v>
      </c>
      <c r="Q206">
        <f t="shared" si="58"/>
        <v>73.11</v>
      </c>
      <c r="R206">
        <f t="shared" si="59"/>
        <v>41.98</v>
      </c>
      <c r="S206" s="39">
        <f t="shared" si="61"/>
        <v>0</v>
      </c>
      <c r="U206" s="38">
        <f t="shared" si="68"/>
        <v>180.75</v>
      </c>
      <c r="V206">
        <f t="shared" si="68"/>
        <v>9590.4699999999993</v>
      </c>
      <c r="W206">
        <f t="shared" si="68"/>
        <v>8479.6899999999987</v>
      </c>
      <c r="X206" s="39"/>
    </row>
    <row r="207" spans="1:24" x14ac:dyDescent="0.3">
      <c r="A207" s="106">
        <v>42938</v>
      </c>
      <c r="B207" s="98">
        <f t="shared" si="62"/>
        <v>2017</v>
      </c>
      <c r="C207" s="98">
        <f t="shared" si="63"/>
        <v>7</v>
      </c>
      <c r="D207" s="98">
        <f t="shared" si="64"/>
        <v>22</v>
      </c>
      <c r="E207" s="98">
        <v>55.92</v>
      </c>
      <c r="F207" s="98">
        <v>0</v>
      </c>
      <c r="G207">
        <f t="shared" si="65"/>
        <v>55.92</v>
      </c>
      <c r="I207" s="38">
        <f t="shared" si="66"/>
        <v>21</v>
      </c>
      <c r="J207">
        <f t="shared" si="67"/>
        <v>7</v>
      </c>
      <c r="K207" s="40">
        <v>45494</v>
      </c>
      <c r="L207">
        <f t="shared" si="54"/>
        <v>57.06</v>
      </c>
      <c r="M207">
        <f t="shared" si="55"/>
        <v>44.91</v>
      </c>
      <c r="N207">
        <f t="shared" si="56"/>
        <v>20.55</v>
      </c>
      <c r="O207">
        <f t="shared" si="60"/>
        <v>26.810000000000002</v>
      </c>
      <c r="P207">
        <f t="shared" si="57"/>
        <v>0.53</v>
      </c>
      <c r="Q207">
        <f t="shared" si="58"/>
        <v>59.22</v>
      </c>
      <c r="R207">
        <f t="shared" si="59"/>
        <v>30.2</v>
      </c>
      <c r="S207" s="39">
        <f t="shared" si="61"/>
        <v>0</v>
      </c>
      <c r="U207" s="38">
        <f t="shared" si="68"/>
        <v>181.28</v>
      </c>
      <c r="V207">
        <f t="shared" si="68"/>
        <v>9649.6899999999987</v>
      </c>
      <c r="W207">
        <f t="shared" si="68"/>
        <v>8509.89</v>
      </c>
      <c r="X207" s="39"/>
    </row>
    <row r="208" spans="1:24" x14ac:dyDescent="0.3">
      <c r="A208" s="106">
        <v>42939</v>
      </c>
      <c r="B208" s="98">
        <f t="shared" si="62"/>
        <v>2017</v>
      </c>
      <c r="C208" s="98">
        <f t="shared" si="63"/>
        <v>7</v>
      </c>
      <c r="D208" s="98">
        <f t="shared" si="64"/>
        <v>23</v>
      </c>
      <c r="E208" s="98">
        <v>56.07</v>
      </c>
      <c r="F208" s="98">
        <v>0</v>
      </c>
      <c r="G208">
        <f t="shared" si="65"/>
        <v>56.07</v>
      </c>
      <c r="I208" s="38">
        <f t="shared" si="66"/>
        <v>22</v>
      </c>
      <c r="J208">
        <f t="shared" si="67"/>
        <v>7</v>
      </c>
      <c r="K208" s="40">
        <v>45495</v>
      </c>
      <c r="L208">
        <f t="shared" si="54"/>
        <v>55.92</v>
      </c>
      <c r="M208">
        <f t="shared" si="55"/>
        <v>44.84</v>
      </c>
      <c r="N208">
        <f t="shared" si="56"/>
        <v>21.31</v>
      </c>
      <c r="O208">
        <f t="shared" si="60"/>
        <v>29.28</v>
      </c>
      <c r="P208">
        <f t="shared" si="57"/>
        <v>0.26</v>
      </c>
      <c r="Q208">
        <f t="shared" si="58"/>
        <v>65.22</v>
      </c>
      <c r="R208">
        <f t="shared" si="59"/>
        <v>43.26</v>
      </c>
      <c r="S208" s="39">
        <f t="shared" si="61"/>
        <v>0</v>
      </c>
      <c r="U208" s="38">
        <f t="shared" si="68"/>
        <v>181.54</v>
      </c>
      <c r="V208">
        <f t="shared" si="68"/>
        <v>9714.909999999998</v>
      </c>
      <c r="W208">
        <f t="shared" si="68"/>
        <v>8553.15</v>
      </c>
      <c r="X208" s="39"/>
    </row>
    <row r="209" spans="1:24" x14ac:dyDescent="0.3">
      <c r="A209" s="106">
        <v>42940</v>
      </c>
      <c r="B209" s="98">
        <f t="shared" si="62"/>
        <v>2017</v>
      </c>
      <c r="C209" s="98">
        <f t="shared" si="63"/>
        <v>7</v>
      </c>
      <c r="D209" s="98">
        <f t="shared" si="64"/>
        <v>24</v>
      </c>
      <c r="E209" s="98">
        <v>56.08</v>
      </c>
      <c r="F209" s="98">
        <v>0</v>
      </c>
      <c r="G209">
        <f t="shared" si="65"/>
        <v>56.08</v>
      </c>
      <c r="I209" s="38">
        <f t="shared" si="66"/>
        <v>23</v>
      </c>
      <c r="J209">
        <f t="shared" si="67"/>
        <v>7</v>
      </c>
      <c r="K209" s="40">
        <v>45496</v>
      </c>
      <c r="L209">
        <f t="shared" si="54"/>
        <v>56.07</v>
      </c>
      <c r="M209">
        <f t="shared" si="55"/>
        <v>47.74</v>
      </c>
      <c r="N209">
        <f t="shared" si="56"/>
        <v>19.239999999999998</v>
      </c>
      <c r="O209">
        <f t="shared" si="60"/>
        <v>30.39</v>
      </c>
      <c r="P209">
        <f t="shared" si="57"/>
        <v>0.26</v>
      </c>
      <c r="Q209">
        <f t="shared" si="58"/>
        <v>65.13</v>
      </c>
      <c r="R209">
        <f t="shared" si="59"/>
        <v>46.339999999999996</v>
      </c>
      <c r="S209" s="39">
        <f t="shared" si="61"/>
        <v>0</v>
      </c>
      <c r="U209" s="38">
        <f t="shared" si="68"/>
        <v>181.79999999999998</v>
      </c>
      <c r="V209">
        <f t="shared" si="68"/>
        <v>9780.0399999999972</v>
      </c>
      <c r="W209">
        <f t="shared" si="68"/>
        <v>8599.49</v>
      </c>
      <c r="X209" s="39"/>
    </row>
    <row r="210" spans="1:24" x14ac:dyDescent="0.3">
      <c r="A210" s="106">
        <v>42941</v>
      </c>
      <c r="B210" s="98">
        <f t="shared" si="62"/>
        <v>2017</v>
      </c>
      <c r="C210" s="98">
        <f t="shared" si="63"/>
        <v>7</v>
      </c>
      <c r="D210" s="98">
        <f t="shared" si="64"/>
        <v>25</v>
      </c>
      <c r="E210" s="98">
        <v>56.73</v>
      </c>
      <c r="F210" s="98">
        <v>0</v>
      </c>
      <c r="G210">
        <f t="shared" si="65"/>
        <v>56.73</v>
      </c>
      <c r="I210" s="38">
        <f t="shared" si="66"/>
        <v>24</v>
      </c>
      <c r="J210">
        <f t="shared" si="67"/>
        <v>7</v>
      </c>
      <c r="K210" s="40">
        <v>45497</v>
      </c>
      <c r="L210">
        <f t="shared" si="54"/>
        <v>56.08</v>
      </c>
      <c r="M210">
        <f t="shared" si="55"/>
        <v>50.02</v>
      </c>
      <c r="N210">
        <f t="shared" si="56"/>
        <v>5.9</v>
      </c>
      <c r="O210">
        <f t="shared" si="60"/>
        <v>29.75</v>
      </c>
      <c r="P210">
        <f t="shared" si="57"/>
        <v>0.53</v>
      </c>
      <c r="Q210">
        <f t="shared" si="58"/>
        <v>62.34</v>
      </c>
      <c r="R210">
        <f t="shared" si="59"/>
        <v>39.03</v>
      </c>
      <c r="S210" s="39">
        <f t="shared" si="61"/>
        <v>0</v>
      </c>
      <c r="U210" s="38">
        <f t="shared" si="68"/>
        <v>182.32999999999998</v>
      </c>
      <c r="V210">
        <f t="shared" si="68"/>
        <v>9842.3799999999974</v>
      </c>
      <c r="W210">
        <f t="shared" si="68"/>
        <v>8638.52</v>
      </c>
      <c r="X210" s="39"/>
    </row>
    <row r="211" spans="1:24" x14ac:dyDescent="0.3">
      <c r="A211" s="106">
        <v>42942</v>
      </c>
      <c r="B211" s="98">
        <f t="shared" si="62"/>
        <v>2017</v>
      </c>
      <c r="C211" s="98">
        <f t="shared" si="63"/>
        <v>7</v>
      </c>
      <c r="D211" s="98">
        <f t="shared" si="64"/>
        <v>26</v>
      </c>
      <c r="E211" s="98">
        <v>56.46</v>
      </c>
      <c r="F211" s="98">
        <v>0</v>
      </c>
      <c r="G211">
        <f t="shared" si="65"/>
        <v>56.46</v>
      </c>
      <c r="I211" s="38">
        <f t="shared" si="66"/>
        <v>25</v>
      </c>
      <c r="J211">
        <f t="shared" si="67"/>
        <v>7</v>
      </c>
      <c r="K211" s="40">
        <v>45498</v>
      </c>
      <c r="L211">
        <f t="shared" si="54"/>
        <v>56.73</v>
      </c>
      <c r="M211">
        <f t="shared" si="55"/>
        <v>41.64</v>
      </c>
      <c r="N211">
        <f t="shared" si="56"/>
        <v>8.1</v>
      </c>
      <c r="O211">
        <f t="shared" si="60"/>
        <v>30.54</v>
      </c>
      <c r="P211">
        <f t="shared" si="57"/>
        <v>0.53</v>
      </c>
      <c r="Q211">
        <f t="shared" si="58"/>
        <v>67.349999999999994</v>
      </c>
      <c r="R211">
        <f t="shared" si="59"/>
        <v>40.93</v>
      </c>
      <c r="S211" s="39">
        <f t="shared" si="61"/>
        <v>0</v>
      </c>
      <c r="U211" s="38">
        <f t="shared" si="68"/>
        <v>182.85999999999999</v>
      </c>
      <c r="V211">
        <f t="shared" si="68"/>
        <v>9909.7299999999977</v>
      </c>
      <c r="W211">
        <f t="shared" si="68"/>
        <v>8679.4500000000007</v>
      </c>
      <c r="X211" s="39"/>
    </row>
    <row r="212" spans="1:24" x14ac:dyDescent="0.3">
      <c r="A212" s="106">
        <v>42943</v>
      </c>
      <c r="B212" s="98">
        <f t="shared" si="62"/>
        <v>2017</v>
      </c>
      <c r="C212" s="98">
        <f t="shared" si="63"/>
        <v>7</v>
      </c>
      <c r="D212" s="98">
        <f t="shared" si="64"/>
        <v>27</v>
      </c>
      <c r="E212" s="98">
        <v>54.96</v>
      </c>
      <c r="F212" s="98">
        <v>0</v>
      </c>
      <c r="G212">
        <f t="shared" si="65"/>
        <v>54.96</v>
      </c>
      <c r="I212" s="38">
        <f t="shared" si="66"/>
        <v>26</v>
      </c>
      <c r="J212">
        <f t="shared" si="67"/>
        <v>7</v>
      </c>
      <c r="K212" s="40">
        <v>45499</v>
      </c>
      <c r="L212">
        <f t="shared" si="54"/>
        <v>56.46</v>
      </c>
      <c r="M212">
        <f t="shared" si="55"/>
        <v>39.43</v>
      </c>
      <c r="N212">
        <f t="shared" si="56"/>
        <v>5.89</v>
      </c>
      <c r="O212">
        <f t="shared" si="60"/>
        <v>31.94</v>
      </c>
      <c r="P212">
        <f t="shared" si="57"/>
        <v>0.53</v>
      </c>
      <c r="Q212">
        <f t="shared" si="58"/>
        <v>64.709999999999994</v>
      </c>
      <c r="R212">
        <f t="shared" si="59"/>
        <v>45.400000000000006</v>
      </c>
      <c r="S212" s="39">
        <f t="shared" si="61"/>
        <v>0</v>
      </c>
      <c r="U212" s="38">
        <f t="shared" si="68"/>
        <v>183.39</v>
      </c>
      <c r="V212">
        <f t="shared" si="68"/>
        <v>9974.4399999999969</v>
      </c>
      <c r="W212">
        <f t="shared" si="68"/>
        <v>8724.85</v>
      </c>
      <c r="X212" s="39"/>
    </row>
    <row r="213" spans="1:24" x14ac:dyDescent="0.3">
      <c r="A213" s="106">
        <v>42944</v>
      </c>
      <c r="B213" s="98">
        <f t="shared" si="62"/>
        <v>2017</v>
      </c>
      <c r="C213" s="98">
        <f t="shared" si="63"/>
        <v>7</v>
      </c>
      <c r="D213" s="98">
        <f t="shared" si="64"/>
        <v>28</v>
      </c>
      <c r="E213" s="98">
        <v>56.22</v>
      </c>
      <c r="F213" s="98">
        <v>0</v>
      </c>
      <c r="G213">
        <f t="shared" si="65"/>
        <v>56.22</v>
      </c>
      <c r="I213" s="38">
        <f t="shared" si="66"/>
        <v>27</v>
      </c>
      <c r="J213">
        <f t="shared" si="67"/>
        <v>7</v>
      </c>
      <c r="K213" s="40">
        <v>45500</v>
      </c>
      <c r="L213">
        <f t="shared" si="54"/>
        <v>54.96</v>
      </c>
      <c r="M213">
        <f t="shared" si="55"/>
        <v>49.25</v>
      </c>
      <c r="N213">
        <f t="shared" si="56"/>
        <v>9.19</v>
      </c>
      <c r="O213">
        <f t="shared" si="60"/>
        <v>30.14</v>
      </c>
      <c r="P213">
        <f t="shared" si="57"/>
        <v>0.53</v>
      </c>
      <c r="Q213">
        <f t="shared" si="58"/>
        <v>63.34</v>
      </c>
      <c r="R213">
        <f t="shared" si="59"/>
        <v>47.33</v>
      </c>
      <c r="S213" s="39">
        <f t="shared" si="61"/>
        <v>0</v>
      </c>
      <c r="U213" s="38">
        <f t="shared" si="68"/>
        <v>183.92</v>
      </c>
      <c r="V213">
        <f t="shared" si="68"/>
        <v>10037.779999999997</v>
      </c>
      <c r="W213">
        <f t="shared" si="68"/>
        <v>8772.18</v>
      </c>
      <c r="X213" s="39"/>
    </row>
    <row r="214" spans="1:24" x14ac:dyDescent="0.3">
      <c r="A214" s="106">
        <v>42945</v>
      </c>
      <c r="B214" s="98">
        <f t="shared" si="62"/>
        <v>2017</v>
      </c>
      <c r="C214" s="98">
        <f t="shared" si="63"/>
        <v>7</v>
      </c>
      <c r="D214" s="98">
        <f t="shared" si="64"/>
        <v>29</v>
      </c>
      <c r="E214" s="98">
        <v>51.14</v>
      </c>
      <c r="F214" s="98">
        <v>0</v>
      </c>
      <c r="G214">
        <f t="shared" si="65"/>
        <v>51.14</v>
      </c>
      <c r="I214" s="38">
        <f t="shared" si="66"/>
        <v>28</v>
      </c>
      <c r="J214">
        <f t="shared" si="67"/>
        <v>7</v>
      </c>
      <c r="K214" s="40">
        <v>45501</v>
      </c>
      <c r="L214">
        <f t="shared" si="54"/>
        <v>56.22</v>
      </c>
      <c r="M214">
        <f t="shared" si="55"/>
        <v>47.06</v>
      </c>
      <c r="N214">
        <f t="shared" si="56"/>
        <v>8.8699999999999992</v>
      </c>
      <c r="O214">
        <f t="shared" si="60"/>
        <v>30.45</v>
      </c>
      <c r="P214">
        <f t="shared" si="57"/>
        <v>0.53</v>
      </c>
      <c r="Q214">
        <f t="shared" si="58"/>
        <v>65.040000000000006</v>
      </c>
      <c r="R214">
        <f t="shared" si="59"/>
        <v>45.01</v>
      </c>
      <c r="S214" s="39">
        <f t="shared" si="61"/>
        <v>0</v>
      </c>
      <c r="U214" s="38">
        <f t="shared" si="68"/>
        <v>184.45</v>
      </c>
      <c r="V214">
        <f t="shared" si="68"/>
        <v>10102.819999999998</v>
      </c>
      <c r="W214">
        <f t="shared" si="68"/>
        <v>8817.19</v>
      </c>
      <c r="X214" s="39"/>
    </row>
    <row r="215" spans="1:24" x14ac:dyDescent="0.3">
      <c r="A215" s="106">
        <v>42946</v>
      </c>
      <c r="B215" s="98">
        <f t="shared" si="62"/>
        <v>2017</v>
      </c>
      <c r="C215" s="98">
        <f t="shared" si="63"/>
        <v>7</v>
      </c>
      <c r="D215" s="98">
        <f t="shared" si="64"/>
        <v>30</v>
      </c>
      <c r="E215" s="98">
        <v>50.63</v>
      </c>
      <c r="F215" s="98">
        <v>0</v>
      </c>
      <c r="G215">
        <f t="shared" si="65"/>
        <v>50.63</v>
      </c>
      <c r="I215" s="38">
        <f t="shared" si="66"/>
        <v>29</v>
      </c>
      <c r="J215">
        <f t="shared" si="67"/>
        <v>7</v>
      </c>
      <c r="K215" s="40">
        <v>45502</v>
      </c>
      <c r="L215">
        <f t="shared" si="54"/>
        <v>51.14</v>
      </c>
      <c r="M215">
        <f t="shared" si="55"/>
        <v>46.52</v>
      </c>
      <c r="N215">
        <f t="shared" si="56"/>
        <v>10.32</v>
      </c>
      <c r="O215">
        <f t="shared" si="60"/>
        <v>27.29</v>
      </c>
      <c r="P215">
        <f t="shared" si="57"/>
        <v>0.53</v>
      </c>
      <c r="Q215">
        <f t="shared" si="58"/>
        <v>72.44</v>
      </c>
      <c r="R215">
        <f t="shared" si="59"/>
        <v>55.55</v>
      </c>
      <c r="S215" s="39">
        <f t="shared" si="61"/>
        <v>0</v>
      </c>
      <c r="U215" s="38">
        <f t="shared" ref="U215:W230" si="69">U214+P215</f>
        <v>184.98</v>
      </c>
      <c r="V215">
        <f t="shared" si="69"/>
        <v>10175.259999999998</v>
      </c>
      <c r="W215">
        <f t="shared" si="69"/>
        <v>8872.74</v>
      </c>
      <c r="X215" s="39"/>
    </row>
    <row r="216" spans="1:24" x14ac:dyDescent="0.3">
      <c r="A216" s="106">
        <v>42947</v>
      </c>
      <c r="B216" s="98">
        <f t="shared" si="62"/>
        <v>2017</v>
      </c>
      <c r="C216" s="98">
        <f t="shared" si="63"/>
        <v>7</v>
      </c>
      <c r="D216" s="98">
        <f t="shared" si="64"/>
        <v>31</v>
      </c>
      <c r="E216" s="98">
        <v>50.53</v>
      </c>
      <c r="F216" s="98">
        <v>0</v>
      </c>
      <c r="G216">
        <f t="shared" si="65"/>
        <v>50.53</v>
      </c>
      <c r="I216" s="38">
        <f t="shared" si="66"/>
        <v>30</v>
      </c>
      <c r="J216">
        <f t="shared" si="67"/>
        <v>7</v>
      </c>
      <c r="K216" s="40">
        <v>45503</v>
      </c>
      <c r="L216">
        <f t="shared" si="54"/>
        <v>50.63</v>
      </c>
      <c r="M216">
        <f t="shared" si="55"/>
        <v>44.47</v>
      </c>
      <c r="N216">
        <f t="shared" si="56"/>
        <v>11.13</v>
      </c>
      <c r="O216">
        <f t="shared" si="60"/>
        <v>28.42</v>
      </c>
      <c r="P216">
        <f t="shared" si="57"/>
        <v>0.53</v>
      </c>
      <c r="Q216">
        <f t="shared" si="58"/>
        <v>68.210000000000008</v>
      </c>
      <c r="R216">
        <f t="shared" si="59"/>
        <v>42.93</v>
      </c>
      <c r="S216" s="39">
        <f t="shared" si="61"/>
        <v>0</v>
      </c>
      <c r="U216" s="38">
        <f t="shared" si="69"/>
        <v>185.51</v>
      </c>
      <c r="V216">
        <f t="shared" si="69"/>
        <v>10243.469999999998</v>
      </c>
      <c r="W216">
        <f t="shared" si="69"/>
        <v>8915.67</v>
      </c>
      <c r="X216" s="39"/>
    </row>
    <row r="217" spans="1:24" x14ac:dyDescent="0.3">
      <c r="A217" s="106">
        <v>42948</v>
      </c>
      <c r="B217" s="98">
        <f t="shared" si="62"/>
        <v>2017</v>
      </c>
      <c r="C217" s="98">
        <f t="shared" si="63"/>
        <v>8</v>
      </c>
      <c r="D217" s="98">
        <f t="shared" si="64"/>
        <v>1</v>
      </c>
      <c r="E217" s="98">
        <v>46.3</v>
      </c>
      <c r="F217" s="98">
        <v>0</v>
      </c>
      <c r="G217">
        <f t="shared" si="65"/>
        <v>46.3</v>
      </c>
      <c r="I217" s="38">
        <f t="shared" si="66"/>
        <v>31</v>
      </c>
      <c r="J217">
        <f t="shared" si="67"/>
        <v>7</v>
      </c>
      <c r="K217" s="40">
        <v>45504</v>
      </c>
      <c r="L217">
        <f t="shared" si="54"/>
        <v>50.53</v>
      </c>
      <c r="M217">
        <f t="shared" si="55"/>
        <v>35.979999999999997</v>
      </c>
      <c r="N217">
        <f t="shared" si="56"/>
        <v>7.56</v>
      </c>
      <c r="O217">
        <f t="shared" si="60"/>
        <v>30.39</v>
      </c>
      <c r="P217">
        <f t="shared" si="57"/>
        <v>0.53</v>
      </c>
      <c r="Q217">
        <f t="shared" si="58"/>
        <v>66.5</v>
      </c>
      <c r="R217">
        <f t="shared" si="59"/>
        <v>50.930000000000007</v>
      </c>
      <c r="S217" s="39">
        <f t="shared" si="61"/>
        <v>0</v>
      </c>
      <c r="U217" s="38">
        <f t="shared" si="69"/>
        <v>186.04</v>
      </c>
      <c r="V217">
        <f t="shared" si="69"/>
        <v>10309.969999999998</v>
      </c>
      <c r="W217">
        <f t="shared" si="69"/>
        <v>8966.6</v>
      </c>
      <c r="X217" s="39"/>
    </row>
    <row r="218" spans="1:24" x14ac:dyDescent="0.3">
      <c r="A218" s="106">
        <v>42949</v>
      </c>
      <c r="B218" s="98">
        <f t="shared" si="62"/>
        <v>2017</v>
      </c>
      <c r="C218" s="98">
        <f t="shared" si="63"/>
        <v>8</v>
      </c>
      <c r="D218" s="98">
        <f t="shared" si="64"/>
        <v>2</v>
      </c>
      <c r="E218" s="98">
        <v>46.58</v>
      </c>
      <c r="F218" s="98">
        <v>0</v>
      </c>
      <c r="G218">
        <f t="shared" si="65"/>
        <v>46.58</v>
      </c>
      <c r="I218" s="38">
        <f t="shared" si="66"/>
        <v>1</v>
      </c>
      <c r="J218">
        <f t="shared" si="67"/>
        <v>8</v>
      </c>
      <c r="K218" s="40">
        <v>45505</v>
      </c>
      <c r="L218">
        <f t="shared" si="54"/>
        <v>46.3</v>
      </c>
      <c r="M218">
        <f t="shared" si="55"/>
        <v>37.11</v>
      </c>
      <c r="N218">
        <f t="shared" si="56"/>
        <v>2.83</v>
      </c>
      <c r="O218">
        <f t="shared" si="60"/>
        <v>18.8</v>
      </c>
      <c r="P218">
        <f t="shared" si="57"/>
        <v>0</v>
      </c>
      <c r="Q218">
        <f t="shared" si="58"/>
        <v>67.83</v>
      </c>
      <c r="R218">
        <f t="shared" si="59"/>
        <v>35</v>
      </c>
      <c r="S218" s="39">
        <f t="shared" si="61"/>
        <v>0</v>
      </c>
      <c r="U218" s="38">
        <f t="shared" si="69"/>
        <v>186.04</v>
      </c>
      <c r="V218">
        <f t="shared" si="69"/>
        <v>10377.799999999997</v>
      </c>
      <c r="W218">
        <f t="shared" si="69"/>
        <v>9001.6</v>
      </c>
      <c r="X218" s="39"/>
    </row>
    <row r="219" spans="1:24" x14ac:dyDescent="0.3">
      <c r="A219" s="106">
        <v>42950</v>
      </c>
      <c r="B219" s="98">
        <f t="shared" si="62"/>
        <v>2017</v>
      </c>
      <c r="C219" s="98">
        <f t="shared" si="63"/>
        <v>8</v>
      </c>
      <c r="D219" s="98">
        <f t="shared" si="64"/>
        <v>3</v>
      </c>
      <c r="E219" s="98">
        <v>46.93</v>
      </c>
      <c r="F219" s="98">
        <v>0</v>
      </c>
      <c r="G219">
        <f t="shared" si="65"/>
        <v>46.93</v>
      </c>
      <c r="I219" s="38">
        <f t="shared" si="66"/>
        <v>2</v>
      </c>
      <c r="J219">
        <f t="shared" si="67"/>
        <v>8</v>
      </c>
      <c r="K219" s="40">
        <v>45506</v>
      </c>
      <c r="L219">
        <f t="shared" si="54"/>
        <v>46.58</v>
      </c>
      <c r="M219">
        <f t="shared" si="55"/>
        <v>34.49</v>
      </c>
      <c r="N219">
        <f t="shared" si="56"/>
        <v>5.03</v>
      </c>
      <c r="O219">
        <f t="shared" si="60"/>
        <v>18.5</v>
      </c>
      <c r="P219">
        <f t="shared" si="57"/>
        <v>0</v>
      </c>
      <c r="Q219">
        <f t="shared" si="58"/>
        <v>63.150000000000006</v>
      </c>
      <c r="R219">
        <f t="shared" si="59"/>
        <v>45.36</v>
      </c>
      <c r="S219" s="39">
        <f t="shared" si="61"/>
        <v>0</v>
      </c>
      <c r="U219" s="38">
        <f t="shared" si="69"/>
        <v>186.04</v>
      </c>
      <c r="V219">
        <f t="shared" si="69"/>
        <v>10440.949999999997</v>
      </c>
      <c r="W219">
        <f t="shared" si="69"/>
        <v>9046.9600000000009</v>
      </c>
      <c r="X219" s="39"/>
    </row>
    <row r="220" spans="1:24" x14ac:dyDescent="0.3">
      <c r="A220" s="106">
        <v>42951</v>
      </c>
      <c r="B220" s="98">
        <f t="shared" si="62"/>
        <v>2017</v>
      </c>
      <c r="C220" s="98">
        <f t="shared" si="63"/>
        <v>8</v>
      </c>
      <c r="D220" s="98">
        <f t="shared" si="64"/>
        <v>4</v>
      </c>
      <c r="E220" s="98">
        <v>46.51</v>
      </c>
      <c r="F220" s="98">
        <v>0</v>
      </c>
      <c r="G220">
        <f t="shared" si="65"/>
        <v>46.51</v>
      </c>
      <c r="I220" s="38">
        <f t="shared" si="66"/>
        <v>3</v>
      </c>
      <c r="J220">
        <f t="shared" si="67"/>
        <v>8</v>
      </c>
      <c r="K220" s="40">
        <v>45507</v>
      </c>
      <c r="L220">
        <f t="shared" si="54"/>
        <v>46.93</v>
      </c>
      <c r="M220">
        <f t="shared" si="55"/>
        <v>27.65</v>
      </c>
      <c r="N220">
        <f t="shared" si="56"/>
        <v>4.78</v>
      </c>
      <c r="O220">
        <f t="shared" si="60"/>
        <v>19.23</v>
      </c>
      <c r="P220">
        <f t="shared" si="57"/>
        <v>0</v>
      </c>
      <c r="Q220">
        <f t="shared" si="58"/>
        <v>64.11</v>
      </c>
      <c r="R220">
        <f t="shared" si="59"/>
        <v>34.92</v>
      </c>
      <c r="S220" s="39">
        <f t="shared" si="61"/>
        <v>0</v>
      </c>
      <c r="U220" s="38">
        <f t="shared" si="69"/>
        <v>186.04</v>
      </c>
      <c r="V220">
        <f t="shared" si="69"/>
        <v>10505.059999999998</v>
      </c>
      <c r="W220">
        <f t="shared" si="69"/>
        <v>9081.880000000001</v>
      </c>
      <c r="X220" s="39"/>
    </row>
    <row r="221" spans="1:24" x14ac:dyDescent="0.3">
      <c r="A221" s="106">
        <v>42952</v>
      </c>
      <c r="B221" s="98">
        <f t="shared" si="62"/>
        <v>2017</v>
      </c>
      <c r="C221" s="98">
        <f t="shared" si="63"/>
        <v>8</v>
      </c>
      <c r="D221" s="98">
        <f t="shared" si="64"/>
        <v>5</v>
      </c>
      <c r="E221" s="98">
        <v>42.51</v>
      </c>
      <c r="F221" s="98">
        <v>0</v>
      </c>
      <c r="G221">
        <f t="shared" si="65"/>
        <v>42.51</v>
      </c>
      <c r="I221" s="38">
        <f t="shared" si="66"/>
        <v>4</v>
      </c>
      <c r="J221">
        <f t="shared" si="67"/>
        <v>8</v>
      </c>
      <c r="K221" s="40">
        <v>45508</v>
      </c>
      <c r="L221">
        <f t="shared" si="54"/>
        <v>46.51</v>
      </c>
      <c r="M221">
        <f t="shared" si="55"/>
        <v>24.32</v>
      </c>
      <c r="N221">
        <f t="shared" si="56"/>
        <v>4.67</v>
      </c>
      <c r="O221">
        <f t="shared" si="60"/>
        <v>19.310000000000002</v>
      </c>
      <c r="P221">
        <f t="shared" si="57"/>
        <v>0</v>
      </c>
      <c r="Q221">
        <f t="shared" si="58"/>
        <v>34.03</v>
      </c>
      <c r="R221">
        <f t="shared" si="59"/>
        <v>13.54</v>
      </c>
      <c r="S221" s="39">
        <f t="shared" si="61"/>
        <v>0</v>
      </c>
      <c r="U221" s="38">
        <f t="shared" si="69"/>
        <v>186.04</v>
      </c>
      <c r="V221">
        <f t="shared" si="69"/>
        <v>10539.089999999998</v>
      </c>
      <c r="W221">
        <f t="shared" si="69"/>
        <v>9095.4200000000019</v>
      </c>
      <c r="X221" s="39"/>
    </row>
    <row r="222" spans="1:24" x14ac:dyDescent="0.3">
      <c r="A222" s="106">
        <v>42953</v>
      </c>
      <c r="B222" s="98">
        <f t="shared" si="62"/>
        <v>2017</v>
      </c>
      <c r="C222" s="98">
        <f t="shared" si="63"/>
        <v>8</v>
      </c>
      <c r="D222" s="98">
        <f t="shared" si="64"/>
        <v>6</v>
      </c>
      <c r="E222" s="98">
        <v>42.62</v>
      </c>
      <c r="F222" s="98">
        <v>0</v>
      </c>
      <c r="G222">
        <f t="shared" si="65"/>
        <v>42.62</v>
      </c>
      <c r="I222" s="38">
        <f t="shared" si="66"/>
        <v>5</v>
      </c>
      <c r="J222">
        <f t="shared" si="67"/>
        <v>8</v>
      </c>
      <c r="K222" s="40">
        <v>45509</v>
      </c>
      <c r="L222">
        <f t="shared" si="54"/>
        <v>42.51</v>
      </c>
      <c r="M222">
        <f t="shared" si="55"/>
        <v>24.12</v>
      </c>
      <c r="N222">
        <f t="shared" si="56"/>
        <v>5.25</v>
      </c>
      <c r="O222">
        <f t="shared" si="60"/>
        <v>19.53</v>
      </c>
      <c r="P222">
        <f t="shared" si="57"/>
        <v>0</v>
      </c>
      <c r="Q222">
        <f t="shared" si="58"/>
        <v>65.17</v>
      </c>
      <c r="R222">
        <f t="shared" si="59"/>
        <v>22.14</v>
      </c>
      <c r="S222" s="39">
        <f t="shared" si="61"/>
        <v>0</v>
      </c>
      <c r="U222" s="38">
        <f t="shared" si="69"/>
        <v>186.04</v>
      </c>
      <c r="V222">
        <f t="shared" si="69"/>
        <v>10604.259999999998</v>
      </c>
      <c r="W222">
        <f t="shared" si="69"/>
        <v>9117.5600000000013</v>
      </c>
      <c r="X222" s="39"/>
    </row>
    <row r="223" spans="1:24" x14ac:dyDescent="0.3">
      <c r="A223" s="106">
        <v>42954</v>
      </c>
      <c r="B223" s="98">
        <f t="shared" si="62"/>
        <v>2017</v>
      </c>
      <c r="C223" s="98">
        <f t="shared" si="63"/>
        <v>8</v>
      </c>
      <c r="D223" s="98">
        <f t="shared" si="64"/>
        <v>7</v>
      </c>
      <c r="E223" s="98">
        <v>41.16</v>
      </c>
      <c r="F223" s="98">
        <v>0</v>
      </c>
      <c r="G223">
        <f t="shared" si="65"/>
        <v>41.16</v>
      </c>
      <c r="I223" s="38">
        <f t="shared" si="66"/>
        <v>6</v>
      </c>
      <c r="J223">
        <f t="shared" si="67"/>
        <v>8</v>
      </c>
      <c r="K223" s="40">
        <v>45510</v>
      </c>
      <c r="L223">
        <f t="shared" si="54"/>
        <v>42.62</v>
      </c>
      <c r="M223">
        <f t="shared" si="55"/>
        <v>18.34</v>
      </c>
      <c r="N223">
        <f t="shared" si="56"/>
        <v>12</v>
      </c>
      <c r="O223">
        <f t="shared" si="60"/>
        <v>20.079999999999998</v>
      </c>
      <c r="P223">
        <f t="shared" si="57"/>
        <v>0</v>
      </c>
      <c r="Q223">
        <f t="shared" si="58"/>
        <v>70.209999999999994</v>
      </c>
      <c r="R223">
        <f t="shared" si="59"/>
        <v>19.53</v>
      </c>
      <c r="S223" s="39">
        <f t="shared" si="61"/>
        <v>0</v>
      </c>
      <c r="U223" s="38">
        <f t="shared" si="69"/>
        <v>186.04</v>
      </c>
      <c r="V223">
        <f t="shared" si="69"/>
        <v>10674.469999999998</v>
      </c>
      <c r="W223">
        <f t="shared" si="69"/>
        <v>9137.090000000002</v>
      </c>
      <c r="X223" s="39"/>
    </row>
    <row r="224" spans="1:24" x14ac:dyDescent="0.3">
      <c r="A224" s="106">
        <v>42955</v>
      </c>
      <c r="B224" s="98">
        <f t="shared" si="62"/>
        <v>2017</v>
      </c>
      <c r="C224" s="98">
        <f t="shared" si="63"/>
        <v>8</v>
      </c>
      <c r="D224" s="98">
        <f t="shared" si="64"/>
        <v>8</v>
      </c>
      <c r="E224" s="98">
        <v>39.909999999999997</v>
      </c>
      <c r="F224" s="98">
        <v>0</v>
      </c>
      <c r="G224">
        <f t="shared" si="65"/>
        <v>39.909999999999997</v>
      </c>
      <c r="I224" s="38">
        <f t="shared" si="66"/>
        <v>7</v>
      </c>
      <c r="J224">
        <f t="shared" si="67"/>
        <v>8</v>
      </c>
      <c r="K224" s="40">
        <v>45511</v>
      </c>
      <c r="L224">
        <f t="shared" si="54"/>
        <v>41.16</v>
      </c>
      <c r="M224">
        <f t="shared" si="55"/>
        <v>35.130000000000003</v>
      </c>
      <c r="N224">
        <f t="shared" si="56"/>
        <v>19.7</v>
      </c>
      <c r="O224">
        <f t="shared" si="60"/>
        <v>19.740000000000002</v>
      </c>
      <c r="P224">
        <f t="shared" si="57"/>
        <v>0</v>
      </c>
      <c r="Q224">
        <f t="shared" si="58"/>
        <v>69.489999999999995</v>
      </c>
      <c r="R224">
        <f t="shared" si="59"/>
        <v>20.29</v>
      </c>
      <c r="S224" s="39">
        <f t="shared" si="61"/>
        <v>0</v>
      </c>
      <c r="U224" s="38">
        <f t="shared" si="69"/>
        <v>186.04</v>
      </c>
      <c r="V224">
        <f t="shared" si="69"/>
        <v>10743.959999999997</v>
      </c>
      <c r="W224">
        <f t="shared" si="69"/>
        <v>9157.3800000000028</v>
      </c>
      <c r="X224" s="39"/>
    </row>
    <row r="225" spans="1:24" x14ac:dyDescent="0.3">
      <c r="A225" s="106">
        <v>42956</v>
      </c>
      <c r="B225" s="98">
        <f t="shared" si="62"/>
        <v>2017</v>
      </c>
      <c r="C225" s="98">
        <f t="shared" si="63"/>
        <v>8</v>
      </c>
      <c r="D225" s="98">
        <f t="shared" si="64"/>
        <v>9</v>
      </c>
      <c r="E225" s="98">
        <v>46.64</v>
      </c>
      <c r="F225" s="98">
        <v>0</v>
      </c>
      <c r="G225">
        <f t="shared" si="65"/>
        <v>46.64</v>
      </c>
      <c r="I225" s="38">
        <f t="shared" si="66"/>
        <v>8</v>
      </c>
      <c r="J225">
        <f t="shared" si="67"/>
        <v>8</v>
      </c>
      <c r="K225" s="40">
        <v>45512</v>
      </c>
      <c r="L225">
        <f t="shared" si="54"/>
        <v>39.909999999999997</v>
      </c>
      <c r="M225">
        <f t="shared" si="55"/>
        <v>34.94</v>
      </c>
      <c r="N225">
        <f t="shared" si="56"/>
        <v>20</v>
      </c>
      <c r="O225">
        <f t="shared" si="60"/>
        <v>18.29</v>
      </c>
      <c r="P225">
        <f t="shared" si="57"/>
        <v>0</v>
      </c>
      <c r="Q225">
        <f t="shared" si="58"/>
        <v>67.97</v>
      </c>
      <c r="R225">
        <f t="shared" si="59"/>
        <v>36.549999999999997</v>
      </c>
      <c r="S225" s="39">
        <f t="shared" si="61"/>
        <v>0</v>
      </c>
      <c r="U225" s="38">
        <f t="shared" si="69"/>
        <v>186.04</v>
      </c>
      <c r="V225">
        <f t="shared" si="69"/>
        <v>10811.929999999997</v>
      </c>
      <c r="W225">
        <f t="shared" si="69"/>
        <v>9193.9300000000021</v>
      </c>
      <c r="X225" s="39"/>
    </row>
    <row r="226" spans="1:24" x14ac:dyDescent="0.3">
      <c r="A226" s="106">
        <v>42957</v>
      </c>
      <c r="B226" s="98">
        <f t="shared" si="62"/>
        <v>2017</v>
      </c>
      <c r="C226" s="98">
        <f t="shared" si="63"/>
        <v>8</v>
      </c>
      <c r="D226" s="98">
        <f t="shared" si="64"/>
        <v>10</v>
      </c>
      <c r="E226" s="98">
        <v>44.26</v>
      </c>
      <c r="F226" s="98">
        <v>0</v>
      </c>
      <c r="G226">
        <f t="shared" si="65"/>
        <v>44.26</v>
      </c>
      <c r="I226" s="38">
        <f t="shared" si="66"/>
        <v>9</v>
      </c>
      <c r="J226">
        <f t="shared" si="67"/>
        <v>8</v>
      </c>
      <c r="K226" s="40">
        <v>45513</v>
      </c>
      <c r="L226">
        <f t="shared" si="54"/>
        <v>46.64</v>
      </c>
      <c r="M226">
        <f t="shared" si="55"/>
        <v>35.74</v>
      </c>
      <c r="N226">
        <f t="shared" si="56"/>
        <v>23.8</v>
      </c>
      <c r="O226">
        <f t="shared" si="60"/>
        <v>18.29</v>
      </c>
      <c r="P226">
        <f t="shared" si="57"/>
        <v>0</v>
      </c>
      <c r="Q226">
        <f t="shared" si="58"/>
        <v>72.14</v>
      </c>
      <c r="R226">
        <f t="shared" si="59"/>
        <v>41.180000000000007</v>
      </c>
      <c r="S226" s="39">
        <f t="shared" si="61"/>
        <v>0</v>
      </c>
      <c r="U226" s="38">
        <f t="shared" si="69"/>
        <v>186.04</v>
      </c>
      <c r="V226">
        <f t="shared" si="69"/>
        <v>10884.069999999996</v>
      </c>
      <c r="W226">
        <f t="shared" si="69"/>
        <v>9235.1100000000024</v>
      </c>
      <c r="X226" s="39"/>
    </row>
    <row r="227" spans="1:24" x14ac:dyDescent="0.3">
      <c r="A227" s="106">
        <v>42958</v>
      </c>
      <c r="B227" s="98">
        <f t="shared" si="62"/>
        <v>2017</v>
      </c>
      <c r="C227" s="98">
        <f t="shared" si="63"/>
        <v>8</v>
      </c>
      <c r="D227" s="98">
        <f t="shared" si="64"/>
        <v>11</v>
      </c>
      <c r="E227" s="98">
        <v>51.16</v>
      </c>
      <c r="F227" s="98">
        <v>0</v>
      </c>
      <c r="G227">
        <f t="shared" si="65"/>
        <v>51.16</v>
      </c>
      <c r="I227" s="38">
        <f t="shared" si="66"/>
        <v>10</v>
      </c>
      <c r="J227">
        <f t="shared" si="67"/>
        <v>8</v>
      </c>
      <c r="K227" s="40">
        <v>45514</v>
      </c>
      <c r="L227">
        <f t="shared" si="54"/>
        <v>44.26</v>
      </c>
      <c r="M227">
        <f t="shared" si="55"/>
        <v>42.9</v>
      </c>
      <c r="N227">
        <f t="shared" si="56"/>
        <v>17.399999999999999</v>
      </c>
      <c r="O227">
        <f t="shared" si="60"/>
        <v>15.61</v>
      </c>
      <c r="P227">
        <f t="shared" si="57"/>
        <v>0</v>
      </c>
      <c r="Q227">
        <f t="shared" si="58"/>
        <v>72.69</v>
      </c>
      <c r="R227">
        <f t="shared" si="59"/>
        <v>41.24</v>
      </c>
      <c r="S227" s="39">
        <f t="shared" si="61"/>
        <v>0</v>
      </c>
      <c r="U227" s="38">
        <f t="shared" si="69"/>
        <v>186.04</v>
      </c>
      <c r="V227">
        <f t="shared" si="69"/>
        <v>10956.759999999997</v>
      </c>
      <c r="W227">
        <f t="shared" si="69"/>
        <v>9276.3500000000022</v>
      </c>
      <c r="X227" s="39"/>
    </row>
    <row r="228" spans="1:24" x14ac:dyDescent="0.3">
      <c r="A228" s="106">
        <v>42959</v>
      </c>
      <c r="B228" s="98">
        <f t="shared" si="62"/>
        <v>2017</v>
      </c>
      <c r="C228" s="98">
        <f t="shared" si="63"/>
        <v>8</v>
      </c>
      <c r="D228" s="98">
        <f t="shared" si="64"/>
        <v>12</v>
      </c>
      <c r="E228" s="98">
        <v>41.59</v>
      </c>
      <c r="F228" s="98">
        <v>0</v>
      </c>
      <c r="G228">
        <f t="shared" si="65"/>
        <v>41.59</v>
      </c>
      <c r="I228" s="38">
        <f t="shared" si="66"/>
        <v>11</v>
      </c>
      <c r="J228">
        <f t="shared" si="67"/>
        <v>8</v>
      </c>
      <c r="K228" s="40">
        <v>45515</v>
      </c>
      <c r="L228">
        <f t="shared" si="54"/>
        <v>51.16</v>
      </c>
      <c r="M228">
        <f t="shared" si="55"/>
        <v>41.41</v>
      </c>
      <c r="N228">
        <f t="shared" si="56"/>
        <v>18.07</v>
      </c>
      <c r="O228">
        <f t="shared" si="60"/>
        <v>10.53</v>
      </c>
      <c r="P228">
        <f t="shared" si="57"/>
        <v>1.1399999999999999</v>
      </c>
      <c r="Q228">
        <f t="shared" si="58"/>
        <v>16.71</v>
      </c>
      <c r="R228">
        <f t="shared" si="59"/>
        <v>47.620000000000005</v>
      </c>
      <c r="S228" s="39">
        <f t="shared" si="61"/>
        <v>0</v>
      </c>
      <c r="U228" s="38">
        <f t="shared" si="69"/>
        <v>187.17999999999998</v>
      </c>
      <c r="V228">
        <f t="shared" si="69"/>
        <v>10973.469999999996</v>
      </c>
      <c r="W228">
        <f t="shared" si="69"/>
        <v>9323.970000000003</v>
      </c>
      <c r="X228" s="39"/>
    </row>
    <row r="229" spans="1:24" x14ac:dyDescent="0.3">
      <c r="A229" s="106">
        <v>42960</v>
      </c>
      <c r="B229" s="98">
        <f t="shared" si="62"/>
        <v>2017</v>
      </c>
      <c r="C229" s="98">
        <f t="shared" si="63"/>
        <v>8</v>
      </c>
      <c r="D229" s="98">
        <f t="shared" si="64"/>
        <v>13</v>
      </c>
      <c r="E229" s="98">
        <v>42.61</v>
      </c>
      <c r="F229" s="98">
        <v>0</v>
      </c>
      <c r="G229">
        <f t="shared" si="65"/>
        <v>42.61</v>
      </c>
      <c r="I229" s="38">
        <f t="shared" si="66"/>
        <v>12</v>
      </c>
      <c r="J229">
        <f t="shared" si="67"/>
        <v>8</v>
      </c>
      <c r="K229" s="40">
        <v>45516</v>
      </c>
      <c r="L229">
        <f t="shared" si="54"/>
        <v>41.59</v>
      </c>
      <c r="M229">
        <f t="shared" si="55"/>
        <v>41.35</v>
      </c>
      <c r="N229">
        <f t="shared" si="56"/>
        <v>17.37</v>
      </c>
      <c r="O229">
        <f t="shared" si="60"/>
        <v>10.08</v>
      </c>
      <c r="P229">
        <f t="shared" si="57"/>
        <v>11.79</v>
      </c>
      <c r="Q229">
        <f t="shared" si="58"/>
        <v>72.61</v>
      </c>
      <c r="R229">
        <f t="shared" si="59"/>
        <v>42.16</v>
      </c>
      <c r="S229" s="39">
        <f t="shared" si="61"/>
        <v>0</v>
      </c>
      <c r="U229" s="38">
        <f t="shared" si="69"/>
        <v>198.96999999999997</v>
      </c>
      <c r="V229">
        <f t="shared" si="69"/>
        <v>11046.079999999996</v>
      </c>
      <c r="W229">
        <f t="shared" si="69"/>
        <v>9366.1300000000028</v>
      </c>
      <c r="X229" s="39"/>
    </row>
    <row r="230" spans="1:24" x14ac:dyDescent="0.3">
      <c r="A230" s="106">
        <v>42961</v>
      </c>
      <c r="B230" s="98">
        <f t="shared" si="62"/>
        <v>2017</v>
      </c>
      <c r="C230" s="98">
        <f t="shared" si="63"/>
        <v>8</v>
      </c>
      <c r="D230" s="98">
        <f t="shared" si="64"/>
        <v>14</v>
      </c>
      <c r="E230" s="98">
        <v>43.48</v>
      </c>
      <c r="F230" s="98">
        <v>0</v>
      </c>
      <c r="G230">
        <f t="shared" si="65"/>
        <v>43.48</v>
      </c>
      <c r="I230" s="38">
        <f t="shared" si="66"/>
        <v>13</v>
      </c>
      <c r="J230">
        <f t="shared" si="67"/>
        <v>8</v>
      </c>
      <c r="K230" s="40">
        <v>45517</v>
      </c>
      <c r="L230">
        <f t="shared" si="54"/>
        <v>42.61</v>
      </c>
      <c r="M230">
        <f t="shared" si="55"/>
        <v>44.88</v>
      </c>
      <c r="N230">
        <f t="shared" si="56"/>
        <v>11.75</v>
      </c>
      <c r="O230">
        <f t="shared" si="60"/>
        <v>13.34</v>
      </c>
      <c r="P230">
        <f t="shared" si="57"/>
        <v>14.62</v>
      </c>
      <c r="Q230">
        <f t="shared" si="58"/>
        <v>62.86</v>
      </c>
      <c r="R230">
        <f t="shared" si="59"/>
        <v>36.76</v>
      </c>
      <c r="S230" s="39">
        <f t="shared" si="61"/>
        <v>0</v>
      </c>
      <c r="U230" s="38">
        <f t="shared" si="69"/>
        <v>213.58999999999997</v>
      </c>
      <c r="V230">
        <f t="shared" si="69"/>
        <v>11108.939999999997</v>
      </c>
      <c r="W230">
        <f t="shared" si="69"/>
        <v>9402.8900000000031</v>
      </c>
      <c r="X230" s="39"/>
    </row>
    <row r="231" spans="1:24" x14ac:dyDescent="0.3">
      <c r="A231" s="106">
        <v>42962</v>
      </c>
      <c r="B231" s="98">
        <f t="shared" si="62"/>
        <v>2017</v>
      </c>
      <c r="C231" s="98">
        <f t="shared" si="63"/>
        <v>8</v>
      </c>
      <c r="D231" s="98">
        <f t="shared" si="64"/>
        <v>15</v>
      </c>
      <c r="E231" s="98">
        <v>46.89</v>
      </c>
      <c r="F231" s="98">
        <v>0</v>
      </c>
      <c r="G231">
        <f t="shared" si="65"/>
        <v>46.89</v>
      </c>
      <c r="I231" s="38">
        <f t="shared" si="66"/>
        <v>14</v>
      </c>
      <c r="J231">
        <f t="shared" si="67"/>
        <v>8</v>
      </c>
      <c r="K231" s="40">
        <v>45518</v>
      </c>
      <c r="L231">
        <f t="shared" si="54"/>
        <v>43.48</v>
      </c>
      <c r="M231">
        <f t="shared" si="55"/>
        <v>32.46</v>
      </c>
      <c r="N231">
        <f t="shared" si="56"/>
        <v>10.220000000000001</v>
      </c>
      <c r="O231">
        <f t="shared" si="60"/>
        <v>10.86</v>
      </c>
      <c r="P231">
        <f t="shared" si="57"/>
        <v>3.34</v>
      </c>
      <c r="Q231">
        <f t="shared" si="58"/>
        <v>59.730000000000004</v>
      </c>
      <c r="R231">
        <f t="shared" si="59"/>
        <v>29.21</v>
      </c>
      <c r="S231" s="39">
        <f t="shared" si="61"/>
        <v>0</v>
      </c>
      <c r="U231" s="38">
        <f t="shared" ref="U231:W246" si="70">U230+P231</f>
        <v>216.92999999999998</v>
      </c>
      <c r="V231">
        <f t="shared" si="70"/>
        <v>11168.669999999996</v>
      </c>
      <c r="W231">
        <f t="shared" si="70"/>
        <v>9432.1000000000022</v>
      </c>
      <c r="X231" s="39"/>
    </row>
    <row r="232" spans="1:24" x14ac:dyDescent="0.3">
      <c r="A232" s="106">
        <v>42963</v>
      </c>
      <c r="B232" s="98">
        <f t="shared" si="62"/>
        <v>2017</v>
      </c>
      <c r="C232" s="98">
        <f t="shared" si="63"/>
        <v>8</v>
      </c>
      <c r="D232" s="98">
        <f t="shared" si="64"/>
        <v>16</v>
      </c>
      <c r="E232" s="98">
        <v>51.72</v>
      </c>
      <c r="F232" s="98">
        <v>0</v>
      </c>
      <c r="G232">
        <f t="shared" si="65"/>
        <v>51.72</v>
      </c>
      <c r="I232" s="38">
        <f t="shared" si="66"/>
        <v>15</v>
      </c>
      <c r="J232">
        <f t="shared" si="67"/>
        <v>8</v>
      </c>
      <c r="K232" s="40">
        <v>45519</v>
      </c>
      <c r="L232">
        <f t="shared" si="54"/>
        <v>46.89</v>
      </c>
      <c r="M232">
        <f t="shared" si="55"/>
        <v>46.58</v>
      </c>
      <c r="N232">
        <f t="shared" si="56"/>
        <v>15.92</v>
      </c>
      <c r="O232">
        <f t="shared" si="60"/>
        <v>13.39</v>
      </c>
      <c r="P232">
        <f t="shared" si="57"/>
        <v>3.25</v>
      </c>
      <c r="Q232">
        <f t="shared" si="58"/>
        <v>64.83</v>
      </c>
      <c r="R232">
        <f t="shared" si="59"/>
        <v>23.09</v>
      </c>
      <c r="S232" s="39">
        <f t="shared" si="61"/>
        <v>0</v>
      </c>
      <c r="U232" s="38">
        <f t="shared" si="70"/>
        <v>220.17999999999998</v>
      </c>
      <c r="V232">
        <f t="shared" si="70"/>
        <v>11233.499999999996</v>
      </c>
      <c r="W232">
        <f t="shared" si="70"/>
        <v>9455.1900000000023</v>
      </c>
      <c r="X232" s="39"/>
    </row>
    <row r="233" spans="1:24" x14ac:dyDescent="0.3">
      <c r="A233" s="106">
        <v>42964</v>
      </c>
      <c r="B233" s="98">
        <f t="shared" si="62"/>
        <v>2017</v>
      </c>
      <c r="C233" s="98">
        <f t="shared" si="63"/>
        <v>8</v>
      </c>
      <c r="D233" s="98">
        <f t="shared" si="64"/>
        <v>17</v>
      </c>
      <c r="E233" s="98">
        <v>48.47</v>
      </c>
      <c r="F233" s="98">
        <v>0</v>
      </c>
      <c r="G233">
        <f t="shared" si="65"/>
        <v>48.47</v>
      </c>
      <c r="I233" s="38">
        <f t="shared" si="66"/>
        <v>16</v>
      </c>
      <c r="J233">
        <f t="shared" si="67"/>
        <v>8</v>
      </c>
      <c r="K233" s="40">
        <v>45520</v>
      </c>
      <c r="L233">
        <f t="shared" si="54"/>
        <v>51.72</v>
      </c>
      <c r="M233">
        <f t="shared" si="55"/>
        <v>49.34</v>
      </c>
      <c r="N233">
        <f t="shared" si="56"/>
        <v>21.83</v>
      </c>
      <c r="O233">
        <f t="shared" si="60"/>
        <v>12.58</v>
      </c>
      <c r="P233">
        <f t="shared" si="57"/>
        <v>13.11</v>
      </c>
      <c r="Q233">
        <f t="shared" si="58"/>
        <v>68.87</v>
      </c>
      <c r="R233">
        <f t="shared" si="59"/>
        <v>38</v>
      </c>
      <c r="S233" s="39">
        <f t="shared" si="61"/>
        <v>0</v>
      </c>
      <c r="U233" s="38">
        <f t="shared" si="70"/>
        <v>233.28999999999996</v>
      </c>
      <c r="V233">
        <f t="shared" si="70"/>
        <v>11302.369999999997</v>
      </c>
      <c r="W233">
        <f t="shared" si="70"/>
        <v>9493.1900000000023</v>
      </c>
      <c r="X233" s="39"/>
    </row>
    <row r="234" spans="1:24" x14ac:dyDescent="0.3">
      <c r="A234" s="106">
        <v>42965</v>
      </c>
      <c r="B234" s="98">
        <f t="shared" si="62"/>
        <v>2017</v>
      </c>
      <c r="C234" s="98">
        <f t="shared" si="63"/>
        <v>8</v>
      </c>
      <c r="D234" s="98">
        <f t="shared" si="64"/>
        <v>18</v>
      </c>
      <c r="E234" s="98">
        <v>49.98</v>
      </c>
      <c r="F234" s="98">
        <v>0</v>
      </c>
      <c r="G234">
        <f t="shared" si="65"/>
        <v>49.98</v>
      </c>
      <c r="I234" s="38">
        <f t="shared" si="66"/>
        <v>17</v>
      </c>
      <c r="J234">
        <f t="shared" si="67"/>
        <v>8</v>
      </c>
      <c r="K234" s="40">
        <v>45521</v>
      </c>
      <c r="L234">
        <f t="shared" si="54"/>
        <v>48.47</v>
      </c>
      <c r="M234">
        <f t="shared" si="55"/>
        <v>47.5</v>
      </c>
      <c r="N234">
        <f t="shared" si="56"/>
        <v>17.21</v>
      </c>
      <c r="O234">
        <f t="shared" si="60"/>
        <v>18.03</v>
      </c>
      <c r="P234">
        <f t="shared" si="57"/>
        <v>14.94</v>
      </c>
      <c r="Q234">
        <f t="shared" si="58"/>
        <v>64.739999999999995</v>
      </c>
      <c r="R234">
        <f t="shared" si="59"/>
        <v>48.02</v>
      </c>
      <c r="S234" s="39">
        <f t="shared" si="61"/>
        <v>0</v>
      </c>
      <c r="U234" s="38">
        <f t="shared" si="70"/>
        <v>248.22999999999996</v>
      </c>
      <c r="V234">
        <f t="shared" si="70"/>
        <v>11367.109999999997</v>
      </c>
      <c r="W234">
        <f t="shared" si="70"/>
        <v>9541.2100000000028</v>
      </c>
      <c r="X234" s="39"/>
    </row>
    <row r="235" spans="1:24" x14ac:dyDescent="0.3">
      <c r="A235" s="106">
        <v>42966</v>
      </c>
      <c r="B235" s="98">
        <f t="shared" si="62"/>
        <v>2017</v>
      </c>
      <c r="C235" s="98">
        <f t="shared" si="63"/>
        <v>8</v>
      </c>
      <c r="D235" s="98">
        <f t="shared" si="64"/>
        <v>19</v>
      </c>
      <c r="E235" s="98">
        <v>46.6</v>
      </c>
      <c r="F235" s="98">
        <v>0</v>
      </c>
      <c r="G235">
        <f t="shared" si="65"/>
        <v>46.6</v>
      </c>
      <c r="I235" s="38">
        <f t="shared" si="66"/>
        <v>18</v>
      </c>
      <c r="J235">
        <f t="shared" si="67"/>
        <v>8</v>
      </c>
      <c r="K235" s="40">
        <v>45522</v>
      </c>
      <c r="L235">
        <f t="shared" si="54"/>
        <v>49.98</v>
      </c>
      <c r="M235">
        <f t="shared" si="55"/>
        <v>36.770000000000003</v>
      </c>
      <c r="N235">
        <f t="shared" si="56"/>
        <v>17.16</v>
      </c>
      <c r="O235">
        <f t="shared" si="60"/>
        <v>18.329999999999998</v>
      </c>
      <c r="P235">
        <f t="shared" si="57"/>
        <v>6.4</v>
      </c>
      <c r="Q235">
        <f t="shared" si="58"/>
        <v>70.72</v>
      </c>
      <c r="R235">
        <f t="shared" si="59"/>
        <v>55.45</v>
      </c>
      <c r="S235" s="39">
        <f t="shared" si="61"/>
        <v>0</v>
      </c>
      <c r="U235" s="38">
        <f t="shared" si="70"/>
        <v>254.62999999999997</v>
      </c>
      <c r="V235">
        <f t="shared" si="70"/>
        <v>11437.829999999996</v>
      </c>
      <c r="W235">
        <f t="shared" si="70"/>
        <v>9596.6600000000035</v>
      </c>
      <c r="X235" s="39"/>
    </row>
    <row r="236" spans="1:24" x14ac:dyDescent="0.3">
      <c r="A236" s="106">
        <v>42967</v>
      </c>
      <c r="B236" s="98">
        <f t="shared" si="62"/>
        <v>2017</v>
      </c>
      <c r="C236" s="98">
        <f t="shared" si="63"/>
        <v>8</v>
      </c>
      <c r="D236" s="98">
        <f t="shared" si="64"/>
        <v>20</v>
      </c>
      <c r="E236" s="98">
        <v>46.57</v>
      </c>
      <c r="F236" s="98">
        <v>0</v>
      </c>
      <c r="G236">
        <f t="shared" si="65"/>
        <v>46.57</v>
      </c>
      <c r="I236" s="38">
        <f t="shared" si="66"/>
        <v>19</v>
      </c>
      <c r="J236">
        <f t="shared" si="67"/>
        <v>8</v>
      </c>
      <c r="K236" s="40">
        <v>45523</v>
      </c>
      <c r="L236">
        <f t="shared" si="54"/>
        <v>46.6</v>
      </c>
      <c r="M236">
        <f t="shared" si="55"/>
        <v>38.340000000000003</v>
      </c>
      <c r="N236">
        <f t="shared" si="56"/>
        <v>20.04</v>
      </c>
      <c r="O236">
        <f t="shared" si="60"/>
        <v>18.39</v>
      </c>
      <c r="P236">
        <f t="shared" si="57"/>
        <v>0.12</v>
      </c>
      <c r="Q236">
        <f t="shared" si="58"/>
        <v>73.12</v>
      </c>
      <c r="R236">
        <f t="shared" si="59"/>
        <v>34.92</v>
      </c>
      <c r="S236" s="39">
        <f t="shared" si="61"/>
        <v>0</v>
      </c>
      <c r="U236" s="38">
        <f t="shared" si="70"/>
        <v>254.74999999999997</v>
      </c>
      <c r="V236">
        <f t="shared" si="70"/>
        <v>11510.949999999997</v>
      </c>
      <c r="W236">
        <f t="shared" si="70"/>
        <v>9631.5800000000036</v>
      </c>
      <c r="X236" s="39"/>
    </row>
    <row r="237" spans="1:24" x14ac:dyDescent="0.3">
      <c r="A237" s="106">
        <v>42968</v>
      </c>
      <c r="B237" s="98">
        <f t="shared" si="62"/>
        <v>2017</v>
      </c>
      <c r="C237" s="98">
        <f t="shared" si="63"/>
        <v>8</v>
      </c>
      <c r="D237" s="98">
        <f t="shared" si="64"/>
        <v>21</v>
      </c>
      <c r="E237" s="98">
        <v>47.17</v>
      </c>
      <c r="F237" s="98">
        <v>0</v>
      </c>
      <c r="G237">
        <f t="shared" si="65"/>
        <v>47.17</v>
      </c>
      <c r="I237" s="38">
        <f t="shared" si="66"/>
        <v>20</v>
      </c>
      <c r="J237">
        <f t="shared" si="67"/>
        <v>8</v>
      </c>
      <c r="K237" s="40">
        <v>45524</v>
      </c>
      <c r="L237">
        <f t="shared" si="54"/>
        <v>46.57</v>
      </c>
      <c r="M237">
        <f t="shared" si="55"/>
        <v>34.36</v>
      </c>
      <c r="N237">
        <f t="shared" si="56"/>
        <v>19.84</v>
      </c>
      <c r="O237">
        <f t="shared" si="60"/>
        <v>18.16</v>
      </c>
      <c r="P237">
        <f t="shared" si="57"/>
        <v>0.26</v>
      </c>
      <c r="Q237">
        <f t="shared" si="58"/>
        <v>73.12</v>
      </c>
      <c r="R237">
        <f t="shared" si="59"/>
        <v>42.66</v>
      </c>
      <c r="S237" s="39">
        <f t="shared" si="61"/>
        <v>0</v>
      </c>
      <c r="U237" s="38">
        <f t="shared" si="70"/>
        <v>255.00999999999996</v>
      </c>
      <c r="V237">
        <f t="shared" si="70"/>
        <v>11584.069999999998</v>
      </c>
      <c r="W237">
        <f t="shared" si="70"/>
        <v>9674.2400000000034</v>
      </c>
      <c r="X237" s="39"/>
    </row>
    <row r="238" spans="1:24" x14ac:dyDescent="0.3">
      <c r="A238" s="106">
        <v>42969</v>
      </c>
      <c r="B238" s="98">
        <f t="shared" si="62"/>
        <v>2017</v>
      </c>
      <c r="C238" s="98">
        <f t="shared" si="63"/>
        <v>8</v>
      </c>
      <c r="D238" s="98">
        <f t="shared" si="64"/>
        <v>22</v>
      </c>
      <c r="E238" s="98">
        <v>47.61</v>
      </c>
      <c r="F238" s="98">
        <v>0</v>
      </c>
      <c r="G238">
        <f t="shared" si="65"/>
        <v>47.61</v>
      </c>
      <c r="I238" s="38">
        <f t="shared" si="66"/>
        <v>21</v>
      </c>
      <c r="J238">
        <f t="shared" si="67"/>
        <v>8</v>
      </c>
      <c r="K238" s="40">
        <v>45525</v>
      </c>
      <c r="L238">
        <f t="shared" si="54"/>
        <v>47.17</v>
      </c>
      <c r="M238">
        <f t="shared" si="55"/>
        <v>41.31</v>
      </c>
      <c r="N238">
        <f t="shared" si="56"/>
        <v>24.31</v>
      </c>
      <c r="O238">
        <f t="shared" si="60"/>
        <v>17.189999999999998</v>
      </c>
      <c r="P238">
        <f t="shared" si="57"/>
        <v>0.26</v>
      </c>
      <c r="Q238">
        <f t="shared" si="58"/>
        <v>72.08</v>
      </c>
      <c r="R238">
        <f t="shared" si="59"/>
        <v>31.189999999999998</v>
      </c>
      <c r="S238" s="39">
        <f t="shared" si="61"/>
        <v>0</v>
      </c>
      <c r="U238" s="38">
        <f t="shared" si="70"/>
        <v>255.26999999999995</v>
      </c>
      <c r="V238">
        <f t="shared" si="70"/>
        <v>11656.149999999998</v>
      </c>
      <c r="W238">
        <f t="shared" si="70"/>
        <v>9705.4300000000039</v>
      </c>
      <c r="X238" s="39"/>
    </row>
    <row r="239" spans="1:24" x14ac:dyDescent="0.3">
      <c r="A239" s="106">
        <v>42970</v>
      </c>
      <c r="B239" s="98">
        <f t="shared" si="62"/>
        <v>2017</v>
      </c>
      <c r="C239" s="98">
        <f t="shared" si="63"/>
        <v>8</v>
      </c>
      <c r="D239" s="98">
        <f t="shared" si="64"/>
        <v>23</v>
      </c>
      <c r="E239" s="98">
        <v>48.42</v>
      </c>
      <c r="F239" s="98">
        <v>0</v>
      </c>
      <c r="G239">
        <f t="shared" si="65"/>
        <v>48.42</v>
      </c>
      <c r="I239" s="38">
        <f t="shared" si="66"/>
        <v>22</v>
      </c>
      <c r="J239">
        <f t="shared" si="67"/>
        <v>8</v>
      </c>
      <c r="K239" s="40">
        <v>45526</v>
      </c>
      <c r="L239">
        <f t="shared" si="54"/>
        <v>47.61</v>
      </c>
      <c r="M239">
        <f t="shared" si="55"/>
        <v>40.69</v>
      </c>
      <c r="N239">
        <f t="shared" si="56"/>
        <v>17.78</v>
      </c>
      <c r="O239">
        <f t="shared" si="60"/>
        <v>17.060000000000002</v>
      </c>
      <c r="P239">
        <f t="shared" si="57"/>
        <v>0.26</v>
      </c>
      <c r="Q239">
        <f t="shared" si="58"/>
        <v>72.55</v>
      </c>
      <c r="R239">
        <f t="shared" si="59"/>
        <v>15.05</v>
      </c>
      <c r="S239" s="39">
        <f t="shared" si="61"/>
        <v>0</v>
      </c>
      <c r="U239" s="38">
        <f t="shared" si="70"/>
        <v>255.52999999999994</v>
      </c>
      <c r="V239">
        <f t="shared" si="70"/>
        <v>11728.699999999997</v>
      </c>
      <c r="W239">
        <f t="shared" si="70"/>
        <v>9720.4800000000032</v>
      </c>
      <c r="X239" s="39"/>
    </row>
    <row r="240" spans="1:24" x14ac:dyDescent="0.3">
      <c r="A240" s="106">
        <v>42971</v>
      </c>
      <c r="B240" s="98">
        <f t="shared" si="62"/>
        <v>2017</v>
      </c>
      <c r="C240" s="98">
        <f t="shared" si="63"/>
        <v>8</v>
      </c>
      <c r="D240" s="98">
        <f t="shared" si="64"/>
        <v>24</v>
      </c>
      <c r="E240" s="98">
        <v>49.07</v>
      </c>
      <c r="F240" s="98">
        <v>0</v>
      </c>
      <c r="G240">
        <f t="shared" si="65"/>
        <v>49.07</v>
      </c>
      <c r="I240" s="38">
        <f t="shared" si="66"/>
        <v>23</v>
      </c>
      <c r="J240">
        <f t="shared" si="67"/>
        <v>8</v>
      </c>
      <c r="K240" s="40">
        <v>45527</v>
      </c>
      <c r="L240">
        <f t="shared" si="54"/>
        <v>48.42</v>
      </c>
      <c r="M240">
        <f t="shared" si="55"/>
        <v>46.11</v>
      </c>
      <c r="N240">
        <f t="shared" si="56"/>
        <v>10.55</v>
      </c>
      <c r="O240">
        <f t="shared" si="60"/>
        <v>17.86</v>
      </c>
      <c r="P240">
        <f t="shared" si="57"/>
        <v>0.26</v>
      </c>
      <c r="Q240">
        <f t="shared" si="58"/>
        <v>71.349999999999994</v>
      </c>
      <c r="R240">
        <f t="shared" si="59"/>
        <v>11.059999999999999</v>
      </c>
      <c r="S240" s="39">
        <f t="shared" si="61"/>
        <v>0</v>
      </c>
      <c r="U240" s="38">
        <f t="shared" si="70"/>
        <v>255.78999999999994</v>
      </c>
      <c r="V240">
        <f t="shared" si="70"/>
        <v>11800.049999999997</v>
      </c>
      <c r="W240">
        <f t="shared" si="70"/>
        <v>9731.5400000000027</v>
      </c>
      <c r="X240" s="39"/>
    </row>
    <row r="241" spans="1:24" x14ac:dyDescent="0.3">
      <c r="A241" s="106">
        <v>42972</v>
      </c>
      <c r="B241" s="98">
        <f t="shared" si="62"/>
        <v>2017</v>
      </c>
      <c r="C241" s="98">
        <f t="shared" si="63"/>
        <v>8</v>
      </c>
      <c r="D241" s="98">
        <f t="shared" si="64"/>
        <v>25</v>
      </c>
      <c r="E241" s="98">
        <v>49.31</v>
      </c>
      <c r="F241" s="98">
        <v>0</v>
      </c>
      <c r="G241">
        <f t="shared" si="65"/>
        <v>49.31</v>
      </c>
      <c r="I241" s="38">
        <f t="shared" si="66"/>
        <v>24</v>
      </c>
      <c r="J241">
        <f t="shared" si="67"/>
        <v>8</v>
      </c>
      <c r="K241" s="40">
        <v>45528</v>
      </c>
      <c r="L241">
        <f t="shared" si="54"/>
        <v>49.07</v>
      </c>
      <c r="M241">
        <f t="shared" si="55"/>
        <v>39.56</v>
      </c>
      <c r="N241">
        <f t="shared" si="56"/>
        <v>16.97</v>
      </c>
      <c r="O241">
        <f t="shared" si="60"/>
        <v>7.56</v>
      </c>
      <c r="P241">
        <f t="shared" si="57"/>
        <v>0.26</v>
      </c>
      <c r="Q241">
        <f t="shared" si="58"/>
        <v>71.58</v>
      </c>
      <c r="R241">
        <f t="shared" si="59"/>
        <v>6.93</v>
      </c>
      <c r="S241" s="39">
        <f t="shared" si="61"/>
        <v>0</v>
      </c>
      <c r="U241" s="38">
        <f t="shared" si="70"/>
        <v>256.04999999999995</v>
      </c>
      <c r="V241">
        <f t="shared" si="70"/>
        <v>11871.629999999997</v>
      </c>
      <c r="W241">
        <f t="shared" si="70"/>
        <v>9738.470000000003</v>
      </c>
      <c r="X241" s="39"/>
    </row>
    <row r="242" spans="1:24" x14ac:dyDescent="0.3">
      <c r="A242" s="106">
        <v>42973</v>
      </c>
      <c r="B242" s="98">
        <f t="shared" si="62"/>
        <v>2017</v>
      </c>
      <c r="C242" s="98">
        <f t="shared" si="63"/>
        <v>8</v>
      </c>
      <c r="D242" s="98">
        <f t="shared" si="64"/>
        <v>26</v>
      </c>
      <c r="E242" s="98">
        <v>47.72</v>
      </c>
      <c r="F242" s="98">
        <v>0</v>
      </c>
      <c r="G242">
        <f t="shared" si="65"/>
        <v>47.72</v>
      </c>
      <c r="I242" s="38">
        <f t="shared" si="66"/>
        <v>25</v>
      </c>
      <c r="J242">
        <f t="shared" si="67"/>
        <v>8</v>
      </c>
      <c r="K242" s="40">
        <v>45529</v>
      </c>
      <c r="L242">
        <f t="shared" si="54"/>
        <v>49.31</v>
      </c>
      <c r="M242">
        <f t="shared" si="55"/>
        <v>27.86</v>
      </c>
      <c r="N242">
        <f t="shared" si="56"/>
        <v>17.46</v>
      </c>
      <c r="O242">
        <f t="shared" si="60"/>
        <v>11.24</v>
      </c>
      <c r="P242">
        <f t="shared" si="57"/>
        <v>0.26</v>
      </c>
      <c r="Q242">
        <f t="shared" si="58"/>
        <v>71.86</v>
      </c>
      <c r="R242">
        <f t="shared" si="59"/>
        <v>4.5</v>
      </c>
      <c r="S242" s="39">
        <f t="shared" si="61"/>
        <v>0</v>
      </c>
      <c r="U242" s="38">
        <f t="shared" si="70"/>
        <v>256.30999999999995</v>
      </c>
      <c r="V242">
        <f t="shared" si="70"/>
        <v>11943.489999999998</v>
      </c>
      <c r="W242">
        <f t="shared" si="70"/>
        <v>9742.970000000003</v>
      </c>
      <c r="X242" s="39"/>
    </row>
    <row r="243" spans="1:24" x14ac:dyDescent="0.3">
      <c r="A243" s="106">
        <v>42974</v>
      </c>
      <c r="B243" s="98">
        <f t="shared" si="62"/>
        <v>2017</v>
      </c>
      <c r="C243" s="98">
        <f t="shared" si="63"/>
        <v>8</v>
      </c>
      <c r="D243" s="98">
        <f t="shared" si="64"/>
        <v>27</v>
      </c>
      <c r="E243" s="98">
        <v>46.83</v>
      </c>
      <c r="F243" s="98">
        <v>0</v>
      </c>
      <c r="G243">
        <f t="shared" si="65"/>
        <v>46.83</v>
      </c>
      <c r="I243" s="38">
        <f t="shared" si="66"/>
        <v>26</v>
      </c>
      <c r="J243">
        <f t="shared" si="67"/>
        <v>8</v>
      </c>
      <c r="K243" s="40">
        <v>45530</v>
      </c>
      <c r="L243">
        <f t="shared" si="54"/>
        <v>47.72</v>
      </c>
      <c r="M243">
        <f t="shared" si="55"/>
        <v>27.5</v>
      </c>
      <c r="N243">
        <f t="shared" si="56"/>
        <v>17.41</v>
      </c>
      <c r="O243">
        <f t="shared" si="60"/>
        <v>9.74</v>
      </c>
      <c r="P243">
        <f t="shared" si="57"/>
        <v>0.26</v>
      </c>
      <c r="Q243">
        <f t="shared" si="58"/>
        <v>72.02</v>
      </c>
      <c r="R243">
        <f t="shared" si="59"/>
        <v>6.2</v>
      </c>
      <c r="S243" s="39">
        <f t="shared" si="61"/>
        <v>0</v>
      </c>
      <c r="U243" s="38">
        <f t="shared" si="70"/>
        <v>256.56999999999994</v>
      </c>
      <c r="V243">
        <f t="shared" si="70"/>
        <v>12015.509999999998</v>
      </c>
      <c r="W243">
        <f t="shared" si="70"/>
        <v>9749.1700000000037</v>
      </c>
      <c r="X243" s="39"/>
    </row>
    <row r="244" spans="1:24" x14ac:dyDescent="0.3">
      <c r="A244" s="106">
        <v>42975</v>
      </c>
      <c r="B244" s="98">
        <f t="shared" si="62"/>
        <v>2017</v>
      </c>
      <c r="C244" s="98">
        <f t="shared" si="63"/>
        <v>8</v>
      </c>
      <c r="D244" s="98">
        <f t="shared" si="64"/>
        <v>28</v>
      </c>
      <c r="E244" s="98">
        <v>50.5</v>
      </c>
      <c r="F244" s="98">
        <v>0</v>
      </c>
      <c r="G244">
        <f t="shared" si="65"/>
        <v>50.5</v>
      </c>
      <c r="I244" s="38">
        <f t="shared" si="66"/>
        <v>27</v>
      </c>
      <c r="J244">
        <f t="shared" si="67"/>
        <v>8</v>
      </c>
      <c r="K244" s="40">
        <v>45531</v>
      </c>
      <c r="L244">
        <f t="shared" si="54"/>
        <v>46.83</v>
      </c>
      <c r="M244">
        <f t="shared" si="55"/>
        <v>28.2</v>
      </c>
      <c r="N244">
        <f t="shared" si="56"/>
        <v>7.1</v>
      </c>
      <c r="O244">
        <f t="shared" si="60"/>
        <v>4.66</v>
      </c>
      <c r="P244">
        <f t="shared" si="57"/>
        <v>0.26</v>
      </c>
      <c r="Q244">
        <f t="shared" si="58"/>
        <v>69.67</v>
      </c>
      <c r="R244">
        <f t="shared" si="59"/>
        <v>6.0600000000000005</v>
      </c>
      <c r="S244" s="39">
        <f t="shared" si="61"/>
        <v>0</v>
      </c>
      <c r="U244" s="38">
        <f t="shared" si="70"/>
        <v>256.82999999999993</v>
      </c>
      <c r="V244">
        <f t="shared" si="70"/>
        <v>12085.179999999998</v>
      </c>
      <c r="W244">
        <f t="shared" si="70"/>
        <v>9755.2300000000032</v>
      </c>
      <c r="X244" s="39"/>
    </row>
    <row r="245" spans="1:24" x14ac:dyDescent="0.3">
      <c r="A245" s="106">
        <v>42976</v>
      </c>
      <c r="B245" s="98">
        <f t="shared" si="62"/>
        <v>2017</v>
      </c>
      <c r="C245" s="98">
        <f t="shared" si="63"/>
        <v>8</v>
      </c>
      <c r="D245" s="98">
        <f t="shared" si="64"/>
        <v>29</v>
      </c>
      <c r="E245" s="98">
        <v>49.3</v>
      </c>
      <c r="F245" s="98">
        <v>0</v>
      </c>
      <c r="G245">
        <f t="shared" si="65"/>
        <v>49.3</v>
      </c>
      <c r="I245" s="38">
        <f t="shared" si="66"/>
        <v>28</v>
      </c>
      <c r="J245">
        <f t="shared" si="67"/>
        <v>8</v>
      </c>
      <c r="K245" s="40">
        <v>45532</v>
      </c>
      <c r="L245">
        <f t="shared" si="54"/>
        <v>50.5</v>
      </c>
      <c r="M245">
        <f t="shared" si="55"/>
        <v>35.53</v>
      </c>
      <c r="N245">
        <f t="shared" si="56"/>
        <v>5.16</v>
      </c>
      <c r="O245">
        <f t="shared" si="60"/>
        <v>6</v>
      </c>
      <c r="P245">
        <f t="shared" si="57"/>
        <v>3.69</v>
      </c>
      <c r="Q245">
        <f t="shared" si="58"/>
        <v>71.710000000000008</v>
      </c>
      <c r="R245">
        <f t="shared" si="59"/>
        <v>10.32</v>
      </c>
      <c r="S245" s="39">
        <f t="shared" si="61"/>
        <v>0</v>
      </c>
      <c r="U245" s="38">
        <f t="shared" si="70"/>
        <v>260.51999999999992</v>
      </c>
      <c r="V245">
        <f t="shared" si="70"/>
        <v>12156.889999999998</v>
      </c>
      <c r="W245">
        <f t="shared" si="70"/>
        <v>9765.5500000000029</v>
      </c>
      <c r="X245" s="39"/>
    </row>
    <row r="246" spans="1:24" x14ac:dyDescent="0.3">
      <c r="A246" s="106">
        <v>42977</v>
      </c>
      <c r="B246" s="98">
        <f t="shared" si="62"/>
        <v>2017</v>
      </c>
      <c r="C246" s="98">
        <f t="shared" si="63"/>
        <v>8</v>
      </c>
      <c r="D246" s="98">
        <f t="shared" si="64"/>
        <v>30</v>
      </c>
      <c r="E246" s="98">
        <v>50.16</v>
      </c>
      <c r="F246" s="98">
        <v>0</v>
      </c>
      <c r="G246">
        <f t="shared" si="65"/>
        <v>50.16</v>
      </c>
      <c r="I246" s="38">
        <f t="shared" si="66"/>
        <v>29</v>
      </c>
      <c r="J246">
        <f t="shared" si="67"/>
        <v>8</v>
      </c>
      <c r="K246" s="40">
        <v>45533</v>
      </c>
      <c r="L246">
        <f t="shared" si="54"/>
        <v>49.3</v>
      </c>
      <c r="M246">
        <f t="shared" si="55"/>
        <v>38.799999999999997</v>
      </c>
      <c r="N246">
        <f t="shared" si="56"/>
        <v>8.07</v>
      </c>
      <c r="O246">
        <f t="shared" si="60"/>
        <v>2.3199999999999998</v>
      </c>
      <c r="P246">
        <f t="shared" si="57"/>
        <v>3.2</v>
      </c>
      <c r="Q246">
        <f t="shared" si="58"/>
        <v>70.099999999999994</v>
      </c>
      <c r="R246">
        <f t="shared" si="59"/>
        <v>14.57</v>
      </c>
      <c r="S246" s="39">
        <f t="shared" si="61"/>
        <v>0</v>
      </c>
      <c r="U246" s="38">
        <f t="shared" si="70"/>
        <v>263.71999999999991</v>
      </c>
      <c r="V246">
        <f t="shared" si="70"/>
        <v>12226.989999999998</v>
      </c>
      <c r="W246">
        <f t="shared" si="70"/>
        <v>9780.1200000000026</v>
      </c>
      <c r="X246" s="39"/>
    </row>
    <row r="247" spans="1:24" x14ac:dyDescent="0.3">
      <c r="A247" s="106">
        <v>42978</v>
      </c>
      <c r="B247" s="98">
        <f t="shared" si="62"/>
        <v>2017</v>
      </c>
      <c r="C247" s="98">
        <f t="shared" si="63"/>
        <v>8</v>
      </c>
      <c r="D247" s="98">
        <f t="shared" si="64"/>
        <v>31</v>
      </c>
      <c r="E247" s="98">
        <v>44.71</v>
      </c>
      <c r="F247" s="98">
        <v>0</v>
      </c>
      <c r="G247">
        <f t="shared" si="65"/>
        <v>44.71</v>
      </c>
      <c r="I247" s="38">
        <f t="shared" si="66"/>
        <v>30</v>
      </c>
      <c r="J247">
        <f t="shared" si="67"/>
        <v>8</v>
      </c>
      <c r="K247" s="40">
        <v>45534</v>
      </c>
      <c r="L247">
        <f t="shared" si="54"/>
        <v>50.16</v>
      </c>
      <c r="M247">
        <f t="shared" si="55"/>
        <v>35.04</v>
      </c>
      <c r="N247">
        <f t="shared" si="56"/>
        <v>18.809999999999999</v>
      </c>
      <c r="O247">
        <f t="shared" si="60"/>
        <v>2.6999999999999997</v>
      </c>
      <c r="P247">
        <f t="shared" si="57"/>
        <v>6.55</v>
      </c>
      <c r="Q247">
        <f t="shared" si="58"/>
        <v>72.570000000000007</v>
      </c>
      <c r="R247">
        <f t="shared" si="59"/>
        <v>9.57</v>
      </c>
      <c r="S247" s="39">
        <f t="shared" si="61"/>
        <v>0</v>
      </c>
      <c r="U247" s="38">
        <f t="shared" ref="U247:W262" si="71">U246+P247</f>
        <v>270.26999999999992</v>
      </c>
      <c r="V247">
        <f t="shared" si="71"/>
        <v>12299.559999999998</v>
      </c>
      <c r="W247">
        <f t="shared" si="71"/>
        <v>9789.6900000000023</v>
      </c>
      <c r="X247" s="39"/>
    </row>
    <row r="248" spans="1:24" x14ac:dyDescent="0.3">
      <c r="A248" s="106">
        <v>42979</v>
      </c>
      <c r="B248" s="98">
        <f t="shared" si="62"/>
        <v>2017</v>
      </c>
      <c r="C248" s="98">
        <f t="shared" si="63"/>
        <v>9</v>
      </c>
      <c r="D248" s="98">
        <f t="shared" si="64"/>
        <v>1</v>
      </c>
      <c r="E248" s="98">
        <v>29.16</v>
      </c>
      <c r="F248" s="98">
        <v>0</v>
      </c>
      <c r="G248">
        <f t="shared" si="65"/>
        <v>29.16</v>
      </c>
      <c r="I248" s="38">
        <f t="shared" si="66"/>
        <v>31</v>
      </c>
      <c r="J248">
        <f t="shared" si="67"/>
        <v>8</v>
      </c>
      <c r="K248" s="40">
        <v>45535</v>
      </c>
      <c r="L248">
        <f t="shared" si="54"/>
        <v>44.71</v>
      </c>
      <c r="M248">
        <f t="shared" si="55"/>
        <v>38.69</v>
      </c>
      <c r="N248">
        <f t="shared" si="56"/>
        <v>16.11</v>
      </c>
      <c r="O248">
        <f t="shared" si="60"/>
        <v>2.9299999999999997</v>
      </c>
      <c r="P248">
        <f t="shared" si="57"/>
        <v>6.09</v>
      </c>
      <c r="Q248">
        <f t="shared" si="58"/>
        <v>72.09</v>
      </c>
      <c r="R248">
        <f t="shared" si="59"/>
        <v>8.6999999999999993</v>
      </c>
      <c r="S248" s="39">
        <f t="shared" si="61"/>
        <v>0</v>
      </c>
      <c r="U248" s="38">
        <f t="shared" si="71"/>
        <v>276.3599999999999</v>
      </c>
      <c r="V248">
        <f t="shared" si="71"/>
        <v>12371.649999999998</v>
      </c>
      <c r="W248">
        <f t="shared" si="71"/>
        <v>9798.3900000000031</v>
      </c>
      <c r="X248" s="39"/>
    </row>
    <row r="249" spans="1:24" x14ac:dyDescent="0.3">
      <c r="A249" s="106">
        <v>42980</v>
      </c>
      <c r="B249" s="98">
        <f t="shared" si="62"/>
        <v>2017</v>
      </c>
      <c r="C249" s="98">
        <f t="shared" si="63"/>
        <v>9</v>
      </c>
      <c r="D249" s="98">
        <f t="shared" si="64"/>
        <v>2</v>
      </c>
      <c r="E249" s="98">
        <v>19.260000000000002</v>
      </c>
      <c r="F249" s="98">
        <v>0</v>
      </c>
      <c r="G249">
        <f t="shared" si="65"/>
        <v>19.260000000000002</v>
      </c>
      <c r="I249" s="38">
        <f t="shared" si="66"/>
        <v>1</v>
      </c>
      <c r="J249">
        <f t="shared" si="67"/>
        <v>9</v>
      </c>
      <c r="K249" s="40">
        <v>45536</v>
      </c>
      <c r="L249">
        <f t="shared" si="54"/>
        <v>29.16</v>
      </c>
      <c r="M249">
        <f t="shared" si="55"/>
        <v>25.54</v>
      </c>
      <c r="N249">
        <f t="shared" si="56"/>
        <v>12.04</v>
      </c>
      <c r="O249">
        <f t="shared" si="60"/>
        <v>9.6300000000000008</v>
      </c>
      <c r="P249">
        <f t="shared" si="57"/>
        <v>0</v>
      </c>
      <c r="Q249">
        <f t="shared" si="58"/>
        <v>70.52</v>
      </c>
      <c r="R249">
        <f t="shared" si="59"/>
        <v>5.66</v>
      </c>
      <c r="S249" s="39">
        <f t="shared" si="61"/>
        <v>0</v>
      </c>
      <c r="U249" s="38">
        <f t="shared" si="71"/>
        <v>276.3599999999999</v>
      </c>
      <c r="V249">
        <f t="shared" si="71"/>
        <v>12442.169999999998</v>
      </c>
      <c r="W249">
        <f t="shared" si="71"/>
        <v>9804.0500000000029</v>
      </c>
      <c r="X249" s="39"/>
    </row>
    <row r="250" spans="1:24" x14ac:dyDescent="0.3">
      <c r="A250" s="106">
        <v>42981</v>
      </c>
      <c r="B250" s="98">
        <f t="shared" si="62"/>
        <v>2017</v>
      </c>
      <c r="C250" s="98">
        <f t="shared" si="63"/>
        <v>9</v>
      </c>
      <c r="D250" s="98">
        <f t="shared" si="64"/>
        <v>3</v>
      </c>
      <c r="E250" s="98">
        <v>19.02</v>
      </c>
      <c r="F250" s="98">
        <v>0</v>
      </c>
      <c r="G250">
        <f t="shared" si="65"/>
        <v>19.02</v>
      </c>
      <c r="I250" s="38">
        <f t="shared" si="66"/>
        <v>2</v>
      </c>
      <c r="J250">
        <f t="shared" si="67"/>
        <v>9</v>
      </c>
      <c r="K250" s="40">
        <v>45537</v>
      </c>
      <c r="L250">
        <f t="shared" si="54"/>
        <v>19.260000000000002</v>
      </c>
      <c r="M250">
        <f t="shared" si="55"/>
        <v>25.15</v>
      </c>
      <c r="N250">
        <f t="shared" si="56"/>
        <v>16.47</v>
      </c>
      <c r="O250">
        <f t="shared" si="60"/>
        <v>13.469999999999999</v>
      </c>
      <c r="P250">
        <f t="shared" si="57"/>
        <v>0</v>
      </c>
      <c r="Q250">
        <f t="shared" si="58"/>
        <v>61.74</v>
      </c>
      <c r="R250">
        <f t="shared" si="59"/>
        <v>10.68</v>
      </c>
      <c r="S250" s="39">
        <f t="shared" si="61"/>
        <v>0</v>
      </c>
      <c r="U250" s="38">
        <f t="shared" si="71"/>
        <v>276.3599999999999</v>
      </c>
      <c r="V250">
        <f t="shared" si="71"/>
        <v>12503.909999999998</v>
      </c>
      <c r="W250">
        <f t="shared" si="71"/>
        <v>9814.7300000000032</v>
      </c>
      <c r="X250" s="39"/>
    </row>
    <row r="251" spans="1:24" x14ac:dyDescent="0.3">
      <c r="A251" s="106">
        <v>42982</v>
      </c>
      <c r="B251" s="98">
        <f t="shared" si="62"/>
        <v>2017</v>
      </c>
      <c r="C251" s="98">
        <f t="shared" si="63"/>
        <v>9</v>
      </c>
      <c r="D251" s="98">
        <f t="shared" si="64"/>
        <v>4</v>
      </c>
      <c r="E251" s="98">
        <v>22.25</v>
      </c>
      <c r="F251" s="98">
        <v>0</v>
      </c>
      <c r="G251">
        <f t="shared" si="65"/>
        <v>22.25</v>
      </c>
      <c r="I251" s="38">
        <f t="shared" si="66"/>
        <v>3</v>
      </c>
      <c r="J251">
        <f t="shared" si="67"/>
        <v>9</v>
      </c>
      <c r="K251" s="40">
        <v>45538</v>
      </c>
      <c r="L251">
        <f t="shared" si="54"/>
        <v>19.02</v>
      </c>
      <c r="M251">
        <f t="shared" si="55"/>
        <v>28.77</v>
      </c>
      <c r="N251">
        <f t="shared" si="56"/>
        <v>27.11</v>
      </c>
      <c r="O251">
        <f t="shared" si="60"/>
        <v>12.3</v>
      </c>
      <c r="P251">
        <f t="shared" si="57"/>
        <v>0</v>
      </c>
      <c r="Q251">
        <f t="shared" si="58"/>
        <v>71.02000000000001</v>
      </c>
      <c r="R251">
        <f t="shared" si="59"/>
        <v>9.01</v>
      </c>
      <c r="S251" s="39">
        <f t="shared" si="61"/>
        <v>0</v>
      </c>
      <c r="U251" s="38">
        <f t="shared" si="71"/>
        <v>276.3599999999999</v>
      </c>
      <c r="V251">
        <f t="shared" si="71"/>
        <v>12574.929999999998</v>
      </c>
      <c r="W251">
        <f t="shared" si="71"/>
        <v>9823.7400000000034</v>
      </c>
      <c r="X251" s="39"/>
    </row>
    <row r="252" spans="1:24" x14ac:dyDescent="0.3">
      <c r="A252" s="106">
        <v>42983</v>
      </c>
      <c r="B252" s="98">
        <f t="shared" si="62"/>
        <v>2017</v>
      </c>
      <c r="C252" s="98">
        <f t="shared" si="63"/>
        <v>9</v>
      </c>
      <c r="D252" s="98">
        <f t="shared" si="64"/>
        <v>5</v>
      </c>
      <c r="E252" s="98">
        <v>32.909999999999997</v>
      </c>
      <c r="F252" s="98">
        <v>0</v>
      </c>
      <c r="G252">
        <f t="shared" si="65"/>
        <v>32.909999999999997</v>
      </c>
      <c r="I252" s="38">
        <f t="shared" si="66"/>
        <v>4</v>
      </c>
      <c r="J252">
        <f t="shared" si="67"/>
        <v>9</v>
      </c>
      <c r="K252" s="40">
        <v>45539</v>
      </c>
      <c r="L252">
        <f t="shared" si="54"/>
        <v>22.25</v>
      </c>
      <c r="M252">
        <f t="shared" si="55"/>
        <v>24.72</v>
      </c>
      <c r="N252">
        <f t="shared" si="56"/>
        <v>26.76</v>
      </c>
      <c r="O252">
        <f t="shared" si="60"/>
        <v>12.66</v>
      </c>
      <c r="P252">
        <f t="shared" si="57"/>
        <v>0</v>
      </c>
      <c r="Q252">
        <f t="shared" si="58"/>
        <v>71.179999999999993</v>
      </c>
      <c r="R252">
        <f t="shared" si="59"/>
        <v>6.79</v>
      </c>
      <c r="S252" s="39">
        <f t="shared" si="61"/>
        <v>0</v>
      </c>
      <c r="U252" s="38">
        <f t="shared" si="71"/>
        <v>276.3599999999999</v>
      </c>
      <c r="V252">
        <f t="shared" si="71"/>
        <v>12646.109999999999</v>
      </c>
      <c r="W252">
        <f t="shared" si="71"/>
        <v>9830.5300000000043</v>
      </c>
      <c r="X252" s="39"/>
    </row>
    <row r="253" spans="1:24" x14ac:dyDescent="0.3">
      <c r="A253" s="106">
        <v>42984</v>
      </c>
      <c r="B253" s="98">
        <f t="shared" si="62"/>
        <v>2017</v>
      </c>
      <c r="C253" s="98">
        <f t="shared" si="63"/>
        <v>9</v>
      </c>
      <c r="D253" s="98">
        <f t="shared" si="64"/>
        <v>6</v>
      </c>
      <c r="E253" s="98">
        <v>31.34</v>
      </c>
      <c r="F253" s="98">
        <v>0</v>
      </c>
      <c r="G253">
        <f t="shared" si="65"/>
        <v>31.34</v>
      </c>
      <c r="I253" s="38">
        <f t="shared" si="66"/>
        <v>5</v>
      </c>
      <c r="J253">
        <f t="shared" si="67"/>
        <v>9</v>
      </c>
      <c r="K253" s="40">
        <v>45540</v>
      </c>
      <c r="L253">
        <f t="shared" si="54"/>
        <v>32.909999999999997</v>
      </c>
      <c r="M253">
        <f t="shared" si="55"/>
        <v>25.67</v>
      </c>
      <c r="N253">
        <f t="shared" si="56"/>
        <v>28.88</v>
      </c>
      <c r="O253">
        <f t="shared" si="60"/>
        <v>9.2899999999999991</v>
      </c>
      <c r="P253">
        <f t="shared" si="57"/>
        <v>0</v>
      </c>
      <c r="Q253">
        <f t="shared" si="58"/>
        <v>68.680000000000007</v>
      </c>
      <c r="R253">
        <f t="shared" si="59"/>
        <v>2.93</v>
      </c>
      <c r="S253" s="39">
        <f t="shared" si="61"/>
        <v>0</v>
      </c>
      <c r="U253" s="38">
        <f t="shared" si="71"/>
        <v>276.3599999999999</v>
      </c>
      <c r="V253">
        <f t="shared" si="71"/>
        <v>12714.789999999999</v>
      </c>
      <c r="W253">
        <f t="shared" si="71"/>
        <v>9833.4600000000046</v>
      </c>
      <c r="X253" s="39"/>
    </row>
    <row r="254" spans="1:24" x14ac:dyDescent="0.3">
      <c r="A254" s="106">
        <v>42985</v>
      </c>
      <c r="B254" s="98">
        <f t="shared" si="62"/>
        <v>2017</v>
      </c>
      <c r="C254" s="98">
        <f t="shared" si="63"/>
        <v>9</v>
      </c>
      <c r="D254" s="98">
        <f t="shared" si="64"/>
        <v>7</v>
      </c>
      <c r="E254" s="98">
        <v>28.86</v>
      </c>
      <c r="F254" s="98">
        <v>0</v>
      </c>
      <c r="G254">
        <f t="shared" si="65"/>
        <v>28.86</v>
      </c>
      <c r="I254" s="38">
        <f t="shared" si="66"/>
        <v>6</v>
      </c>
      <c r="J254">
        <f t="shared" si="67"/>
        <v>9</v>
      </c>
      <c r="K254" s="40">
        <v>45541</v>
      </c>
      <c r="L254">
        <f t="shared" si="54"/>
        <v>31.34</v>
      </c>
      <c r="M254">
        <f t="shared" si="55"/>
        <v>26.95</v>
      </c>
      <c r="N254">
        <f t="shared" si="56"/>
        <v>28.67</v>
      </c>
      <c r="O254">
        <f t="shared" si="60"/>
        <v>9.2899999999999991</v>
      </c>
      <c r="P254">
        <f t="shared" si="57"/>
        <v>0</v>
      </c>
      <c r="Q254">
        <f t="shared" si="58"/>
        <v>68.66</v>
      </c>
      <c r="R254">
        <f t="shared" si="59"/>
        <v>4.53</v>
      </c>
      <c r="S254" s="39">
        <f t="shared" si="61"/>
        <v>0</v>
      </c>
      <c r="U254" s="38">
        <f t="shared" si="71"/>
        <v>276.3599999999999</v>
      </c>
      <c r="V254">
        <f t="shared" si="71"/>
        <v>12783.449999999999</v>
      </c>
      <c r="W254">
        <f t="shared" si="71"/>
        <v>9837.9900000000052</v>
      </c>
      <c r="X254" s="39"/>
    </row>
    <row r="255" spans="1:24" x14ac:dyDescent="0.3">
      <c r="A255" s="106">
        <v>42986</v>
      </c>
      <c r="B255" s="98">
        <f t="shared" si="62"/>
        <v>2017</v>
      </c>
      <c r="C255" s="98">
        <f t="shared" si="63"/>
        <v>9</v>
      </c>
      <c r="D255" s="98">
        <f t="shared" si="64"/>
        <v>8</v>
      </c>
      <c r="E255" s="98">
        <v>27.29</v>
      </c>
      <c r="F255" s="98">
        <v>0</v>
      </c>
      <c r="G255">
        <f t="shared" si="65"/>
        <v>27.29</v>
      </c>
      <c r="I255" s="38">
        <f t="shared" si="66"/>
        <v>7</v>
      </c>
      <c r="J255">
        <f t="shared" si="67"/>
        <v>9</v>
      </c>
      <c r="K255" s="40">
        <v>45542</v>
      </c>
      <c r="L255">
        <f t="shared" si="54"/>
        <v>28.86</v>
      </c>
      <c r="M255">
        <f t="shared" si="55"/>
        <v>16.05</v>
      </c>
      <c r="N255">
        <f t="shared" si="56"/>
        <v>19.39</v>
      </c>
      <c r="O255">
        <f t="shared" si="60"/>
        <v>15.98</v>
      </c>
      <c r="P255">
        <f t="shared" si="57"/>
        <v>0</v>
      </c>
      <c r="Q255">
        <f t="shared" si="58"/>
        <v>73.36</v>
      </c>
      <c r="R255">
        <f t="shared" si="59"/>
        <v>3.13</v>
      </c>
      <c r="S255" s="39">
        <f t="shared" si="61"/>
        <v>0</v>
      </c>
      <c r="U255" s="38">
        <f t="shared" si="71"/>
        <v>276.3599999999999</v>
      </c>
      <c r="V255">
        <f t="shared" si="71"/>
        <v>12856.81</v>
      </c>
      <c r="W255">
        <f t="shared" si="71"/>
        <v>9841.1200000000044</v>
      </c>
      <c r="X255" s="39"/>
    </row>
    <row r="256" spans="1:24" x14ac:dyDescent="0.3">
      <c r="A256" s="106">
        <v>42987</v>
      </c>
      <c r="B256" s="98">
        <f t="shared" si="62"/>
        <v>2017</v>
      </c>
      <c r="C256" s="98">
        <f t="shared" si="63"/>
        <v>9</v>
      </c>
      <c r="D256" s="98">
        <f t="shared" si="64"/>
        <v>9</v>
      </c>
      <c r="E256" s="98">
        <v>27.66</v>
      </c>
      <c r="F256" s="98">
        <v>0</v>
      </c>
      <c r="G256">
        <f t="shared" si="65"/>
        <v>27.66</v>
      </c>
      <c r="I256" s="38">
        <f t="shared" si="66"/>
        <v>8</v>
      </c>
      <c r="J256">
        <f t="shared" si="67"/>
        <v>9</v>
      </c>
      <c r="K256" s="40">
        <v>45543</v>
      </c>
      <c r="L256">
        <f t="shared" si="54"/>
        <v>27.29</v>
      </c>
      <c r="M256">
        <f t="shared" si="55"/>
        <v>16.25</v>
      </c>
      <c r="N256">
        <f t="shared" si="56"/>
        <v>18.93</v>
      </c>
      <c r="O256">
        <f t="shared" si="60"/>
        <v>17.91</v>
      </c>
      <c r="P256">
        <f t="shared" si="57"/>
        <v>0</v>
      </c>
      <c r="Q256">
        <f t="shared" si="58"/>
        <v>71.09</v>
      </c>
      <c r="R256">
        <f t="shared" si="59"/>
        <v>6.2</v>
      </c>
      <c r="S256" s="39">
        <f t="shared" si="61"/>
        <v>0</v>
      </c>
      <c r="U256" s="38">
        <f t="shared" si="71"/>
        <v>276.3599999999999</v>
      </c>
      <c r="V256">
        <f t="shared" si="71"/>
        <v>12927.9</v>
      </c>
      <c r="W256">
        <f t="shared" si="71"/>
        <v>9847.3200000000052</v>
      </c>
      <c r="X256" s="39"/>
    </row>
    <row r="257" spans="1:24" x14ac:dyDescent="0.3">
      <c r="A257" s="106">
        <v>42988</v>
      </c>
      <c r="B257" s="98">
        <f t="shared" si="62"/>
        <v>2017</v>
      </c>
      <c r="C257" s="98">
        <f t="shared" si="63"/>
        <v>9</v>
      </c>
      <c r="D257" s="98">
        <f t="shared" si="64"/>
        <v>10</v>
      </c>
      <c r="E257" s="98">
        <v>27.84</v>
      </c>
      <c r="F257" s="98">
        <v>0</v>
      </c>
      <c r="G257">
        <f t="shared" si="65"/>
        <v>27.84</v>
      </c>
      <c r="I257" s="38">
        <f t="shared" si="66"/>
        <v>9</v>
      </c>
      <c r="J257">
        <f t="shared" si="67"/>
        <v>9</v>
      </c>
      <c r="K257" s="40">
        <v>45544</v>
      </c>
      <c r="L257">
        <f t="shared" ref="L257:L320" si="72">SUMIFS($G:$G,$B:$B,$L$4,$C:$C,J257,$D:$D,I257)</f>
        <v>27.66</v>
      </c>
      <c r="M257">
        <f t="shared" ref="M257:M320" si="73">SUMIFS($G:$G,$B:$B,$M$4,$C:$C,J257,$D:$D,I257)</f>
        <v>18.690000000000001</v>
      </c>
      <c r="N257">
        <f t="shared" ref="N257:N320" si="74">SUMIFS($G:$G,$B:$B,$N$4,$C:$C,J257,$D:$D,I257)</f>
        <v>18.510000000000002</v>
      </c>
      <c r="O257">
        <f t="shared" si="60"/>
        <v>19.560000000000002</v>
      </c>
      <c r="P257">
        <f t="shared" ref="P257:P320" si="75">SUMIFS($G:$G,$B:$B,$P$4,$C:$C,J257,$D:$D,I257)</f>
        <v>0</v>
      </c>
      <c r="Q257">
        <f t="shared" ref="Q257:Q320" si="76">SUMIFS($G:$G,$B:$B,$Q$4,$C:$C,J257,$D:$D,I257)</f>
        <v>71.2</v>
      </c>
      <c r="R257">
        <f t="shared" ref="R257:R320" si="77">SUMIFS($G:$G,$B:$B,$R$4,$C:$C,J257,$D:$D,I257)</f>
        <v>12.09</v>
      </c>
      <c r="S257" s="39">
        <f t="shared" si="61"/>
        <v>0</v>
      </c>
      <c r="U257" s="38">
        <f t="shared" si="71"/>
        <v>276.3599999999999</v>
      </c>
      <c r="V257">
        <f t="shared" si="71"/>
        <v>12999.1</v>
      </c>
      <c r="W257">
        <f t="shared" si="71"/>
        <v>9859.4100000000053</v>
      </c>
      <c r="X257" s="39"/>
    </row>
    <row r="258" spans="1:24" x14ac:dyDescent="0.3">
      <c r="A258" s="106">
        <v>42989</v>
      </c>
      <c r="B258" s="98">
        <f t="shared" si="62"/>
        <v>2017</v>
      </c>
      <c r="C258" s="98">
        <f t="shared" si="63"/>
        <v>9</v>
      </c>
      <c r="D258" s="98">
        <f t="shared" si="64"/>
        <v>11</v>
      </c>
      <c r="E258" s="98">
        <v>31.85</v>
      </c>
      <c r="F258" s="98">
        <v>0</v>
      </c>
      <c r="G258">
        <f t="shared" si="65"/>
        <v>31.85</v>
      </c>
      <c r="I258" s="38">
        <f t="shared" si="66"/>
        <v>10</v>
      </c>
      <c r="J258">
        <f t="shared" si="67"/>
        <v>9</v>
      </c>
      <c r="K258" s="40">
        <v>45545</v>
      </c>
      <c r="L258">
        <f t="shared" si="72"/>
        <v>27.84</v>
      </c>
      <c r="M258">
        <f t="shared" si="73"/>
        <v>28.56</v>
      </c>
      <c r="N258">
        <f t="shared" si="74"/>
        <v>11.59</v>
      </c>
      <c r="O258">
        <f t="shared" si="60"/>
        <v>19.14</v>
      </c>
      <c r="P258">
        <f t="shared" si="75"/>
        <v>4.38</v>
      </c>
      <c r="Q258">
        <f t="shared" si="76"/>
        <v>72.97</v>
      </c>
      <c r="R258">
        <f t="shared" si="77"/>
        <v>14.08</v>
      </c>
      <c r="S258" s="39">
        <f t="shared" si="61"/>
        <v>0</v>
      </c>
      <c r="U258" s="38">
        <f t="shared" si="71"/>
        <v>280.7399999999999</v>
      </c>
      <c r="V258">
        <f t="shared" si="71"/>
        <v>13072.07</v>
      </c>
      <c r="W258">
        <f t="shared" si="71"/>
        <v>9873.4900000000052</v>
      </c>
      <c r="X258" s="39"/>
    </row>
    <row r="259" spans="1:24" x14ac:dyDescent="0.3">
      <c r="A259" s="106">
        <v>42990</v>
      </c>
      <c r="B259" s="98">
        <f t="shared" si="62"/>
        <v>2017</v>
      </c>
      <c r="C259" s="98">
        <f t="shared" si="63"/>
        <v>9</v>
      </c>
      <c r="D259" s="98">
        <f t="shared" si="64"/>
        <v>12</v>
      </c>
      <c r="E259" s="98">
        <v>30.67</v>
      </c>
      <c r="F259" s="98">
        <v>0</v>
      </c>
      <c r="G259">
        <f t="shared" si="65"/>
        <v>30.67</v>
      </c>
      <c r="I259" s="38">
        <f t="shared" si="66"/>
        <v>11</v>
      </c>
      <c r="J259">
        <f t="shared" si="67"/>
        <v>9</v>
      </c>
      <c r="K259" s="40">
        <v>45546</v>
      </c>
      <c r="L259">
        <f t="shared" si="72"/>
        <v>31.85</v>
      </c>
      <c r="M259">
        <f t="shared" si="73"/>
        <v>23.35</v>
      </c>
      <c r="N259">
        <f t="shared" si="74"/>
        <v>23.81</v>
      </c>
      <c r="O259">
        <f t="shared" si="60"/>
        <v>19.310000000000002</v>
      </c>
      <c r="P259">
        <f t="shared" si="75"/>
        <v>8.57</v>
      </c>
      <c r="Q259">
        <f t="shared" si="76"/>
        <v>74.02</v>
      </c>
      <c r="R259">
        <f t="shared" si="77"/>
        <v>21.79</v>
      </c>
      <c r="S259" s="39">
        <f t="shared" si="61"/>
        <v>0</v>
      </c>
      <c r="U259" s="38">
        <f t="shared" si="71"/>
        <v>289.30999999999989</v>
      </c>
      <c r="V259">
        <f t="shared" si="71"/>
        <v>13146.09</v>
      </c>
      <c r="W259">
        <f t="shared" si="71"/>
        <v>9895.2800000000061</v>
      </c>
      <c r="X259" s="39"/>
    </row>
    <row r="260" spans="1:24" x14ac:dyDescent="0.3">
      <c r="A260" s="106">
        <v>42991</v>
      </c>
      <c r="B260" s="98">
        <f t="shared" si="62"/>
        <v>2017</v>
      </c>
      <c r="C260" s="98">
        <f t="shared" si="63"/>
        <v>9</v>
      </c>
      <c r="D260" s="98">
        <f t="shared" si="64"/>
        <v>13</v>
      </c>
      <c r="E260" s="98">
        <v>31.26</v>
      </c>
      <c r="F260" s="98">
        <v>0</v>
      </c>
      <c r="G260">
        <f t="shared" si="65"/>
        <v>31.26</v>
      </c>
      <c r="I260" s="38">
        <f t="shared" si="66"/>
        <v>12</v>
      </c>
      <c r="J260">
        <f t="shared" si="67"/>
        <v>9</v>
      </c>
      <c r="K260" s="40">
        <v>45547</v>
      </c>
      <c r="L260">
        <f t="shared" si="72"/>
        <v>30.67</v>
      </c>
      <c r="M260">
        <f t="shared" si="73"/>
        <v>36.729999999999997</v>
      </c>
      <c r="N260">
        <f t="shared" si="74"/>
        <v>25.67</v>
      </c>
      <c r="O260">
        <f t="shared" si="60"/>
        <v>19.350000000000001</v>
      </c>
      <c r="P260">
        <f t="shared" si="75"/>
        <v>1.4</v>
      </c>
      <c r="Q260">
        <f t="shared" si="76"/>
        <v>72.849999999999994</v>
      </c>
      <c r="R260">
        <f t="shared" si="77"/>
        <v>20.420000000000002</v>
      </c>
      <c r="S260" s="39">
        <f t="shared" si="61"/>
        <v>0</v>
      </c>
      <c r="U260" s="38">
        <f t="shared" si="71"/>
        <v>290.70999999999987</v>
      </c>
      <c r="V260">
        <f t="shared" si="71"/>
        <v>13218.94</v>
      </c>
      <c r="W260">
        <f t="shared" si="71"/>
        <v>9915.7000000000062</v>
      </c>
      <c r="X260" s="39"/>
    </row>
    <row r="261" spans="1:24" x14ac:dyDescent="0.3">
      <c r="A261" s="106">
        <v>42992</v>
      </c>
      <c r="B261" s="98">
        <f t="shared" si="62"/>
        <v>2017</v>
      </c>
      <c r="C261" s="98">
        <f t="shared" si="63"/>
        <v>9</v>
      </c>
      <c r="D261" s="98">
        <f t="shared" si="64"/>
        <v>14</v>
      </c>
      <c r="E261" s="98">
        <v>27.43</v>
      </c>
      <c r="F261" s="98">
        <v>0</v>
      </c>
      <c r="G261">
        <f t="shared" si="65"/>
        <v>27.43</v>
      </c>
      <c r="I261" s="38">
        <f t="shared" si="66"/>
        <v>13</v>
      </c>
      <c r="J261">
        <f t="shared" si="67"/>
        <v>9</v>
      </c>
      <c r="K261" s="40">
        <v>45548</v>
      </c>
      <c r="L261">
        <f t="shared" si="72"/>
        <v>31.26</v>
      </c>
      <c r="M261">
        <f t="shared" si="73"/>
        <v>34.46</v>
      </c>
      <c r="N261">
        <f t="shared" si="74"/>
        <v>21.78</v>
      </c>
      <c r="O261">
        <f t="shared" ref="O261:O324" si="78">SUMIFS($G:$G,$B:$B,$O$4,$C:$C,J261,$D:$D,I261)</f>
        <v>19.36</v>
      </c>
      <c r="P261">
        <f t="shared" si="75"/>
        <v>23.75</v>
      </c>
      <c r="Q261">
        <f t="shared" si="76"/>
        <v>55.68</v>
      </c>
      <c r="R261">
        <f t="shared" si="77"/>
        <v>18.350000000000001</v>
      </c>
      <c r="S261" s="39">
        <f t="shared" ref="S261:S324" si="79">SUMIFS($G:$G,$B:$B,$S$4,$C:$C,J261,$D:$D,I261)</f>
        <v>0</v>
      </c>
      <c r="U261" s="38">
        <f t="shared" si="71"/>
        <v>314.45999999999987</v>
      </c>
      <c r="V261">
        <f t="shared" si="71"/>
        <v>13274.62</v>
      </c>
      <c r="W261">
        <f t="shared" si="71"/>
        <v>9934.0500000000065</v>
      </c>
      <c r="X261" s="39"/>
    </row>
    <row r="262" spans="1:24" x14ac:dyDescent="0.3">
      <c r="A262" s="106">
        <v>42993</v>
      </c>
      <c r="B262" s="98">
        <f t="shared" ref="B262:B325" si="80">YEAR(A262)</f>
        <v>2017</v>
      </c>
      <c r="C262" s="98">
        <f t="shared" ref="C262:C325" si="81">MONTH(A262)</f>
        <v>9</v>
      </c>
      <c r="D262" s="98">
        <f t="shared" ref="D262:D325" si="82">DAY(A262)</f>
        <v>15</v>
      </c>
      <c r="E262" s="98">
        <v>37.68</v>
      </c>
      <c r="F262" s="98">
        <v>0</v>
      </c>
      <c r="G262">
        <f t="shared" ref="G262:G325" si="83">SUM(E262:F262)</f>
        <v>37.68</v>
      </c>
      <c r="I262" s="38">
        <f t="shared" ref="I262:I325" si="84">DAY(K262)</f>
        <v>14</v>
      </c>
      <c r="J262">
        <f t="shared" ref="J262:J325" si="85">MONTH(K262)</f>
        <v>9</v>
      </c>
      <c r="K262" s="40">
        <v>45549</v>
      </c>
      <c r="L262">
        <f t="shared" si="72"/>
        <v>27.43</v>
      </c>
      <c r="M262">
        <f t="shared" si="73"/>
        <v>32.1</v>
      </c>
      <c r="N262">
        <f t="shared" si="74"/>
        <v>11.41</v>
      </c>
      <c r="O262">
        <f t="shared" si="78"/>
        <v>4.2300000000000004</v>
      </c>
      <c r="P262">
        <f t="shared" si="75"/>
        <v>0</v>
      </c>
      <c r="Q262">
        <f t="shared" si="76"/>
        <v>60.24</v>
      </c>
      <c r="R262">
        <f t="shared" si="77"/>
        <v>12.360000000000001</v>
      </c>
      <c r="S262" s="39">
        <f t="shared" si="79"/>
        <v>0</v>
      </c>
      <c r="U262" s="38">
        <f t="shared" si="71"/>
        <v>314.45999999999987</v>
      </c>
      <c r="V262">
        <f t="shared" si="71"/>
        <v>13334.86</v>
      </c>
      <c r="W262">
        <f t="shared" si="71"/>
        <v>9946.4100000000071</v>
      </c>
      <c r="X262" s="39"/>
    </row>
    <row r="263" spans="1:24" x14ac:dyDescent="0.3">
      <c r="A263" s="106">
        <v>42994</v>
      </c>
      <c r="B263" s="98">
        <f t="shared" si="80"/>
        <v>2017</v>
      </c>
      <c r="C263" s="98">
        <f t="shared" si="81"/>
        <v>9</v>
      </c>
      <c r="D263" s="98">
        <f t="shared" si="82"/>
        <v>16</v>
      </c>
      <c r="E263" s="98">
        <v>22.41</v>
      </c>
      <c r="F263" s="98">
        <v>0</v>
      </c>
      <c r="G263">
        <f t="shared" si="83"/>
        <v>22.41</v>
      </c>
      <c r="I263" s="38">
        <f t="shared" si="84"/>
        <v>15</v>
      </c>
      <c r="J263">
        <f t="shared" si="85"/>
        <v>9</v>
      </c>
      <c r="K263" s="40">
        <v>45550</v>
      </c>
      <c r="L263">
        <f t="shared" si="72"/>
        <v>37.68</v>
      </c>
      <c r="M263">
        <f t="shared" si="73"/>
        <v>25.51</v>
      </c>
      <c r="N263">
        <f t="shared" si="74"/>
        <v>10.49</v>
      </c>
      <c r="O263">
        <f t="shared" si="78"/>
        <v>2.2000000000000002</v>
      </c>
      <c r="P263">
        <f t="shared" si="75"/>
        <v>1.52</v>
      </c>
      <c r="Q263">
        <f t="shared" si="76"/>
        <v>61.39</v>
      </c>
      <c r="R263">
        <f t="shared" si="77"/>
        <v>11.83</v>
      </c>
      <c r="S263" s="39">
        <f t="shared" si="79"/>
        <v>0</v>
      </c>
      <c r="U263" s="38">
        <f t="shared" ref="U263:W278" si="86">U262+P263</f>
        <v>315.97999999999985</v>
      </c>
      <c r="V263">
        <f t="shared" si="86"/>
        <v>13396.25</v>
      </c>
      <c r="W263">
        <f t="shared" si="86"/>
        <v>9958.2400000000071</v>
      </c>
      <c r="X263" s="39"/>
    </row>
    <row r="264" spans="1:24" x14ac:dyDescent="0.3">
      <c r="A264" s="106">
        <v>42995</v>
      </c>
      <c r="B264" s="98">
        <f t="shared" si="80"/>
        <v>2017</v>
      </c>
      <c r="C264" s="98">
        <f t="shared" si="81"/>
        <v>9</v>
      </c>
      <c r="D264" s="98">
        <f t="shared" si="82"/>
        <v>17</v>
      </c>
      <c r="E264" s="98">
        <v>21.89</v>
      </c>
      <c r="F264" s="98">
        <v>0</v>
      </c>
      <c r="G264">
        <f t="shared" si="83"/>
        <v>21.89</v>
      </c>
      <c r="I264" s="38">
        <f t="shared" si="84"/>
        <v>16</v>
      </c>
      <c r="J264">
        <f t="shared" si="85"/>
        <v>9</v>
      </c>
      <c r="K264" s="40">
        <v>45551</v>
      </c>
      <c r="L264">
        <f t="shared" si="72"/>
        <v>22.41</v>
      </c>
      <c r="M264">
        <f t="shared" si="73"/>
        <v>24.49</v>
      </c>
      <c r="N264">
        <f t="shared" si="74"/>
        <v>14.6</v>
      </c>
      <c r="O264">
        <f t="shared" si="78"/>
        <v>4.22</v>
      </c>
      <c r="P264">
        <f t="shared" si="75"/>
        <v>9.1</v>
      </c>
      <c r="Q264">
        <f t="shared" si="76"/>
        <v>72.680000000000007</v>
      </c>
      <c r="R264">
        <f t="shared" si="77"/>
        <v>14</v>
      </c>
      <c r="S264" s="39">
        <f t="shared" si="79"/>
        <v>0</v>
      </c>
      <c r="U264" s="38">
        <f t="shared" si="86"/>
        <v>325.07999999999987</v>
      </c>
      <c r="V264">
        <f t="shared" si="86"/>
        <v>13468.93</v>
      </c>
      <c r="W264">
        <f t="shared" si="86"/>
        <v>9972.2400000000071</v>
      </c>
      <c r="X264" s="39"/>
    </row>
    <row r="265" spans="1:24" x14ac:dyDescent="0.3">
      <c r="A265" s="106">
        <v>42996</v>
      </c>
      <c r="B265" s="98">
        <f t="shared" si="80"/>
        <v>2017</v>
      </c>
      <c r="C265" s="98">
        <f t="shared" si="81"/>
        <v>9</v>
      </c>
      <c r="D265" s="98">
        <f t="shared" si="82"/>
        <v>18</v>
      </c>
      <c r="E265" s="98">
        <v>27.26</v>
      </c>
      <c r="F265" s="98">
        <v>0</v>
      </c>
      <c r="G265">
        <f t="shared" si="83"/>
        <v>27.26</v>
      </c>
      <c r="I265" s="38">
        <f t="shared" si="84"/>
        <v>17</v>
      </c>
      <c r="J265">
        <f t="shared" si="85"/>
        <v>9</v>
      </c>
      <c r="K265" s="40">
        <v>45552</v>
      </c>
      <c r="L265">
        <f t="shared" si="72"/>
        <v>21.89</v>
      </c>
      <c r="M265">
        <f t="shared" si="73"/>
        <v>26.91</v>
      </c>
      <c r="N265">
        <f t="shared" si="74"/>
        <v>7.12</v>
      </c>
      <c r="O265">
        <f t="shared" si="78"/>
        <v>19.310000000000002</v>
      </c>
      <c r="P265">
        <f t="shared" si="75"/>
        <v>0</v>
      </c>
      <c r="Q265">
        <f t="shared" si="76"/>
        <v>73.75</v>
      </c>
      <c r="R265">
        <f t="shared" si="77"/>
        <v>11.690000000000001</v>
      </c>
      <c r="S265" s="39">
        <f t="shared" si="79"/>
        <v>0</v>
      </c>
      <c r="U265" s="38">
        <f t="shared" si="86"/>
        <v>325.07999999999987</v>
      </c>
      <c r="V265">
        <f t="shared" si="86"/>
        <v>13542.68</v>
      </c>
      <c r="W265">
        <f t="shared" si="86"/>
        <v>9983.9300000000076</v>
      </c>
      <c r="X265" s="39"/>
    </row>
    <row r="266" spans="1:24" x14ac:dyDescent="0.3">
      <c r="A266" s="106">
        <v>42997</v>
      </c>
      <c r="B266" s="98">
        <f t="shared" si="80"/>
        <v>2017</v>
      </c>
      <c r="C266" s="98">
        <f t="shared" si="81"/>
        <v>9</v>
      </c>
      <c r="D266" s="98">
        <f t="shared" si="82"/>
        <v>19</v>
      </c>
      <c r="E266" s="98">
        <v>4.59</v>
      </c>
      <c r="F266" s="98">
        <v>0</v>
      </c>
      <c r="G266">
        <f t="shared" si="83"/>
        <v>4.59</v>
      </c>
      <c r="I266" s="38">
        <f t="shared" si="84"/>
        <v>18</v>
      </c>
      <c r="J266">
        <f t="shared" si="85"/>
        <v>9</v>
      </c>
      <c r="K266" s="40">
        <v>45553</v>
      </c>
      <c r="L266">
        <f t="shared" si="72"/>
        <v>27.26</v>
      </c>
      <c r="M266">
        <f t="shared" si="73"/>
        <v>42.59</v>
      </c>
      <c r="N266">
        <f t="shared" si="74"/>
        <v>17.12</v>
      </c>
      <c r="O266">
        <f t="shared" si="78"/>
        <v>19.3</v>
      </c>
      <c r="P266">
        <f t="shared" si="75"/>
        <v>0</v>
      </c>
      <c r="Q266">
        <f t="shared" si="76"/>
        <v>73.87</v>
      </c>
      <c r="R266">
        <f t="shared" si="77"/>
        <v>12.1</v>
      </c>
      <c r="S266" s="39">
        <f t="shared" si="79"/>
        <v>0</v>
      </c>
      <c r="U266" s="38">
        <f t="shared" si="86"/>
        <v>325.07999999999987</v>
      </c>
      <c r="V266">
        <f t="shared" si="86"/>
        <v>13616.550000000001</v>
      </c>
      <c r="W266">
        <f t="shared" si="86"/>
        <v>9996.0300000000079</v>
      </c>
      <c r="X266" s="39"/>
    </row>
    <row r="267" spans="1:24" x14ac:dyDescent="0.3">
      <c r="A267" s="106">
        <v>42998</v>
      </c>
      <c r="B267" s="98">
        <f t="shared" si="80"/>
        <v>2017</v>
      </c>
      <c r="C267" s="98">
        <f t="shared" si="81"/>
        <v>9</v>
      </c>
      <c r="D267" s="98">
        <f t="shared" si="82"/>
        <v>20</v>
      </c>
      <c r="E267" s="98">
        <v>22.24</v>
      </c>
      <c r="F267" s="98">
        <v>0</v>
      </c>
      <c r="G267">
        <f t="shared" si="83"/>
        <v>22.24</v>
      </c>
      <c r="I267" s="38">
        <f t="shared" si="84"/>
        <v>19</v>
      </c>
      <c r="J267">
        <f t="shared" si="85"/>
        <v>9</v>
      </c>
      <c r="K267" s="40">
        <v>45554</v>
      </c>
      <c r="L267">
        <f t="shared" si="72"/>
        <v>4.59</v>
      </c>
      <c r="M267">
        <f t="shared" si="73"/>
        <v>36.229999999999997</v>
      </c>
      <c r="N267">
        <f t="shared" si="74"/>
        <v>20.83</v>
      </c>
      <c r="O267">
        <f t="shared" si="78"/>
        <v>18.920000000000002</v>
      </c>
      <c r="P267">
        <f t="shared" si="75"/>
        <v>0</v>
      </c>
      <c r="Q267">
        <f t="shared" si="76"/>
        <v>73.960000000000008</v>
      </c>
      <c r="R267">
        <f t="shared" si="77"/>
        <v>15.64</v>
      </c>
      <c r="S267" s="39">
        <f t="shared" si="79"/>
        <v>0</v>
      </c>
      <c r="U267" s="38">
        <f t="shared" si="86"/>
        <v>325.07999999999987</v>
      </c>
      <c r="V267">
        <f t="shared" si="86"/>
        <v>13690.51</v>
      </c>
      <c r="W267">
        <f t="shared" si="86"/>
        <v>10011.670000000007</v>
      </c>
      <c r="X267" s="39"/>
    </row>
    <row r="268" spans="1:24" x14ac:dyDescent="0.3">
      <c r="A268" s="106">
        <v>42999</v>
      </c>
      <c r="B268" s="98">
        <f t="shared" si="80"/>
        <v>2017</v>
      </c>
      <c r="C268" s="98">
        <f t="shared" si="81"/>
        <v>9</v>
      </c>
      <c r="D268" s="98">
        <f t="shared" si="82"/>
        <v>21</v>
      </c>
      <c r="E268" s="98">
        <v>24.49</v>
      </c>
      <c r="F268" s="98">
        <v>0</v>
      </c>
      <c r="G268">
        <f t="shared" si="83"/>
        <v>24.49</v>
      </c>
      <c r="I268" s="38">
        <f t="shared" si="84"/>
        <v>20</v>
      </c>
      <c r="J268">
        <f t="shared" si="85"/>
        <v>9</v>
      </c>
      <c r="K268" s="40">
        <v>45555</v>
      </c>
      <c r="L268">
        <f t="shared" si="72"/>
        <v>22.24</v>
      </c>
      <c r="M268">
        <f t="shared" si="73"/>
        <v>31.01</v>
      </c>
      <c r="N268">
        <f t="shared" si="74"/>
        <v>20.12</v>
      </c>
      <c r="O268">
        <f t="shared" si="78"/>
        <v>18.39</v>
      </c>
      <c r="P268">
        <f t="shared" si="75"/>
        <v>0.74</v>
      </c>
      <c r="Q268">
        <f t="shared" si="76"/>
        <v>73.680000000000007</v>
      </c>
      <c r="R268">
        <f t="shared" si="77"/>
        <v>29.020000000000003</v>
      </c>
      <c r="S268" s="39">
        <f t="shared" si="79"/>
        <v>0</v>
      </c>
      <c r="U268" s="38">
        <f t="shared" si="86"/>
        <v>325.81999999999988</v>
      </c>
      <c r="V268">
        <f t="shared" si="86"/>
        <v>13764.19</v>
      </c>
      <c r="W268">
        <f t="shared" si="86"/>
        <v>10040.690000000008</v>
      </c>
      <c r="X268" s="39"/>
    </row>
    <row r="269" spans="1:24" x14ac:dyDescent="0.3">
      <c r="A269" s="106">
        <v>43000</v>
      </c>
      <c r="B269" s="98">
        <f t="shared" si="80"/>
        <v>2017</v>
      </c>
      <c r="C269" s="98">
        <f t="shared" si="81"/>
        <v>9</v>
      </c>
      <c r="D269" s="98">
        <f t="shared" si="82"/>
        <v>22</v>
      </c>
      <c r="E269" s="98">
        <v>22.71</v>
      </c>
      <c r="F269" s="98">
        <v>0</v>
      </c>
      <c r="G269">
        <f t="shared" si="83"/>
        <v>22.71</v>
      </c>
      <c r="I269" s="38">
        <f t="shared" si="84"/>
        <v>21</v>
      </c>
      <c r="J269">
        <f t="shared" si="85"/>
        <v>9</v>
      </c>
      <c r="K269" s="40">
        <v>45556</v>
      </c>
      <c r="L269">
        <f t="shared" si="72"/>
        <v>24.49</v>
      </c>
      <c r="M269">
        <f t="shared" si="73"/>
        <v>23.72</v>
      </c>
      <c r="N269">
        <f t="shared" si="74"/>
        <v>23.38</v>
      </c>
      <c r="O269">
        <f t="shared" si="78"/>
        <v>18.03</v>
      </c>
      <c r="P269">
        <f t="shared" si="75"/>
        <v>2.77</v>
      </c>
      <c r="Q269">
        <f t="shared" si="76"/>
        <v>73.88</v>
      </c>
      <c r="R269">
        <f t="shared" si="77"/>
        <v>13.45</v>
      </c>
      <c r="S269" s="39">
        <f t="shared" si="79"/>
        <v>0</v>
      </c>
      <c r="U269" s="38">
        <f t="shared" si="86"/>
        <v>328.58999999999986</v>
      </c>
      <c r="V269">
        <f t="shared" si="86"/>
        <v>13838.07</v>
      </c>
      <c r="W269">
        <f t="shared" si="86"/>
        <v>10054.140000000009</v>
      </c>
      <c r="X269" s="39"/>
    </row>
    <row r="270" spans="1:24" x14ac:dyDescent="0.3">
      <c r="A270" s="106">
        <v>43001</v>
      </c>
      <c r="B270" s="98">
        <f t="shared" si="80"/>
        <v>2017</v>
      </c>
      <c r="C270" s="98">
        <f t="shared" si="81"/>
        <v>9</v>
      </c>
      <c r="D270" s="98">
        <f t="shared" si="82"/>
        <v>23</v>
      </c>
      <c r="E270" s="98">
        <v>24.71</v>
      </c>
      <c r="F270" s="98">
        <v>0</v>
      </c>
      <c r="G270">
        <f t="shared" si="83"/>
        <v>24.71</v>
      </c>
      <c r="I270" s="38">
        <f t="shared" si="84"/>
        <v>22</v>
      </c>
      <c r="J270">
        <f t="shared" si="85"/>
        <v>9</v>
      </c>
      <c r="K270" s="40">
        <v>45557</v>
      </c>
      <c r="L270">
        <f t="shared" si="72"/>
        <v>22.71</v>
      </c>
      <c r="M270">
        <f t="shared" si="73"/>
        <v>13.87</v>
      </c>
      <c r="N270">
        <f t="shared" si="74"/>
        <v>18.18</v>
      </c>
      <c r="O270">
        <f t="shared" si="78"/>
        <v>19.310000000000002</v>
      </c>
      <c r="P270">
        <f t="shared" si="75"/>
        <v>9.64</v>
      </c>
      <c r="Q270">
        <f t="shared" si="76"/>
        <v>73.86</v>
      </c>
      <c r="R270">
        <f t="shared" si="77"/>
        <v>4.5999999999999996</v>
      </c>
      <c r="S270" s="39">
        <f t="shared" si="79"/>
        <v>0</v>
      </c>
      <c r="U270" s="38">
        <f t="shared" si="86"/>
        <v>338.22999999999985</v>
      </c>
      <c r="V270">
        <f t="shared" si="86"/>
        <v>13911.93</v>
      </c>
      <c r="W270">
        <f t="shared" si="86"/>
        <v>10058.740000000009</v>
      </c>
      <c r="X270" s="39"/>
    </row>
    <row r="271" spans="1:24" x14ac:dyDescent="0.3">
      <c r="A271" s="106">
        <v>43002</v>
      </c>
      <c r="B271" s="98">
        <f t="shared" si="80"/>
        <v>2017</v>
      </c>
      <c r="C271" s="98">
        <f t="shared" si="81"/>
        <v>9</v>
      </c>
      <c r="D271" s="98">
        <f t="shared" si="82"/>
        <v>24</v>
      </c>
      <c r="E271" s="98">
        <v>25.43</v>
      </c>
      <c r="F271" s="98">
        <v>0</v>
      </c>
      <c r="G271">
        <f t="shared" si="83"/>
        <v>25.43</v>
      </c>
      <c r="I271" s="38">
        <f t="shared" si="84"/>
        <v>23</v>
      </c>
      <c r="J271">
        <f t="shared" si="85"/>
        <v>9</v>
      </c>
      <c r="K271" s="40">
        <v>45558</v>
      </c>
      <c r="L271">
        <f t="shared" si="72"/>
        <v>24.71</v>
      </c>
      <c r="M271">
        <f t="shared" si="73"/>
        <v>15.06</v>
      </c>
      <c r="N271">
        <f t="shared" si="74"/>
        <v>20.47</v>
      </c>
      <c r="O271">
        <f t="shared" si="78"/>
        <v>16.66</v>
      </c>
      <c r="P271">
        <f t="shared" si="75"/>
        <v>6.71</v>
      </c>
      <c r="Q271">
        <f t="shared" si="76"/>
        <v>72.66</v>
      </c>
      <c r="R271">
        <f t="shared" si="77"/>
        <v>6.4499999999999993</v>
      </c>
      <c r="S271" s="39">
        <f t="shared" si="79"/>
        <v>0</v>
      </c>
      <c r="U271" s="38">
        <f t="shared" si="86"/>
        <v>344.93999999999983</v>
      </c>
      <c r="V271">
        <f t="shared" si="86"/>
        <v>13984.59</v>
      </c>
      <c r="W271">
        <f t="shared" si="86"/>
        <v>10065.19000000001</v>
      </c>
      <c r="X271" s="39"/>
    </row>
    <row r="272" spans="1:24" x14ac:dyDescent="0.3">
      <c r="A272" s="106">
        <v>43003</v>
      </c>
      <c r="B272" s="98">
        <f t="shared" si="80"/>
        <v>2017</v>
      </c>
      <c r="C272" s="98">
        <f t="shared" si="81"/>
        <v>9</v>
      </c>
      <c r="D272" s="98">
        <f t="shared" si="82"/>
        <v>25</v>
      </c>
      <c r="E272" s="98">
        <v>37.44</v>
      </c>
      <c r="F272" s="98">
        <v>0</v>
      </c>
      <c r="G272">
        <f t="shared" si="83"/>
        <v>37.44</v>
      </c>
      <c r="I272" s="38">
        <f t="shared" si="84"/>
        <v>24</v>
      </c>
      <c r="J272">
        <f t="shared" si="85"/>
        <v>9</v>
      </c>
      <c r="K272" s="40">
        <v>45559</v>
      </c>
      <c r="L272">
        <f t="shared" si="72"/>
        <v>25.43</v>
      </c>
      <c r="M272">
        <f t="shared" si="73"/>
        <v>14.52</v>
      </c>
      <c r="N272">
        <f t="shared" si="74"/>
        <v>19.38</v>
      </c>
      <c r="O272">
        <f t="shared" si="78"/>
        <v>12.42</v>
      </c>
      <c r="P272">
        <f t="shared" si="75"/>
        <v>31.39</v>
      </c>
      <c r="Q272">
        <f t="shared" si="76"/>
        <v>74.14</v>
      </c>
      <c r="R272">
        <f t="shared" si="77"/>
        <v>8.31</v>
      </c>
      <c r="S272" s="39">
        <f t="shared" si="79"/>
        <v>0</v>
      </c>
      <c r="U272" s="38">
        <f t="shared" si="86"/>
        <v>376.32999999999981</v>
      </c>
      <c r="V272">
        <f t="shared" si="86"/>
        <v>14058.73</v>
      </c>
      <c r="W272">
        <f t="shared" si="86"/>
        <v>10073.500000000009</v>
      </c>
      <c r="X272" s="39"/>
    </row>
    <row r="273" spans="1:24" x14ac:dyDescent="0.3">
      <c r="A273" s="106">
        <v>43004</v>
      </c>
      <c r="B273" s="98">
        <f t="shared" si="80"/>
        <v>2017</v>
      </c>
      <c r="C273" s="98">
        <f t="shared" si="81"/>
        <v>9</v>
      </c>
      <c r="D273" s="98">
        <f t="shared" si="82"/>
        <v>26</v>
      </c>
      <c r="E273" s="98">
        <v>41.03</v>
      </c>
      <c r="F273" s="98">
        <v>0</v>
      </c>
      <c r="G273">
        <f t="shared" si="83"/>
        <v>41.03</v>
      </c>
      <c r="I273" s="38">
        <f t="shared" si="84"/>
        <v>25</v>
      </c>
      <c r="J273">
        <f t="shared" si="85"/>
        <v>9</v>
      </c>
      <c r="K273" s="40">
        <v>45560</v>
      </c>
      <c r="L273">
        <f t="shared" si="72"/>
        <v>37.44</v>
      </c>
      <c r="M273">
        <f t="shared" si="73"/>
        <v>15.73</v>
      </c>
      <c r="N273">
        <f t="shared" si="74"/>
        <v>28.02</v>
      </c>
      <c r="O273">
        <f t="shared" si="78"/>
        <v>12.87</v>
      </c>
      <c r="P273">
        <f t="shared" si="75"/>
        <v>39.94</v>
      </c>
      <c r="Q273">
        <f t="shared" si="76"/>
        <v>74.070000000000007</v>
      </c>
      <c r="R273">
        <f t="shared" si="77"/>
        <v>17.21</v>
      </c>
      <c r="S273" s="39">
        <f t="shared" si="79"/>
        <v>0</v>
      </c>
      <c r="U273" s="38">
        <f t="shared" si="86"/>
        <v>416.26999999999981</v>
      </c>
      <c r="V273">
        <f t="shared" si="86"/>
        <v>14132.8</v>
      </c>
      <c r="W273">
        <f t="shared" si="86"/>
        <v>10090.710000000008</v>
      </c>
      <c r="X273" s="39"/>
    </row>
    <row r="274" spans="1:24" x14ac:dyDescent="0.3">
      <c r="A274" s="106">
        <v>43005</v>
      </c>
      <c r="B274" s="98">
        <f t="shared" si="80"/>
        <v>2017</v>
      </c>
      <c r="C274" s="98">
        <f t="shared" si="81"/>
        <v>9</v>
      </c>
      <c r="D274" s="98">
        <f t="shared" si="82"/>
        <v>27</v>
      </c>
      <c r="E274" s="98">
        <v>42.9</v>
      </c>
      <c r="F274" s="98">
        <v>0</v>
      </c>
      <c r="G274">
        <f t="shared" si="83"/>
        <v>42.9</v>
      </c>
      <c r="I274" s="38">
        <f t="shared" si="84"/>
        <v>26</v>
      </c>
      <c r="J274">
        <f t="shared" si="85"/>
        <v>9</v>
      </c>
      <c r="K274" s="40">
        <v>45561</v>
      </c>
      <c r="L274">
        <f t="shared" si="72"/>
        <v>41.03</v>
      </c>
      <c r="M274">
        <f t="shared" si="73"/>
        <v>19.23</v>
      </c>
      <c r="N274">
        <f t="shared" si="74"/>
        <v>29.93</v>
      </c>
      <c r="O274">
        <f t="shared" si="78"/>
        <v>8.33</v>
      </c>
      <c r="P274">
        <f t="shared" si="75"/>
        <v>62.14</v>
      </c>
      <c r="Q274">
        <f t="shared" si="76"/>
        <v>74.260000000000005</v>
      </c>
      <c r="R274">
        <f t="shared" si="77"/>
        <v>14.299999999999999</v>
      </c>
      <c r="S274" s="39">
        <f t="shared" si="79"/>
        <v>0</v>
      </c>
      <c r="U274" s="38">
        <f t="shared" si="86"/>
        <v>478.4099999999998</v>
      </c>
      <c r="V274">
        <f t="shared" si="86"/>
        <v>14207.06</v>
      </c>
      <c r="W274">
        <f t="shared" si="86"/>
        <v>10105.010000000007</v>
      </c>
      <c r="X274" s="39"/>
    </row>
    <row r="275" spans="1:24" x14ac:dyDescent="0.3">
      <c r="A275" s="106">
        <v>43006</v>
      </c>
      <c r="B275" s="98">
        <f t="shared" si="80"/>
        <v>2017</v>
      </c>
      <c r="C275" s="98">
        <f t="shared" si="81"/>
        <v>9</v>
      </c>
      <c r="D275" s="98">
        <f t="shared" si="82"/>
        <v>28</v>
      </c>
      <c r="E275" s="98">
        <v>41.81</v>
      </c>
      <c r="F275" s="98">
        <v>0</v>
      </c>
      <c r="G275">
        <f t="shared" si="83"/>
        <v>41.81</v>
      </c>
      <c r="I275" s="38">
        <f t="shared" si="84"/>
        <v>27</v>
      </c>
      <c r="J275">
        <f t="shared" si="85"/>
        <v>9</v>
      </c>
      <c r="K275" s="40">
        <v>45562</v>
      </c>
      <c r="L275">
        <f t="shared" si="72"/>
        <v>42.9</v>
      </c>
      <c r="M275">
        <f t="shared" si="73"/>
        <v>14.23</v>
      </c>
      <c r="N275">
        <f t="shared" si="74"/>
        <v>36.53</v>
      </c>
      <c r="O275">
        <f t="shared" si="78"/>
        <v>9.68</v>
      </c>
      <c r="P275">
        <f t="shared" si="75"/>
        <v>61.519999999999996</v>
      </c>
      <c r="Q275">
        <f t="shared" si="76"/>
        <v>73.87</v>
      </c>
      <c r="R275">
        <f t="shared" si="77"/>
        <v>26.23</v>
      </c>
      <c r="S275" s="39">
        <f t="shared" si="79"/>
        <v>0</v>
      </c>
      <c r="U275" s="38">
        <f t="shared" si="86"/>
        <v>539.92999999999984</v>
      </c>
      <c r="V275">
        <f t="shared" si="86"/>
        <v>14280.93</v>
      </c>
      <c r="W275">
        <f t="shared" si="86"/>
        <v>10131.240000000007</v>
      </c>
      <c r="X275" s="39"/>
    </row>
    <row r="276" spans="1:24" x14ac:dyDescent="0.3">
      <c r="A276" s="106">
        <v>43007</v>
      </c>
      <c r="B276" s="98">
        <f t="shared" si="80"/>
        <v>2017</v>
      </c>
      <c r="C276" s="98">
        <f t="shared" si="81"/>
        <v>9</v>
      </c>
      <c r="D276" s="98">
        <f t="shared" si="82"/>
        <v>29</v>
      </c>
      <c r="E276" s="98">
        <v>26.09</v>
      </c>
      <c r="F276" s="98">
        <v>0</v>
      </c>
      <c r="G276">
        <f t="shared" si="83"/>
        <v>26.09</v>
      </c>
      <c r="I276" s="38">
        <f t="shared" si="84"/>
        <v>28</v>
      </c>
      <c r="J276">
        <f t="shared" si="85"/>
        <v>9</v>
      </c>
      <c r="K276" s="40">
        <v>45563</v>
      </c>
      <c r="L276">
        <f t="shared" si="72"/>
        <v>41.81</v>
      </c>
      <c r="M276">
        <f t="shared" si="73"/>
        <v>11.27</v>
      </c>
      <c r="N276">
        <f t="shared" si="74"/>
        <v>17.059999999999999</v>
      </c>
      <c r="O276">
        <f t="shared" si="78"/>
        <v>9.4699999999999989</v>
      </c>
      <c r="P276">
        <f t="shared" si="75"/>
        <v>53.01</v>
      </c>
      <c r="Q276">
        <f t="shared" si="76"/>
        <v>74.349999999999994</v>
      </c>
      <c r="R276">
        <f t="shared" si="77"/>
        <v>28.23</v>
      </c>
      <c r="S276" s="39">
        <f t="shared" si="79"/>
        <v>0</v>
      </c>
      <c r="U276" s="38">
        <f t="shared" si="86"/>
        <v>592.93999999999983</v>
      </c>
      <c r="V276">
        <f t="shared" si="86"/>
        <v>14355.28</v>
      </c>
      <c r="W276">
        <f t="shared" si="86"/>
        <v>10159.470000000007</v>
      </c>
      <c r="X276" s="39"/>
    </row>
    <row r="277" spans="1:24" x14ac:dyDescent="0.3">
      <c r="A277" s="106">
        <v>43008</v>
      </c>
      <c r="B277" s="98">
        <f t="shared" si="80"/>
        <v>2017</v>
      </c>
      <c r="C277" s="98">
        <f t="shared" si="81"/>
        <v>9</v>
      </c>
      <c r="D277" s="98">
        <f t="shared" si="82"/>
        <v>30</v>
      </c>
      <c r="E277" s="98">
        <v>21.38</v>
      </c>
      <c r="F277" s="98">
        <v>0</v>
      </c>
      <c r="G277">
        <f t="shared" si="83"/>
        <v>21.38</v>
      </c>
      <c r="I277" s="38">
        <f t="shared" si="84"/>
        <v>29</v>
      </c>
      <c r="J277">
        <f t="shared" si="85"/>
        <v>9</v>
      </c>
      <c r="K277" s="40">
        <v>45564</v>
      </c>
      <c r="L277">
        <f t="shared" si="72"/>
        <v>26.09</v>
      </c>
      <c r="M277">
        <f t="shared" si="73"/>
        <v>10.73</v>
      </c>
      <c r="N277">
        <f t="shared" si="74"/>
        <v>16.28</v>
      </c>
      <c r="O277">
        <f t="shared" si="78"/>
        <v>6.16</v>
      </c>
      <c r="P277">
        <f t="shared" si="75"/>
        <v>64.709999999999994</v>
      </c>
      <c r="Q277">
        <f t="shared" si="76"/>
        <v>70.240000000000009</v>
      </c>
      <c r="R277">
        <f t="shared" si="77"/>
        <v>12.34</v>
      </c>
      <c r="S277" s="39">
        <f t="shared" si="79"/>
        <v>0</v>
      </c>
      <c r="U277" s="38">
        <f t="shared" si="86"/>
        <v>657.64999999999986</v>
      </c>
      <c r="V277">
        <f t="shared" si="86"/>
        <v>14425.52</v>
      </c>
      <c r="W277">
        <f t="shared" si="86"/>
        <v>10171.810000000007</v>
      </c>
      <c r="X277" s="39"/>
    </row>
    <row r="278" spans="1:24" x14ac:dyDescent="0.3">
      <c r="A278" s="106">
        <v>43009</v>
      </c>
      <c r="B278" s="98">
        <f t="shared" si="80"/>
        <v>2017</v>
      </c>
      <c r="C278" s="98">
        <f t="shared" si="81"/>
        <v>10</v>
      </c>
      <c r="D278" s="98">
        <f t="shared" si="82"/>
        <v>1</v>
      </c>
      <c r="E278" s="98">
        <v>18.190000000000001</v>
      </c>
      <c r="F278" s="98">
        <v>0</v>
      </c>
      <c r="G278">
        <f t="shared" si="83"/>
        <v>18.190000000000001</v>
      </c>
      <c r="I278" s="38">
        <f t="shared" si="84"/>
        <v>30</v>
      </c>
      <c r="J278">
        <f t="shared" si="85"/>
        <v>9</v>
      </c>
      <c r="K278" s="40">
        <v>45565</v>
      </c>
      <c r="L278">
        <f t="shared" si="72"/>
        <v>21.38</v>
      </c>
      <c r="M278">
        <f t="shared" si="73"/>
        <v>11.32</v>
      </c>
      <c r="N278">
        <f t="shared" si="74"/>
        <v>8.76</v>
      </c>
      <c r="O278">
        <f t="shared" si="78"/>
        <v>5.0999999999999996</v>
      </c>
      <c r="P278">
        <f t="shared" si="75"/>
        <v>67.930000000000007</v>
      </c>
      <c r="Q278">
        <f t="shared" si="76"/>
        <v>72.73</v>
      </c>
      <c r="R278">
        <f t="shared" si="77"/>
        <v>9.64</v>
      </c>
      <c r="S278" s="39">
        <f t="shared" si="79"/>
        <v>0</v>
      </c>
      <c r="U278" s="38">
        <f t="shared" si="86"/>
        <v>725.57999999999993</v>
      </c>
      <c r="V278">
        <f t="shared" si="86"/>
        <v>14498.25</v>
      </c>
      <c r="W278">
        <f t="shared" si="86"/>
        <v>10181.450000000006</v>
      </c>
      <c r="X278" s="39"/>
    </row>
    <row r="279" spans="1:24" x14ac:dyDescent="0.3">
      <c r="A279" s="106">
        <v>43010</v>
      </c>
      <c r="B279" s="98">
        <f t="shared" si="80"/>
        <v>2017</v>
      </c>
      <c r="C279" s="98">
        <f t="shared" si="81"/>
        <v>10</v>
      </c>
      <c r="D279" s="98">
        <f t="shared" si="82"/>
        <v>2</v>
      </c>
      <c r="E279" s="98">
        <v>11.75</v>
      </c>
      <c r="F279" s="98">
        <v>0</v>
      </c>
      <c r="G279">
        <f t="shared" si="83"/>
        <v>11.75</v>
      </c>
      <c r="I279" s="38">
        <f t="shared" si="84"/>
        <v>1</v>
      </c>
      <c r="J279">
        <f t="shared" si="85"/>
        <v>10</v>
      </c>
      <c r="K279" s="40">
        <v>45566</v>
      </c>
      <c r="L279">
        <f t="shared" si="72"/>
        <v>18.190000000000001</v>
      </c>
      <c r="M279">
        <f t="shared" si="73"/>
        <v>0</v>
      </c>
      <c r="N279">
        <f t="shared" si="74"/>
        <v>1.1499999999999999</v>
      </c>
      <c r="O279">
        <f t="shared" si="78"/>
        <v>0</v>
      </c>
      <c r="P279">
        <f t="shared" si="75"/>
        <v>67.37</v>
      </c>
      <c r="Q279">
        <f t="shared" si="76"/>
        <v>63.239999999999995</v>
      </c>
      <c r="R279">
        <f t="shared" si="77"/>
        <v>3.8899999999999997</v>
      </c>
      <c r="S279" s="39">
        <f t="shared" si="79"/>
        <v>0</v>
      </c>
      <c r="U279" s="38">
        <f t="shared" ref="U279:W294" si="87">U278+P279</f>
        <v>792.94999999999993</v>
      </c>
      <c r="V279">
        <f t="shared" si="87"/>
        <v>14561.49</v>
      </c>
      <c r="W279">
        <f t="shared" si="87"/>
        <v>10185.340000000006</v>
      </c>
      <c r="X279" s="39"/>
    </row>
    <row r="280" spans="1:24" x14ac:dyDescent="0.3">
      <c r="A280" s="106">
        <v>43011</v>
      </c>
      <c r="B280" s="98">
        <f t="shared" si="80"/>
        <v>2017</v>
      </c>
      <c r="C280" s="98">
        <f t="shared" si="81"/>
        <v>10</v>
      </c>
      <c r="D280" s="98">
        <f t="shared" si="82"/>
        <v>3</v>
      </c>
      <c r="E280" s="98">
        <v>5.04</v>
      </c>
      <c r="F280" s="98">
        <v>0</v>
      </c>
      <c r="G280">
        <f t="shared" si="83"/>
        <v>5.04</v>
      </c>
      <c r="I280" s="38">
        <f t="shared" si="84"/>
        <v>2</v>
      </c>
      <c r="J280">
        <f t="shared" si="85"/>
        <v>10</v>
      </c>
      <c r="K280" s="40">
        <v>45567</v>
      </c>
      <c r="L280">
        <f t="shared" si="72"/>
        <v>11.75</v>
      </c>
      <c r="M280">
        <f t="shared" si="73"/>
        <v>0.8</v>
      </c>
      <c r="N280">
        <f t="shared" si="74"/>
        <v>3.23</v>
      </c>
      <c r="O280">
        <f t="shared" si="78"/>
        <v>0</v>
      </c>
      <c r="P280">
        <f t="shared" si="75"/>
        <v>48.429999999999993</v>
      </c>
      <c r="Q280">
        <f t="shared" si="76"/>
        <v>65.17</v>
      </c>
      <c r="R280">
        <f t="shared" si="77"/>
        <v>14.47</v>
      </c>
      <c r="S280" s="39">
        <f t="shared" si="79"/>
        <v>0</v>
      </c>
      <c r="U280" s="38">
        <f t="shared" si="87"/>
        <v>841.37999999999988</v>
      </c>
      <c r="V280">
        <f t="shared" si="87"/>
        <v>14626.66</v>
      </c>
      <c r="W280">
        <f t="shared" si="87"/>
        <v>10199.810000000005</v>
      </c>
      <c r="X280" s="39"/>
    </row>
    <row r="281" spans="1:24" x14ac:dyDescent="0.3">
      <c r="A281" s="106">
        <v>43012</v>
      </c>
      <c r="B281" s="98">
        <f t="shared" si="80"/>
        <v>2017</v>
      </c>
      <c r="C281" s="98">
        <f t="shared" si="81"/>
        <v>10</v>
      </c>
      <c r="D281" s="98">
        <f t="shared" si="82"/>
        <v>4</v>
      </c>
      <c r="E281" s="98">
        <v>16.14</v>
      </c>
      <c r="F281" s="98">
        <v>0</v>
      </c>
      <c r="G281">
        <f t="shared" si="83"/>
        <v>16.14</v>
      </c>
      <c r="I281" s="38">
        <f t="shared" si="84"/>
        <v>3</v>
      </c>
      <c r="J281">
        <f t="shared" si="85"/>
        <v>10</v>
      </c>
      <c r="K281" s="40">
        <v>45568</v>
      </c>
      <c r="L281">
        <f t="shared" si="72"/>
        <v>5.04</v>
      </c>
      <c r="M281">
        <f t="shared" si="73"/>
        <v>0.89</v>
      </c>
      <c r="N281">
        <f t="shared" si="74"/>
        <v>3.1999999999999997</v>
      </c>
      <c r="O281">
        <f t="shared" si="78"/>
        <v>0</v>
      </c>
      <c r="P281">
        <f t="shared" si="75"/>
        <v>51.58</v>
      </c>
      <c r="Q281">
        <f t="shared" si="76"/>
        <v>71.48</v>
      </c>
      <c r="R281">
        <f t="shared" si="77"/>
        <v>14.11</v>
      </c>
      <c r="S281" s="39">
        <f t="shared" si="79"/>
        <v>0</v>
      </c>
      <c r="U281" s="38">
        <f t="shared" si="87"/>
        <v>892.95999999999992</v>
      </c>
      <c r="V281">
        <f t="shared" si="87"/>
        <v>14698.14</v>
      </c>
      <c r="W281">
        <f t="shared" si="87"/>
        <v>10213.920000000006</v>
      </c>
      <c r="X281" s="39"/>
    </row>
    <row r="282" spans="1:24" x14ac:dyDescent="0.3">
      <c r="A282" s="106">
        <v>43013</v>
      </c>
      <c r="B282" s="98">
        <f t="shared" si="80"/>
        <v>2017</v>
      </c>
      <c r="C282" s="98">
        <f t="shared" si="81"/>
        <v>10</v>
      </c>
      <c r="D282" s="98">
        <f t="shared" si="82"/>
        <v>5</v>
      </c>
      <c r="E282" s="98">
        <v>9.11</v>
      </c>
      <c r="F282" s="98">
        <v>0</v>
      </c>
      <c r="G282">
        <f t="shared" si="83"/>
        <v>9.11</v>
      </c>
      <c r="I282" s="38">
        <f t="shared" si="84"/>
        <v>4</v>
      </c>
      <c r="J282">
        <f t="shared" si="85"/>
        <v>10</v>
      </c>
      <c r="K282" s="40">
        <v>45569</v>
      </c>
      <c r="L282">
        <f t="shared" si="72"/>
        <v>16.14</v>
      </c>
      <c r="M282">
        <f t="shared" si="73"/>
        <v>0</v>
      </c>
      <c r="N282">
        <f t="shared" si="74"/>
        <v>3.96</v>
      </c>
      <c r="O282">
        <f t="shared" si="78"/>
        <v>0</v>
      </c>
      <c r="P282">
        <f t="shared" si="75"/>
        <v>30.950000000000003</v>
      </c>
      <c r="Q282">
        <f t="shared" si="76"/>
        <v>74.39</v>
      </c>
      <c r="R282">
        <f t="shared" si="77"/>
        <v>12.63</v>
      </c>
      <c r="S282" s="39">
        <f t="shared" si="79"/>
        <v>0</v>
      </c>
      <c r="U282" s="38">
        <f t="shared" si="87"/>
        <v>923.91</v>
      </c>
      <c r="V282">
        <f t="shared" si="87"/>
        <v>14772.529999999999</v>
      </c>
      <c r="W282">
        <f t="shared" si="87"/>
        <v>10226.550000000005</v>
      </c>
      <c r="X282" s="39"/>
    </row>
    <row r="283" spans="1:24" x14ac:dyDescent="0.3">
      <c r="A283" s="106">
        <v>43014</v>
      </c>
      <c r="B283" s="98">
        <f t="shared" si="80"/>
        <v>2017</v>
      </c>
      <c r="C283" s="98">
        <f t="shared" si="81"/>
        <v>10</v>
      </c>
      <c r="D283" s="98">
        <f t="shared" si="82"/>
        <v>6</v>
      </c>
      <c r="E283" s="98">
        <v>10.49</v>
      </c>
      <c r="F283" s="98">
        <v>0</v>
      </c>
      <c r="G283">
        <f t="shared" si="83"/>
        <v>10.49</v>
      </c>
      <c r="I283" s="38">
        <f t="shared" si="84"/>
        <v>5</v>
      </c>
      <c r="J283">
        <f t="shared" si="85"/>
        <v>10</v>
      </c>
      <c r="K283" s="40">
        <v>45570</v>
      </c>
      <c r="L283">
        <f t="shared" si="72"/>
        <v>9.11</v>
      </c>
      <c r="M283">
        <f t="shared" si="73"/>
        <v>0</v>
      </c>
      <c r="N283">
        <f t="shared" si="74"/>
        <v>6.37</v>
      </c>
      <c r="O283">
        <f t="shared" si="78"/>
        <v>0</v>
      </c>
      <c r="P283">
        <f t="shared" si="75"/>
        <v>38.64</v>
      </c>
      <c r="Q283">
        <f t="shared" si="76"/>
        <v>74.41</v>
      </c>
      <c r="R283">
        <f t="shared" si="77"/>
        <v>21.77</v>
      </c>
      <c r="S283" s="39">
        <f t="shared" si="79"/>
        <v>0</v>
      </c>
      <c r="U283" s="38">
        <f t="shared" si="87"/>
        <v>962.55</v>
      </c>
      <c r="V283">
        <f t="shared" si="87"/>
        <v>14846.939999999999</v>
      </c>
      <c r="W283">
        <f t="shared" si="87"/>
        <v>10248.320000000005</v>
      </c>
      <c r="X283" s="39"/>
    </row>
    <row r="284" spans="1:24" x14ac:dyDescent="0.3">
      <c r="A284" s="106">
        <v>43015</v>
      </c>
      <c r="B284" s="98">
        <f t="shared" si="80"/>
        <v>2017</v>
      </c>
      <c r="C284" s="98">
        <f t="shared" si="81"/>
        <v>10</v>
      </c>
      <c r="D284" s="98">
        <f t="shared" si="82"/>
        <v>7</v>
      </c>
      <c r="E284" s="98">
        <v>12.29</v>
      </c>
      <c r="F284" s="98">
        <v>0</v>
      </c>
      <c r="G284">
        <f t="shared" si="83"/>
        <v>12.29</v>
      </c>
      <c r="I284" s="38">
        <f t="shared" si="84"/>
        <v>6</v>
      </c>
      <c r="J284">
        <f t="shared" si="85"/>
        <v>10</v>
      </c>
      <c r="K284" s="40">
        <v>45571</v>
      </c>
      <c r="L284">
        <f t="shared" si="72"/>
        <v>10.49</v>
      </c>
      <c r="M284">
        <f t="shared" si="73"/>
        <v>0</v>
      </c>
      <c r="N284">
        <f t="shared" si="74"/>
        <v>6.37</v>
      </c>
      <c r="O284">
        <f t="shared" si="78"/>
        <v>0</v>
      </c>
      <c r="P284">
        <f t="shared" si="75"/>
        <v>22.83</v>
      </c>
      <c r="Q284">
        <f t="shared" si="76"/>
        <v>73.789999999999992</v>
      </c>
      <c r="R284">
        <f t="shared" si="77"/>
        <v>21.01</v>
      </c>
      <c r="S284" s="39">
        <f t="shared" si="79"/>
        <v>0</v>
      </c>
      <c r="U284" s="38">
        <f t="shared" si="87"/>
        <v>985.38</v>
      </c>
      <c r="V284">
        <f t="shared" si="87"/>
        <v>14920.73</v>
      </c>
      <c r="W284">
        <f t="shared" si="87"/>
        <v>10269.330000000005</v>
      </c>
      <c r="X284" s="39"/>
    </row>
    <row r="285" spans="1:24" x14ac:dyDescent="0.3">
      <c r="A285" s="106">
        <v>43016</v>
      </c>
      <c r="B285" s="98">
        <f t="shared" si="80"/>
        <v>2017</v>
      </c>
      <c r="C285" s="98">
        <f t="shared" si="81"/>
        <v>10</v>
      </c>
      <c r="D285" s="98">
        <f t="shared" si="82"/>
        <v>8</v>
      </c>
      <c r="E285" s="98">
        <v>10.02</v>
      </c>
      <c r="F285" s="98">
        <v>0</v>
      </c>
      <c r="G285">
        <f t="shared" si="83"/>
        <v>10.02</v>
      </c>
      <c r="I285" s="38">
        <f t="shared" si="84"/>
        <v>7</v>
      </c>
      <c r="J285">
        <f t="shared" si="85"/>
        <v>10</v>
      </c>
      <c r="K285" s="40">
        <v>45572</v>
      </c>
      <c r="L285">
        <f t="shared" si="72"/>
        <v>12.29</v>
      </c>
      <c r="M285">
        <f t="shared" si="73"/>
        <v>0</v>
      </c>
      <c r="N285">
        <f t="shared" si="74"/>
        <v>7.72</v>
      </c>
      <c r="O285">
        <f t="shared" si="78"/>
        <v>0</v>
      </c>
      <c r="P285">
        <f t="shared" si="75"/>
        <v>31.89</v>
      </c>
      <c r="Q285">
        <f t="shared" si="76"/>
        <v>72.460000000000008</v>
      </c>
      <c r="R285">
        <f t="shared" si="77"/>
        <v>22.56</v>
      </c>
      <c r="S285" s="39">
        <f t="shared" si="79"/>
        <v>0</v>
      </c>
      <c r="U285" s="38">
        <f t="shared" si="87"/>
        <v>1017.27</v>
      </c>
      <c r="V285">
        <f t="shared" si="87"/>
        <v>14993.189999999999</v>
      </c>
      <c r="W285">
        <f t="shared" si="87"/>
        <v>10291.890000000005</v>
      </c>
      <c r="X285" s="39"/>
    </row>
    <row r="286" spans="1:24" x14ac:dyDescent="0.3">
      <c r="A286" s="106">
        <v>43017</v>
      </c>
      <c r="B286" s="98">
        <f t="shared" si="80"/>
        <v>2017</v>
      </c>
      <c r="C286" s="98">
        <f t="shared" si="81"/>
        <v>10</v>
      </c>
      <c r="D286" s="98">
        <f t="shared" si="82"/>
        <v>9</v>
      </c>
      <c r="E286" s="98">
        <v>15.46</v>
      </c>
      <c r="F286" s="98">
        <v>0</v>
      </c>
      <c r="G286">
        <f t="shared" si="83"/>
        <v>15.46</v>
      </c>
      <c r="I286" s="38">
        <f t="shared" si="84"/>
        <v>8</v>
      </c>
      <c r="J286">
        <f t="shared" si="85"/>
        <v>10</v>
      </c>
      <c r="K286" s="40">
        <v>45573</v>
      </c>
      <c r="L286">
        <f t="shared" si="72"/>
        <v>10.02</v>
      </c>
      <c r="M286">
        <f t="shared" si="73"/>
        <v>0</v>
      </c>
      <c r="N286">
        <f t="shared" si="74"/>
        <v>10.26</v>
      </c>
      <c r="O286">
        <f t="shared" si="78"/>
        <v>0</v>
      </c>
      <c r="P286">
        <f t="shared" si="75"/>
        <v>41.46</v>
      </c>
      <c r="Q286">
        <f t="shared" si="76"/>
        <v>63.82</v>
      </c>
      <c r="R286">
        <f t="shared" si="77"/>
        <v>22.49</v>
      </c>
      <c r="S286" s="39">
        <f t="shared" si="79"/>
        <v>0</v>
      </c>
      <c r="U286" s="38">
        <f t="shared" si="87"/>
        <v>1058.73</v>
      </c>
      <c r="V286">
        <f t="shared" si="87"/>
        <v>15057.009999999998</v>
      </c>
      <c r="W286">
        <f t="shared" si="87"/>
        <v>10314.380000000005</v>
      </c>
      <c r="X286" s="39"/>
    </row>
    <row r="287" spans="1:24" x14ac:dyDescent="0.3">
      <c r="A287" s="106">
        <v>43018</v>
      </c>
      <c r="B287" s="98">
        <f t="shared" si="80"/>
        <v>2017</v>
      </c>
      <c r="C287" s="98">
        <f t="shared" si="81"/>
        <v>10</v>
      </c>
      <c r="D287" s="98">
        <f t="shared" si="82"/>
        <v>10</v>
      </c>
      <c r="E287" s="98">
        <v>10.29</v>
      </c>
      <c r="F287" s="98">
        <v>0</v>
      </c>
      <c r="G287">
        <f t="shared" si="83"/>
        <v>10.29</v>
      </c>
      <c r="I287" s="38">
        <f t="shared" si="84"/>
        <v>9</v>
      </c>
      <c r="J287">
        <f t="shared" si="85"/>
        <v>10</v>
      </c>
      <c r="K287" s="40">
        <v>45574</v>
      </c>
      <c r="L287">
        <f t="shared" si="72"/>
        <v>15.46</v>
      </c>
      <c r="M287">
        <f t="shared" si="73"/>
        <v>0.81</v>
      </c>
      <c r="N287">
        <f t="shared" si="74"/>
        <v>3.9699999999999998</v>
      </c>
      <c r="O287">
        <f t="shared" si="78"/>
        <v>0</v>
      </c>
      <c r="P287">
        <f t="shared" si="75"/>
        <v>32.83</v>
      </c>
      <c r="Q287">
        <f t="shared" si="76"/>
        <v>68.56</v>
      </c>
      <c r="R287">
        <f t="shared" si="77"/>
        <v>26.09</v>
      </c>
      <c r="S287" s="39">
        <f t="shared" si="79"/>
        <v>0</v>
      </c>
      <c r="U287" s="38">
        <f t="shared" si="87"/>
        <v>1091.56</v>
      </c>
      <c r="V287">
        <f t="shared" si="87"/>
        <v>15125.569999999998</v>
      </c>
      <c r="W287">
        <f t="shared" si="87"/>
        <v>10340.470000000005</v>
      </c>
      <c r="X287" s="39"/>
    </row>
    <row r="288" spans="1:24" x14ac:dyDescent="0.3">
      <c r="A288" s="106">
        <v>43019</v>
      </c>
      <c r="B288" s="98">
        <f t="shared" si="80"/>
        <v>2017</v>
      </c>
      <c r="C288" s="98">
        <f t="shared" si="81"/>
        <v>10</v>
      </c>
      <c r="D288" s="98">
        <f t="shared" si="82"/>
        <v>11</v>
      </c>
      <c r="E288" s="98">
        <v>31.23</v>
      </c>
      <c r="F288" s="98">
        <v>0</v>
      </c>
      <c r="G288">
        <f t="shared" si="83"/>
        <v>31.23</v>
      </c>
      <c r="I288" s="38">
        <f t="shared" si="84"/>
        <v>10</v>
      </c>
      <c r="J288">
        <f t="shared" si="85"/>
        <v>10</v>
      </c>
      <c r="K288" s="40">
        <v>45575</v>
      </c>
      <c r="L288">
        <f t="shared" si="72"/>
        <v>10.29</v>
      </c>
      <c r="M288">
        <f t="shared" si="73"/>
        <v>0.8</v>
      </c>
      <c r="N288">
        <f t="shared" si="74"/>
        <v>6.58</v>
      </c>
      <c r="O288">
        <f t="shared" si="78"/>
        <v>0</v>
      </c>
      <c r="P288">
        <f t="shared" si="75"/>
        <v>34.909999999999997</v>
      </c>
      <c r="Q288">
        <f t="shared" si="76"/>
        <v>72.239999999999995</v>
      </c>
      <c r="R288">
        <f t="shared" si="77"/>
        <v>29.14</v>
      </c>
      <c r="S288" s="39">
        <f t="shared" si="79"/>
        <v>0</v>
      </c>
      <c r="U288" s="38">
        <f t="shared" si="87"/>
        <v>1126.47</v>
      </c>
      <c r="V288">
        <f t="shared" si="87"/>
        <v>15197.809999999998</v>
      </c>
      <c r="W288">
        <f t="shared" si="87"/>
        <v>10369.610000000004</v>
      </c>
      <c r="X288" s="39"/>
    </row>
    <row r="289" spans="1:24" x14ac:dyDescent="0.3">
      <c r="A289" s="106">
        <v>43020</v>
      </c>
      <c r="B289" s="98">
        <f t="shared" si="80"/>
        <v>2017</v>
      </c>
      <c r="C289" s="98">
        <f t="shared" si="81"/>
        <v>10</v>
      </c>
      <c r="D289" s="98">
        <f t="shared" si="82"/>
        <v>12</v>
      </c>
      <c r="E289" s="98">
        <v>35.08</v>
      </c>
      <c r="F289" s="98">
        <v>0</v>
      </c>
      <c r="G289">
        <f t="shared" si="83"/>
        <v>35.08</v>
      </c>
      <c r="I289" s="38">
        <f t="shared" si="84"/>
        <v>11</v>
      </c>
      <c r="J289">
        <f t="shared" si="85"/>
        <v>10</v>
      </c>
      <c r="K289" s="40">
        <v>45576</v>
      </c>
      <c r="L289">
        <f t="shared" si="72"/>
        <v>31.23</v>
      </c>
      <c r="M289">
        <f t="shared" si="73"/>
        <v>0</v>
      </c>
      <c r="N289">
        <f t="shared" si="74"/>
        <v>3.9699999999999998</v>
      </c>
      <c r="O289">
        <f t="shared" si="78"/>
        <v>0</v>
      </c>
      <c r="P289">
        <f t="shared" si="75"/>
        <v>21.34</v>
      </c>
      <c r="Q289">
        <f t="shared" si="76"/>
        <v>65.569999999999993</v>
      </c>
      <c r="R289">
        <f t="shared" si="77"/>
        <v>21.16</v>
      </c>
      <c r="S289" s="39">
        <f t="shared" si="79"/>
        <v>0</v>
      </c>
      <c r="U289" s="38">
        <f t="shared" si="87"/>
        <v>1147.81</v>
      </c>
      <c r="V289">
        <f t="shared" si="87"/>
        <v>15263.379999999997</v>
      </c>
      <c r="W289">
        <f t="shared" si="87"/>
        <v>10390.770000000004</v>
      </c>
      <c r="X289" s="39"/>
    </row>
    <row r="290" spans="1:24" x14ac:dyDescent="0.3">
      <c r="A290" s="106">
        <v>43021</v>
      </c>
      <c r="B290" s="98">
        <f t="shared" si="80"/>
        <v>2017</v>
      </c>
      <c r="C290" s="98">
        <f t="shared" si="81"/>
        <v>10</v>
      </c>
      <c r="D290" s="98">
        <f t="shared" si="82"/>
        <v>13</v>
      </c>
      <c r="E290" s="98">
        <v>44.25</v>
      </c>
      <c r="F290" s="98">
        <v>0</v>
      </c>
      <c r="G290">
        <f t="shared" si="83"/>
        <v>44.25</v>
      </c>
      <c r="I290" s="38">
        <f t="shared" si="84"/>
        <v>12</v>
      </c>
      <c r="J290">
        <f t="shared" si="85"/>
        <v>10</v>
      </c>
      <c r="K290" s="40">
        <v>45577</v>
      </c>
      <c r="L290">
        <f t="shared" si="72"/>
        <v>35.08</v>
      </c>
      <c r="M290">
        <f t="shared" si="73"/>
        <v>0.8</v>
      </c>
      <c r="N290">
        <f t="shared" si="74"/>
        <v>3.6799999999999997</v>
      </c>
      <c r="O290">
        <f t="shared" si="78"/>
        <v>0</v>
      </c>
      <c r="P290">
        <f t="shared" si="75"/>
        <v>10.08</v>
      </c>
      <c r="Q290">
        <f t="shared" si="76"/>
        <v>68.33</v>
      </c>
      <c r="R290">
        <f t="shared" si="77"/>
        <v>7.24</v>
      </c>
      <c r="S290" s="39">
        <f t="shared" si="79"/>
        <v>0</v>
      </c>
      <c r="U290" s="38">
        <f t="shared" si="87"/>
        <v>1157.8899999999999</v>
      </c>
      <c r="V290">
        <f t="shared" si="87"/>
        <v>15331.709999999997</v>
      </c>
      <c r="W290">
        <f t="shared" si="87"/>
        <v>10398.010000000004</v>
      </c>
      <c r="X290" s="39"/>
    </row>
    <row r="291" spans="1:24" x14ac:dyDescent="0.3">
      <c r="A291" s="106">
        <v>43022</v>
      </c>
      <c r="B291" s="98">
        <f t="shared" si="80"/>
        <v>2017</v>
      </c>
      <c r="C291" s="98">
        <f t="shared" si="81"/>
        <v>10</v>
      </c>
      <c r="D291" s="98">
        <f t="shared" si="82"/>
        <v>14</v>
      </c>
      <c r="E291" s="98">
        <v>32.57</v>
      </c>
      <c r="F291" s="98">
        <v>0</v>
      </c>
      <c r="G291">
        <f t="shared" si="83"/>
        <v>32.57</v>
      </c>
      <c r="I291" s="38">
        <f t="shared" si="84"/>
        <v>13</v>
      </c>
      <c r="J291">
        <f t="shared" si="85"/>
        <v>10</v>
      </c>
      <c r="K291" s="40">
        <v>45578</v>
      </c>
      <c r="L291">
        <f t="shared" si="72"/>
        <v>44.25</v>
      </c>
      <c r="M291">
        <f t="shared" si="73"/>
        <v>0</v>
      </c>
      <c r="N291">
        <f t="shared" si="74"/>
        <v>3.19</v>
      </c>
      <c r="O291">
        <f t="shared" si="78"/>
        <v>0</v>
      </c>
      <c r="P291">
        <f t="shared" si="75"/>
        <v>17.63</v>
      </c>
      <c r="Q291">
        <f t="shared" si="76"/>
        <v>71.490000000000009</v>
      </c>
      <c r="R291">
        <f t="shared" si="77"/>
        <v>16.97</v>
      </c>
      <c r="S291" s="39">
        <f t="shared" si="79"/>
        <v>0</v>
      </c>
      <c r="U291" s="38">
        <f t="shared" si="87"/>
        <v>1175.52</v>
      </c>
      <c r="V291">
        <f t="shared" si="87"/>
        <v>15403.199999999997</v>
      </c>
      <c r="W291">
        <f t="shared" si="87"/>
        <v>10414.980000000003</v>
      </c>
      <c r="X291" s="39"/>
    </row>
    <row r="292" spans="1:24" x14ac:dyDescent="0.3">
      <c r="A292" s="106">
        <v>43023</v>
      </c>
      <c r="B292" s="98">
        <f t="shared" si="80"/>
        <v>2017</v>
      </c>
      <c r="C292" s="98">
        <f t="shared" si="81"/>
        <v>10</v>
      </c>
      <c r="D292" s="98">
        <f t="shared" si="82"/>
        <v>15</v>
      </c>
      <c r="E292" s="98">
        <v>33.22</v>
      </c>
      <c r="F292" s="98">
        <v>0</v>
      </c>
      <c r="G292">
        <f t="shared" si="83"/>
        <v>33.22</v>
      </c>
      <c r="I292" s="38">
        <f t="shared" si="84"/>
        <v>14</v>
      </c>
      <c r="J292">
        <f t="shared" si="85"/>
        <v>10</v>
      </c>
      <c r="K292" s="40">
        <v>45579</v>
      </c>
      <c r="L292">
        <f t="shared" si="72"/>
        <v>32.57</v>
      </c>
      <c r="M292">
        <f t="shared" si="73"/>
        <v>0</v>
      </c>
      <c r="N292">
        <f t="shared" si="74"/>
        <v>1</v>
      </c>
      <c r="O292">
        <f t="shared" si="78"/>
        <v>0</v>
      </c>
      <c r="P292">
        <f t="shared" si="75"/>
        <v>48.04</v>
      </c>
      <c r="Q292">
        <f t="shared" si="76"/>
        <v>76.36</v>
      </c>
      <c r="R292">
        <f t="shared" si="77"/>
        <v>4.66</v>
      </c>
      <c r="S292" s="39">
        <f t="shared" si="79"/>
        <v>0</v>
      </c>
      <c r="U292" s="38">
        <f t="shared" si="87"/>
        <v>1223.56</v>
      </c>
      <c r="V292">
        <f t="shared" si="87"/>
        <v>15479.559999999998</v>
      </c>
      <c r="W292">
        <f t="shared" si="87"/>
        <v>10419.640000000003</v>
      </c>
      <c r="X292" s="39"/>
    </row>
    <row r="293" spans="1:24" x14ac:dyDescent="0.3">
      <c r="A293" s="106">
        <v>43024</v>
      </c>
      <c r="B293" s="98">
        <f t="shared" si="80"/>
        <v>2017</v>
      </c>
      <c r="C293" s="98">
        <f t="shared" si="81"/>
        <v>10</v>
      </c>
      <c r="D293" s="98">
        <f t="shared" si="82"/>
        <v>16</v>
      </c>
      <c r="E293" s="98">
        <v>32.47</v>
      </c>
      <c r="F293" s="98">
        <v>0</v>
      </c>
      <c r="G293">
        <f t="shared" si="83"/>
        <v>32.47</v>
      </c>
      <c r="I293" s="38">
        <f t="shared" si="84"/>
        <v>15</v>
      </c>
      <c r="J293">
        <f t="shared" si="85"/>
        <v>10</v>
      </c>
      <c r="K293" s="40">
        <v>45580</v>
      </c>
      <c r="L293">
        <f t="shared" si="72"/>
        <v>33.22</v>
      </c>
      <c r="M293">
        <f t="shared" si="73"/>
        <v>0.01</v>
      </c>
      <c r="N293">
        <f t="shared" si="74"/>
        <v>3.96</v>
      </c>
      <c r="O293">
        <f t="shared" si="78"/>
        <v>0</v>
      </c>
      <c r="P293">
        <f t="shared" si="75"/>
        <v>33.089999999999996</v>
      </c>
      <c r="Q293">
        <f t="shared" si="76"/>
        <v>63.289999999999992</v>
      </c>
      <c r="R293">
        <f t="shared" si="77"/>
        <v>4.72</v>
      </c>
      <c r="S293" s="39">
        <f t="shared" si="79"/>
        <v>0</v>
      </c>
      <c r="U293" s="38">
        <f t="shared" si="87"/>
        <v>1256.6499999999999</v>
      </c>
      <c r="V293">
        <f t="shared" si="87"/>
        <v>15542.849999999999</v>
      </c>
      <c r="W293">
        <f t="shared" si="87"/>
        <v>10424.360000000002</v>
      </c>
      <c r="X293" s="39"/>
    </row>
    <row r="294" spans="1:24" x14ac:dyDescent="0.3">
      <c r="A294" s="106">
        <v>43025</v>
      </c>
      <c r="B294" s="98">
        <f t="shared" si="80"/>
        <v>2017</v>
      </c>
      <c r="C294" s="98">
        <f t="shared" si="81"/>
        <v>10</v>
      </c>
      <c r="D294" s="98">
        <f t="shared" si="82"/>
        <v>17</v>
      </c>
      <c r="E294" s="98">
        <v>29.01</v>
      </c>
      <c r="F294" s="98">
        <v>0</v>
      </c>
      <c r="G294">
        <f t="shared" si="83"/>
        <v>29.01</v>
      </c>
      <c r="I294" s="38">
        <f t="shared" si="84"/>
        <v>16</v>
      </c>
      <c r="J294">
        <f t="shared" si="85"/>
        <v>10</v>
      </c>
      <c r="K294" s="40">
        <v>45581</v>
      </c>
      <c r="L294">
        <f t="shared" si="72"/>
        <v>32.47</v>
      </c>
      <c r="M294">
        <f t="shared" si="73"/>
        <v>0.01</v>
      </c>
      <c r="N294">
        <f t="shared" si="74"/>
        <v>3.96</v>
      </c>
      <c r="O294">
        <f t="shared" si="78"/>
        <v>0</v>
      </c>
      <c r="P294">
        <f t="shared" si="75"/>
        <v>30.189999999999998</v>
      </c>
      <c r="Q294">
        <f t="shared" si="76"/>
        <v>65.11</v>
      </c>
      <c r="R294">
        <f t="shared" si="77"/>
        <v>5.51</v>
      </c>
      <c r="S294" s="39">
        <f t="shared" si="79"/>
        <v>0</v>
      </c>
      <c r="U294" s="38">
        <f t="shared" si="87"/>
        <v>1286.8399999999999</v>
      </c>
      <c r="V294">
        <f t="shared" si="87"/>
        <v>15607.96</v>
      </c>
      <c r="W294">
        <f t="shared" si="87"/>
        <v>10429.870000000003</v>
      </c>
      <c r="X294" s="39"/>
    </row>
    <row r="295" spans="1:24" x14ac:dyDescent="0.3">
      <c r="A295" s="106">
        <v>43026</v>
      </c>
      <c r="B295" s="98">
        <f t="shared" si="80"/>
        <v>2017</v>
      </c>
      <c r="C295" s="98">
        <f t="shared" si="81"/>
        <v>10</v>
      </c>
      <c r="D295" s="98">
        <f t="shared" si="82"/>
        <v>18</v>
      </c>
      <c r="E295" s="98">
        <v>34.020000000000003</v>
      </c>
      <c r="F295" s="98">
        <v>0</v>
      </c>
      <c r="G295">
        <f t="shared" si="83"/>
        <v>34.020000000000003</v>
      </c>
      <c r="I295" s="38">
        <f t="shared" si="84"/>
        <v>17</v>
      </c>
      <c r="J295">
        <f t="shared" si="85"/>
        <v>10</v>
      </c>
      <c r="K295" s="40">
        <v>45582</v>
      </c>
      <c r="L295">
        <f t="shared" si="72"/>
        <v>29.01</v>
      </c>
      <c r="M295">
        <f t="shared" si="73"/>
        <v>0.01</v>
      </c>
      <c r="N295">
        <f t="shared" si="74"/>
        <v>4.3599999999999994</v>
      </c>
      <c r="O295">
        <f t="shared" si="78"/>
        <v>0</v>
      </c>
      <c r="P295">
        <f t="shared" si="75"/>
        <v>45.19</v>
      </c>
      <c r="Q295">
        <f t="shared" si="76"/>
        <v>71.819999999999993</v>
      </c>
      <c r="R295">
        <f t="shared" si="77"/>
        <v>27.89</v>
      </c>
      <c r="S295" s="39">
        <f t="shared" si="79"/>
        <v>0</v>
      </c>
      <c r="U295" s="38">
        <f t="shared" ref="U295:W310" si="88">U294+P295</f>
        <v>1332.03</v>
      </c>
      <c r="V295">
        <f t="shared" si="88"/>
        <v>15679.779999999999</v>
      </c>
      <c r="W295">
        <f t="shared" si="88"/>
        <v>10457.760000000002</v>
      </c>
      <c r="X295" s="39"/>
    </row>
    <row r="296" spans="1:24" x14ac:dyDescent="0.3">
      <c r="A296" s="106">
        <v>43027</v>
      </c>
      <c r="B296" s="98">
        <f t="shared" si="80"/>
        <v>2017</v>
      </c>
      <c r="C296" s="98">
        <f t="shared" si="81"/>
        <v>10</v>
      </c>
      <c r="D296" s="98">
        <f t="shared" si="82"/>
        <v>19</v>
      </c>
      <c r="E296" s="98">
        <v>21.41</v>
      </c>
      <c r="F296" s="98">
        <v>0</v>
      </c>
      <c r="G296">
        <f t="shared" si="83"/>
        <v>21.41</v>
      </c>
      <c r="I296" s="38">
        <f t="shared" si="84"/>
        <v>18</v>
      </c>
      <c r="J296">
        <f t="shared" si="85"/>
        <v>10</v>
      </c>
      <c r="K296" s="40">
        <v>45583</v>
      </c>
      <c r="L296">
        <f t="shared" si="72"/>
        <v>34.020000000000003</v>
      </c>
      <c r="M296">
        <f t="shared" si="73"/>
        <v>0.54</v>
      </c>
      <c r="N296">
        <f t="shared" si="74"/>
        <v>0.87</v>
      </c>
      <c r="O296">
        <f t="shared" si="78"/>
        <v>0</v>
      </c>
      <c r="P296">
        <f t="shared" si="75"/>
        <v>50.37</v>
      </c>
      <c r="Q296">
        <f t="shared" si="76"/>
        <v>70.62</v>
      </c>
      <c r="R296">
        <f t="shared" si="77"/>
        <v>27.94</v>
      </c>
      <c r="S296" s="39">
        <f t="shared" si="79"/>
        <v>0</v>
      </c>
      <c r="U296" s="38">
        <f t="shared" si="88"/>
        <v>1382.3999999999999</v>
      </c>
      <c r="V296">
        <f t="shared" si="88"/>
        <v>15750.4</v>
      </c>
      <c r="W296">
        <f t="shared" si="88"/>
        <v>10485.700000000003</v>
      </c>
      <c r="X296" s="39"/>
    </row>
    <row r="297" spans="1:24" x14ac:dyDescent="0.3">
      <c r="A297" s="106">
        <v>43028</v>
      </c>
      <c r="B297" s="98">
        <f t="shared" si="80"/>
        <v>2017</v>
      </c>
      <c r="C297" s="98">
        <f t="shared" si="81"/>
        <v>10</v>
      </c>
      <c r="D297" s="98">
        <f t="shared" si="82"/>
        <v>20</v>
      </c>
      <c r="E297" s="98">
        <v>36.380000000000003</v>
      </c>
      <c r="F297" s="98">
        <v>0</v>
      </c>
      <c r="G297">
        <f t="shared" si="83"/>
        <v>36.380000000000003</v>
      </c>
      <c r="I297" s="38">
        <f t="shared" si="84"/>
        <v>19</v>
      </c>
      <c r="J297">
        <f t="shared" si="85"/>
        <v>10</v>
      </c>
      <c r="K297" s="40">
        <v>45584</v>
      </c>
      <c r="L297">
        <f t="shared" si="72"/>
        <v>21.41</v>
      </c>
      <c r="M297">
        <f t="shared" si="73"/>
        <v>0.01</v>
      </c>
      <c r="N297">
        <f t="shared" si="74"/>
        <v>3.3099999999999996</v>
      </c>
      <c r="O297">
        <f t="shared" si="78"/>
        <v>0</v>
      </c>
      <c r="P297">
        <f t="shared" si="75"/>
        <v>63.19</v>
      </c>
      <c r="Q297">
        <f t="shared" si="76"/>
        <v>71.05</v>
      </c>
      <c r="R297">
        <f t="shared" si="77"/>
        <v>25.75</v>
      </c>
      <c r="S297" s="39">
        <f t="shared" si="79"/>
        <v>0</v>
      </c>
      <c r="U297" s="38">
        <f t="shared" si="88"/>
        <v>1445.59</v>
      </c>
      <c r="V297">
        <f t="shared" si="88"/>
        <v>15821.449999999999</v>
      </c>
      <c r="W297">
        <f t="shared" si="88"/>
        <v>10511.450000000003</v>
      </c>
      <c r="X297" s="39"/>
    </row>
    <row r="298" spans="1:24" x14ac:dyDescent="0.3">
      <c r="A298" s="106">
        <v>43029</v>
      </c>
      <c r="B298" s="98">
        <f t="shared" si="80"/>
        <v>2017</v>
      </c>
      <c r="C298" s="98">
        <f t="shared" si="81"/>
        <v>10</v>
      </c>
      <c r="D298" s="98">
        <f t="shared" si="82"/>
        <v>21</v>
      </c>
      <c r="E298" s="98">
        <v>19.989999999999998</v>
      </c>
      <c r="F298" s="98">
        <v>0</v>
      </c>
      <c r="G298">
        <f t="shared" si="83"/>
        <v>19.989999999999998</v>
      </c>
      <c r="I298" s="38">
        <f t="shared" si="84"/>
        <v>20</v>
      </c>
      <c r="J298">
        <f t="shared" si="85"/>
        <v>10</v>
      </c>
      <c r="K298" s="40">
        <v>45585</v>
      </c>
      <c r="L298">
        <f t="shared" si="72"/>
        <v>36.380000000000003</v>
      </c>
      <c r="M298">
        <f t="shared" si="73"/>
        <v>0.01</v>
      </c>
      <c r="N298">
        <f t="shared" si="74"/>
        <v>3.44</v>
      </c>
      <c r="O298">
        <f t="shared" si="78"/>
        <v>0</v>
      </c>
      <c r="P298">
        <f t="shared" si="75"/>
        <v>49.21</v>
      </c>
      <c r="Q298">
        <f t="shared" si="76"/>
        <v>69.22999999999999</v>
      </c>
      <c r="R298">
        <f t="shared" si="77"/>
        <v>26.840000000000003</v>
      </c>
      <c r="S298" s="39">
        <f t="shared" si="79"/>
        <v>0</v>
      </c>
      <c r="U298" s="38">
        <f t="shared" si="88"/>
        <v>1494.8</v>
      </c>
      <c r="V298">
        <f t="shared" si="88"/>
        <v>15890.679999999998</v>
      </c>
      <c r="W298">
        <f t="shared" si="88"/>
        <v>10538.290000000003</v>
      </c>
      <c r="X298" s="39"/>
    </row>
    <row r="299" spans="1:24" x14ac:dyDescent="0.3">
      <c r="A299" s="106">
        <v>43030</v>
      </c>
      <c r="B299" s="98">
        <f t="shared" si="80"/>
        <v>2017</v>
      </c>
      <c r="C299" s="98">
        <f t="shared" si="81"/>
        <v>10</v>
      </c>
      <c r="D299" s="98">
        <f t="shared" si="82"/>
        <v>22</v>
      </c>
      <c r="E299" s="98">
        <v>21.59</v>
      </c>
      <c r="F299" s="98">
        <v>0</v>
      </c>
      <c r="G299">
        <f t="shared" si="83"/>
        <v>21.59</v>
      </c>
      <c r="I299" s="38">
        <f t="shared" si="84"/>
        <v>21</v>
      </c>
      <c r="J299">
        <f t="shared" si="85"/>
        <v>10</v>
      </c>
      <c r="K299" s="40">
        <v>45586</v>
      </c>
      <c r="L299">
        <f t="shared" si="72"/>
        <v>19.989999999999998</v>
      </c>
      <c r="M299">
        <f t="shared" si="73"/>
        <v>0.41</v>
      </c>
      <c r="N299">
        <f t="shared" si="74"/>
        <v>1.02</v>
      </c>
      <c r="O299">
        <f t="shared" si="78"/>
        <v>0</v>
      </c>
      <c r="P299">
        <f t="shared" si="75"/>
        <v>46.37</v>
      </c>
      <c r="Q299">
        <f t="shared" si="76"/>
        <v>69.539999999999992</v>
      </c>
      <c r="R299">
        <f t="shared" si="77"/>
        <v>20.040000000000003</v>
      </c>
      <c r="S299" s="39">
        <f t="shared" si="79"/>
        <v>0</v>
      </c>
      <c r="U299" s="38">
        <f t="shared" si="88"/>
        <v>1541.1699999999998</v>
      </c>
      <c r="V299">
        <f t="shared" si="88"/>
        <v>15960.22</v>
      </c>
      <c r="W299">
        <f t="shared" si="88"/>
        <v>10558.330000000004</v>
      </c>
      <c r="X299" s="39"/>
    </row>
    <row r="300" spans="1:24" x14ac:dyDescent="0.3">
      <c r="A300" s="106">
        <v>43031</v>
      </c>
      <c r="B300" s="98">
        <f t="shared" si="80"/>
        <v>2017</v>
      </c>
      <c r="C300" s="98">
        <f t="shared" si="81"/>
        <v>10</v>
      </c>
      <c r="D300" s="98">
        <f t="shared" si="82"/>
        <v>23</v>
      </c>
      <c r="E300" s="98">
        <v>28.14</v>
      </c>
      <c r="F300" s="98">
        <v>0</v>
      </c>
      <c r="G300">
        <f t="shared" si="83"/>
        <v>28.14</v>
      </c>
      <c r="I300" s="38">
        <f t="shared" si="84"/>
        <v>22</v>
      </c>
      <c r="J300">
        <f t="shared" si="85"/>
        <v>10</v>
      </c>
      <c r="K300" s="40">
        <v>45587</v>
      </c>
      <c r="L300">
        <f t="shared" si="72"/>
        <v>21.59</v>
      </c>
      <c r="M300">
        <f t="shared" si="73"/>
        <v>0.57999999999999996</v>
      </c>
      <c r="N300">
        <f t="shared" si="74"/>
        <v>6.56</v>
      </c>
      <c r="O300">
        <f t="shared" si="78"/>
        <v>0</v>
      </c>
      <c r="P300">
        <f t="shared" si="75"/>
        <v>32.090000000000003</v>
      </c>
      <c r="Q300">
        <f t="shared" si="76"/>
        <v>61.97</v>
      </c>
      <c r="R300">
        <f t="shared" si="77"/>
        <v>16.03</v>
      </c>
      <c r="S300" s="39">
        <f t="shared" si="79"/>
        <v>0</v>
      </c>
      <c r="U300" s="38">
        <f t="shared" si="88"/>
        <v>1573.2599999999998</v>
      </c>
      <c r="V300">
        <f t="shared" si="88"/>
        <v>16022.189999999999</v>
      </c>
      <c r="W300">
        <f t="shared" si="88"/>
        <v>10574.360000000004</v>
      </c>
      <c r="X300" s="39"/>
    </row>
    <row r="301" spans="1:24" x14ac:dyDescent="0.3">
      <c r="A301" s="106">
        <v>43032</v>
      </c>
      <c r="B301" s="98">
        <f t="shared" si="80"/>
        <v>2017</v>
      </c>
      <c r="C301" s="98">
        <f t="shared" si="81"/>
        <v>10</v>
      </c>
      <c r="D301" s="98">
        <f t="shared" si="82"/>
        <v>24</v>
      </c>
      <c r="E301" s="98">
        <v>31.1</v>
      </c>
      <c r="F301" s="98">
        <v>0</v>
      </c>
      <c r="G301">
        <f t="shared" si="83"/>
        <v>31.1</v>
      </c>
      <c r="I301" s="38">
        <f t="shared" si="84"/>
        <v>23</v>
      </c>
      <c r="J301">
        <f t="shared" si="85"/>
        <v>10</v>
      </c>
      <c r="K301" s="40">
        <v>45588</v>
      </c>
      <c r="L301">
        <f t="shared" si="72"/>
        <v>28.14</v>
      </c>
      <c r="M301">
        <f t="shared" si="73"/>
        <v>0.61</v>
      </c>
      <c r="N301">
        <f t="shared" si="74"/>
        <v>9.92</v>
      </c>
      <c r="O301">
        <f t="shared" si="78"/>
        <v>0</v>
      </c>
      <c r="P301">
        <f t="shared" si="75"/>
        <v>34.1</v>
      </c>
      <c r="Q301">
        <f t="shared" si="76"/>
        <v>58.64</v>
      </c>
      <c r="R301">
        <f t="shared" si="77"/>
        <v>28.71</v>
      </c>
      <c r="S301" s="39">
        <f t="shared" si="79"/>
        <v>0</v>
      </c>
      <c r="U301" s="38">
        <f t="shared" si="88"/>
        <v>1607.3599999999997</v>
      </c>
      <c r="V301">
        <f t="shared" si="88"/>
        <v>16080.829999999998</v>
      </c>
      <c r="W301">
        <f t="shared" si="88"/>
        <v>10603.070000000003</v>
      </c>
      <c r="X301" s="39"/>
    </row>
    <row r="302" spans="1:24" x14ac:dyDescent="0.3">
      <c r="A302" s="106">
        <v>43033</v>
      </c>
      <c r="B302" s="98">
        <f t="shared" si="80"/>
        <v>2017</v>
      </c>
      <c r="C302" s="98">
        <f t="shared" si="81"/>
        <v>10</v>
      </c>
      <c r="D302" s="98">
        <f t="shared" si="82"/>
        <v>25</v>
      </c>
      <c r="E302" s="98">
        <v>12.75</v>
      </c>
      <c r="F302" s="98">
        <v>0</v>
      </c>
      <c r="G302">
        <f t="shared" si="83"/>
        <v>12.75</v>
      </c>
      <c r="I302" s="38">
        <f t="shared" si="84"/>
        <v>24</v>
      </c>
      <c r="J302">
        <f t="shared" si="85"/>
        <v>10</v>
      </c>
      <c r="K302" s="40">
        <v>45589</v>
      </c>
      <c r="L302">
        <f t="shared" si="72"/>
        <v>31.1</v>
      </c>
      <c r="M302">
        <f t="shared" si="73"/>
        <v>0</v>
      </c>
      <c r="N302">
        <f t="shared" si="74"/>
        <v>1.43</v>
      </c>
      <c r="O302">
        <f t="shared" si="78"/>
        <v>0</v>
      </c>
      <c r="P302">
        <f t="shared" si="75"/>
        <v>36.269999999999996</v>
      </c>
      <c r="Q302">
        <f t="shared" si="76"/>
        <v>66.260000000000005</v>
      </c>
      <c r="R302">
        <f t="shared" si="77"/>
        <v>27.54</v>
      </c>
      <c r="S302" s="39">
        <f t="shared" si="79"/>
        <v>0</v>
      </c>
      <c r="U302" s="38">
        <f t="shared" si="88"/>
        <v>1643.6299999999997</v>
      </c>
      <c r="V302">
        <f t="shared" si="88"/>
        <v>16147.089999999998</v>
      </c>
      <c r="W302">
        <f t="shared" si="88"/>
        <v>10630.610000000004</v>
      </c>
      <c r="X302" s="39"/>
    </row>
    <row r="303" spans="1:24" x14ac:dyDescent="0.3">
      <c r="A303" s="106">
        <v>43034</v>
      </c>
      <c r="B303" s="98">
        <f t="shared" si="80"/>
        <v>2017</v>
      </c>
      <c r="C303" s="98">
        <f t="shared" si="81"/>
        <v>10</v>
      </c>
      <c r="D303" s="98">
        <f t="shared" si="82"/>
        <v>26</v>
      </c>
      <c r="E303" s="98">
        <v>4.9400000000000004</v>
      </c>
      <c r="F303" s="98">
        <v>0</v>
      </c>
      <c r="G303">
        <f t="shared" si="83"/>
        <v>4.9400000000000004</v>
      </c>
      <c r="I303" s="38">
        <f t="shared" si="84"/>
        <v>25</v>
      </c>
      <c r="J303">
        <f t="shared" si="85"/>
        <v>10</v>
      </c>
      <c r="K303" s="40">
        <v>45590</v>
      </c>
      <c r="L303">
        <f t="shared" si="72"/>
        <v>12.75</v>
      </c>
      <c r="M303">
        <f t="shared" si="73"/>
        <v>0.61</v>
      </c>
      <c r="N303">
        <f t="shared" si="74"/>
        <v>0.01</v>
      </c>
      <c r="O303">
        <f t="shared" si="78"/>
        <v>0</v>
      </c>
      <c r="P303">
        <f t="shared" si="75"/>
        <v>50.5</v>
      </c>
      <c r="Q303">
        <f t="shared" si="76"/>
        <v>71.33</v>
      </c>
      <c r="R303">
        <f t="shared" si="77"/>
        <v>26.7</v>
      </c>
      <c r="S303" s="39">
        <f t="shared" si="79"/>
        <v>0</v>
      </c>
      <c r="U303" s="38">
        <f t="shared" si="88"/>
        <v>1694.1299999999997</v>
      </c>
      <c r="V303">
        <f t="shared" si="88"/>
        <v>16218.419999999998</v>
      </c>
      <c r="W303">
        <f t="shared" si="88"/>
        <v>10657.310000000005</v>
      </c>
      <c r="X303" s="39"/>
    </row>
    <row r="304" spans="1:24" x14ac:dyDescent="0.3">
      <c r="A304" s="106">
        <v>43035</v>
      </c>
      <c r="B304" s="98">
        <f t="shared" si="80"/>
        <v>2017</v>
      </c>
      <c r="C304" s="98">
        <f t="shared" si="81"/>
        <v>10</v>
      </c>
      <c r="D304" s="98">
        <f t="shared" si="82"/>
        <v>27</v>
      </c>
      <c r="E304" s="98">
        <v>5.93</v>
      </c>
      <c r="F304" s="98">
        <v>0</v>
      </c>
      <c r="G304">
        <f t="shared" si="83"/>
        <v>5.93</v>
      </c>
      <c r="I304" s="38">
        <f t="shared" si="84"/>
        <v>26</v>
      </c>
      <c r="J304">
        <f t="shared" si="85"/>
        <v>10</v>
      </c>
      <c r="K304" s="40">
        <v>45591</v>
      </c>
      <c r="L304">
        <f t="shared" si="72"/>
        <v>4.9400000000000004</v>
      </c>
      <c r="M304">
        <f t="shared" si="73"/>
        <v>0</v>
      </c>
      <c r="N304">
        <f t="shared" si="74"/>
        <v>0.89</v>
      </c>
      <c r="O304">
        <f t="shared" si="78"/>
        <v>0</v>
      </c>
      <c r="P304">
        <f t="shared" si="75"/>
        <v>51.54</v>
      </c>
      <c r="Q304">
        <f t="shared" si="76"/>
        <v>73.210000000000008</v>
      </c>
      <c r="R304">
        <f t="shared" si="77"/>
        <v>22.92</v>
      </c>
      <c r="S304" s="39">
        <f t="shared" si="79"/>
        <v>0</v>
      </c>
      <c r="U304" s="38">
        <f t="shared" si="88"/>
        <v>1745.6699999999996</v>
      </c>
      <c r="V304">
        <f t="shared" si="88"/>
        <v>16291.629999999997</v>
      </c>
      <c r="W304">
        <f t="shared" si="88"/>
        <v>10680.230000000005</v>
      </c>
      <c r="X304" s="39"/>
    </row>
    <row r="305" spans="1:24" x14ac:dyDescent="0.3">
      <c r="A305" s="106">
        <v>43036</v>
      </c>
      <c r="B305" s="98">
        <f t="shared" si="80"/>
        <v>2017</v>
      </c>
      <c r="C305" s="98">
        <f t="shared" si="81"/>
        <v>10</v>
      </c>
      <c r="D305" s="98">
        <f t="shared" si="82"/>
        <v>28</v>
      </c>
      <c r="E305" s="98">
        <v>15.18</v>
      </c>
      <c r="F305" s="98">
        <v>0</v>
      </c>
      <c r="G305">
        <f t="shared" si="83"/>
        <v>15.18</v>
      </c>
      <c r="I305" s="38">
        <f t="shared" si="84"/>
        <v>27</v>
      </c>
      <c r="J305">
        <f t="shared" si="85"/>
        <v>10</v>
      </c>
      <c r="K305" s="40">
        <v>45592</v>
      </c>
      <c r="L305">
        <f t="shared" si="72"/>
        <v>5.93</v>
      </c>
      <c r="M305">
        <f t="shared" si="73"/>
        <v>0.82</v>
      </c>
      <c r="N305">
        <f t="shared" si="74"/>
        <v>0.91</v>
      </c>
      <c r="O305">
        <f t="shared" si="78"/>
        <v>0</v>
      </c>
      <c r="P305">
        <f t="shared" si="75"/>
        <v>50.44</v>
      </c>
      <c r="Q305">
        <f t="shared" si="76"/>
        <v>74.430000000000007</v>
      </c>
      <c r="R305">
        <f t="shared" si="77"/>
        <v>21.46</v>
      </c>
      <c r="S305" s="39">
        <f t="shared" si="79"/>
        <v>0</v>
      </c>
      <c r="U305" s="38">
        <f t="shared" si="88"/>
        <v>1796.1099999999997</v>
      </c>
      <c r="V305">
        <f t="shared" si="88"/>
        <v>16366.059999999998</v>
      </c>
      <c r="W305">
        <f t="shared" si="88"/>
        <v>10701.690000000004</v>
      </c>
      <c r="X305" s="39"/>
    </row>
    <row r="306" spans="1:24" x14ac:dyDescent="0.3">
      <c r="A306" s="106">
        <v>43037</v>
      </c>
      <c r="B306" s="98">
        <f t="shared" si="80"/>
        <v>2017</v>
      </c>
      <c r="C306" s="98">
        <f t="shared" si="81"/>
        <v>10</v>
      </c>
      <c r="D306" s="98">
        <f t="shared" si="82"/>
        <v>29</v>
      </c>
      <c r="E306" s="98">
        <v>13.67</v>
      </c>
      <c r="F306" s="98">
        <v>0</v>
      </c>
      <c r="G306">
        <f t="shared" si="83"/>
        <v>13.67</v>
      </c>
      <c r="I306" s="38">
        <f t="shared" si="84"/>
        <v>28</v>
      </c>
      <c r="J306">
        <f t="shared" si="85"/>
        <v>10</v>
      </c>
      <c r="K306" s="40">
        <v>45593</v>
      </c>
      <c r="L306">
        <f t="shared" si="72"/>
        <v>15.18</v>
      </c>
      <c r="M306">
        <f t="shared" si="73"/>
        <v>0.82</v>
      </c>
      <c r="N306">
        <f t="shared" si="74"/>
        <v>0.91</v>
      </c>
      <c r="O306">
        <f t="shared" si="78"/>
        <v>0</v>
      </c>
      <c r="P306">
        <f t="shared" si="75"/>
        <v>49.08</v>
      </c>
      <c r="Q306">
        <f t="shared" si="76"/>
        <v>67.69</v>
      </c>
      <c r="R306">
        <f t="shared" si="77"/>
        <v>20.190000000000001</v>
      </c>
      <c r="S306" s="39">
        <f t="shared" si="79"/>
        <v>0</v>
      </c>
      <c r="U306" s="38">
        <f t="shared" si="88"/>
        <v>1845.1899999999996</v>
      </c>
      <c r="V306">
        <f t="shared" si="88"/>
        <v>16433.749999999996</v>
      </c>
      <c r="W306">
        <f t="shared" si="88"/>
        <v>10721.880000000005</v>
      </c>
      <c r="X306" s="39"/>
    </row>
    <row r="307" spans="1:24" x14ac:dyDescent="0.3">
      <c r="A307" s="106">
        <v>43038</v>
      </c>
      <c r="B307" s="98">
        <f t="shared" si="80"/>
        <v>2017</v>
      </c>
      <c r="C307" s="98">
        <f t="shared" si="81"/>
        <v>10</v>
      </c>
      <c r="D307" s="98">
        <f t="shared" si="82"/>
        <v>30</v>
      </c>
      <c r="E307" s="98">
        <v>8.91</v>
      </c>
      <c r="F307" s="98">
        <v>0</v>
      </c>
      <c r="G307">
        <f t="shared" si="83"/>
        <v>8.91</v>
      </c>
      <c r="I307" s="38">
        <f t="shared" si="84"/>
        <v>29</v>
      </c>
      <c r="J307">
        <f t="shared" si="85"/>
        <v>10</v>
      </c>
      <c r="K307" s="40">
        <v>45594</v>
      </c>
      <c r="L307">
        <f t="shared" si="72"/>
        <v>13.67</v>
      </c>
      <c r="M307">
        <f t="shared" si="73"/>
        <v>0</v>
      </c>
      <c r="N307">
        <f t="shared" si="74"/>
        <v>0.01</v>
      </c>
      <c r="O307">
        <f t="shared" si="78"/>
        <v>0</v>
      </c>
      <c r="P307">
        <f t="shared" si="75"/>
        <v>32.39</v>
      </c>
      <c r="Q307">
        <f t="shared" si="76"/>
        <v>67.59</v>
      </c>
      <c r="R307">
        <f t="shared" si="77"/>
        <v>14.64</v>
      </c>
      <c r="S307" s="39">
        <f t="shared" si="79"/>
        <v>0</v>
      </c>
      <c r="U307" s="38">
        <f t="shared" si="88"/>
        <v>1877.5799999999997</v>
      </c>
      <c r="V307">
        <f t="shared" si="88"/>
        <v>16501.339999999997</v>
      </c>
      <c r="W307">
        <f t="shared" si="88"/>
        <v>10736.520000000004</v>
      </c>
      <c r="X307" s="39"/>
    </row>
    <row r="308" spans="1:24" x14ac:dyDescent="0.3">
      <c r="A308" s="106">
        <v>43039</v>
      </c>
      <c r="B308" s="98">
        <f t="shared" si="80"/>
        <v>2017</v>
      </c>
      <c r="C308" s="98">
        <f t="shared" si="81"/>
        <v>10</v>
      </c>
      <c r="D308" s="98">
        <f t="shared" si="82"/>
        <v>31</v>
      </c>
      <c r="E308" s="98">
        <v>15.95</v>
      </c>
      <c r="F308" s="98">
        <v>0</v>
      </c>
      <c r="G308">
        <f t="shared" si="83"/>
        <v>15.95</v>
      </c>
      <c r="I308" s="38">
        <f t="shared" si="84"/>
        <v>30</v>
      </c>
      <c r="J308">
        <f t="shared" si="85"/>
        <v>10</v>
      </c>
      <c r="K308" s="40">
        <v>45595</v>
      </c>
      <c r="L308">
        <f t="shared" si="72"/>
        <v>8.91</v>
      </c>
      <c r="M308">
        <f t="shared" si="73"/>
        <v>0.01</v>
      </c>
      <c r="N308">
        <f t="shared" si="74"/>
        <v>0.01</v>
      </c>
      <c r="O308">
        <f t="shared" si="78"/>
        <v>0</v>
      </c>
      <c r="P308">
        <f t="shared" si="75"/>
        <v>43.04</v>
      </c>
      <c r="Q308">
        <f t="shared" si="76"/>
        <v>72.22</v>
      </c>
      <c r="R308">
        <f t="shared" si="77"/>
        <v>6.06</v>
      </c>
      <c r="S308" s="39">
        <f t="shared" si="79"/>
        <v>0</v>
      </c>
      <c r="U308" s="38">
        <f t="shared" si="88"/>
        <v>1920.6199999999997</v>
      </c>
      <c r="V308">
        <f t="shared" si="88"/>
        <v>16573.559999999998</v>
      </c>
      <c r="W308">
        <f t="shared" si="88"/>
        <v>10742.580000000004</v>
      </c>
      <c r="X308" s="39"/>
    </row>
    <row r="309" spans="1:24" x14ac:dyDescent="0.3">
      <c r="A309" s="106">
        <v>43040</v>
      </c>
      <c r="B309" s="98">
        <f t="shared" si="80"/>
        <v>2017</v>
      </c>
      <c r="C309" s="98">
        <f t="shared" si="81"/>
        <v>11</v>
      </c>
      <c r="D309" s="98">
        <f t="shared" si="82"/>
        <v>1</v>
      </c>
      <c r="E309" s="98">
        <v>3.85</v>
      </c>
      <c r="F309" s="98">
        <v>0</v>
      </c>
      <c r="G309">
        <f t="shared" si="83"/>
        <v>3.85</v>
      </c>
      <c r="I309" s="38">
        <f t="shared" si="84"/>
        <v>31</v>
      </c>
      <c r="J309">
        <f t="shared" si="85"/>
        <v>10</v>
      </c>
      <c r="K309" s="40">
        <v>45596</v>
      </c>
      <c r="L309">
        <f t="shared" si="72"/>
        <v>15.95</v>
      </c>
      <c r="M309">
        <f t="shared" si="73"/>
        <v>0.01</v>
      </c>
      <c r="N309">
        <f t="shared" si="74"/>
        <v>14.79</v>
      </c>
      <c r="O309">
        <f t="shared" si="78"/>
        <v>0</v>
      </c>
      <c r="P309">
        <f t="shared" si="75"/>
        <v>43.96</v>
      </c>
      <c r="Q309">
        <f t="shared" si="76"/>
        <v>72.09</v>
      </c>
      <c r="R309">
        <f t="shared" si="77"/>
        <v>4.26</v>
      </c>
      <c r="S309" s="39">
        <f t="shared" si="79"/>
        <v>0</v>
      </c>
      <c r="U309" s="38">
        <f t="shared" si="88"/>
        <v>1964.5799999999997</v>
      </c>
      <c r="V309">
        <f t="shared" si="88"/>
        <v>16645.649999999998</v>
      </c>
      <c r="W309">
        <f t="shared" si="88"/>
        <v>10746.840000000004</v>
      </c>
      <c r="X309" s="39"/>
    </row>
    <row r="310" spans="1:24" x14ac:dyDescent="0.3">
      <c r="A310" s="106">
        <v>43041</v>
      </c>
      <c r="B310" s="98">
        <f t="shared" si="80"/>
        <v>2017</v>
      </c>
      <c r="C310" s="98">
        <f t="shared" si="81"/>
        <v>11</v>
      </c>
      <c r="D310" s="98">
        <f t="shared" si="82"/>
        <v>2</v>
      </c>
      <c r="E310" s="98">
        <v>0</v>
      </c>
      <c r="F310" s="98">
        <v>0</v>
      </c>
      <c r="G310">
        <f t="shared" si="83"/>
        <v>0</v>
      </c>
      <c r="I310" s="38">
        <f t="shared" si="84"/>
        <v>1</v>
      </c>
      <c r="J310">
        <f t="shared" si="85"/>
        <v>11</v>
      </c>
      <c r="K310" s="40">
        <v>45597</v>
      </c>
      <c r="L310">
        <f t="shared" si="72"/>
        <v>3.85</v>
      </c>
      <c r="M310">
        <f t="shared" si="73"/>
        <v>0</v>
      </c>
      <c r="N310">
        <f t="shared" si="74"/>
        <v>2.9699999999999998</v>
      </c>
      <c r="O310">
        <f t="shared" si="78"/>
        <v>0</v>
      </c>
      <c r="P310">
        <f t="shared" si="75"/>
        <v>22.36</v>
      </c>
      <c r="Q310">
        <f t="shared" si="76"/>
        <v>38.83</v>
      </c>
      <c r="R310">
        <f t="shared" si="77"/>
        <v>13.84</v>
      </c>
      <c r="S310" s="39">
        <f t="shared" si="79"/>
        <v>0</v>
      </c>
      <c r="U310" s="38">
        <f t="shared" si="88"/>
        <v>1986.9399999999996</v>
      </c>
      <c r="V310">
        <f t="shared" si="88"/>
        <v>16684.48</v>
      </c>
      <c r="W310">
        <f t="shared" si="88"/>
        <v>10760.680000000004</v>
      </c>
      <c r="X310" s="39"/>
    </row>
    <row r="311" spans="1:24" x14ac:dyDescent="0.3">
      <c r="A311" s="106">
        <v>43042</v>
      </c>
      <c r="B311" s="98">
        <f t="shared" si="80"/>
        <v>2017</v>
      </c>
      <c r="C311" s="98">
        <f t="shared" si="81"/>
        <v>11</v>
      </c>
      <c r="D311" s="98">
        <f t="shared" si="82"/>
        <v>3</v>
      </c>
      <c r="E311" s="98">
        <v>4.51</v>
      </c>
      <c r="F311" s="98">
        <v>0</v>
      </c>
      <c r="G311">
        <f t="shared" si="83"/>
        <v>4.51</v>
      </c>
      <c r="I311" s="38">
        <f t="shared" si="84"/>
        <v>2</v>
      </c>
      <c r="J311">
        <f t="shared" si="85"/>
        <v>11</v>
      </c>
      <c r="K311" s="40">
        <v>45598</v>
      </c>
      <c r="L311">
        <f t="shared" si="72"/>
        <v>0</v>
      </c>
      <c r="M311">
        <f t="shared" si="73"/>
        <v>0</v>
      </c>
      <c r="N311">
        <f t="shared" si="74"/>
        <v>0.01</v>
      </c>
      <c r="O311">
        <f t="shared" si="78"/>
        <v>0</v>
      </c>
      <c r="P311">
        <f t="shared" si="75"/>
        <v>0.90999999999999992</v>
      </c>
      <c r="Q311">
        <f t="shared" si="76"/>
        <v>47.11</v>
      </c>
      <c r="R311">
        <f t="shared" si="77"/>
        <v>24.9</v>
      </c>
      <c r="S311" s="39">
        <f t="shared" si="79"/>
        <v>0</v>
      </c>
      <c r="U311" s="38">
        <f t="shared" ref="U311:W326" si="89">U310+P311</f>
        <v>1987.8499999999997</v>
      </c>
      <c r="V311">
        <f t="shared" si="89"/>
        <v>16731.59</v>
      </c>
      <c r="W311">
        <f t="shared" si="89"/>
        <v>10785.580000000004</v>
      </c>
      <c r="X311" s="39"/>
    </row>
    <row r="312" spans="1:24" x14ac:dyDescent="0.3">
      <c r="A312" s="106">
        <v>43043</v>
      </c>
      <c r="B312" s="98">
        <f t="shared" si="80"/>
        <v>2017</v>
      </c>
      <c r="C312" s="98">
        <f t="shared" si="81"/>
        <v>11</v>
      </c>
      <c r="D312" s="98">
        <f t="shared" si="82"/>
        <v>4</v>
      </c>
      <c r="E312" s="98">
        <v>3.05</v>
      </c>
      <c r="F312" s="98">
        <v>0</v>
      </c>
      <c r="G312">
        <f t="shared" si="83"/>
        <v>3.05</v>
      </c>
      <c r="I312" s="38">
        <f t="shared" si="84"/>
        <v>3</v>
      </c>
      <c r="J312">
        <f t="shared" si="85"/>
        <v>11</v>
      </c>
      <c r="K312" s="40">
        <v>45599</v>
      </c>
      <c r="L312">
        <f t="shared" si="72"/>
        <v>4.51</v>
      </c>
      <c r="M312">
        <f t="shared" si="73"/>
        <v>0.01</v>
      </c>
      <c r="N312">
        <f t="shared" si="74"/>
        <v>0.01</v>
      </c>
      <c r="O312">
        <f t="shared" si="78"/>
        <v>0</v>
      </c>
      <c r="P312">
        <f t="shared" si="75"/>
        <v>0</v>
      </c>
      <c r="Q312">
        <f t="shared" si="76"/>
        <v>63.53</v>
      </c>
      <c r="R312">
        <f t="shared" si="77"/>
        <v>26.51</v>
      </c>
      <c r="S312" s="39">
        <f t="shared" si="79"/>
        <v>0</v>
      </c>
      <c r="U312" s="38">
        <f t="shared" si="89"/>
        <v>1987.8499999999997</v>
      </c>
      <c r="V312">
        <f t="shared" si="89"/>
        <v>16795.12</v>
      </c>
      <c r="W312">
        <f t="shared" si="89"/>
        <v>10812.090000000004</v>
      </c>
      <c r="X312" s="39"/>
    </row>
    <row r="313" spans="1:24" x14ac:dyDescent="0.3">
      <c r="A313" s="106">
        <v>43044</v>
      </c>
      <c r="B313" s="98">
        <f t="shared" si="80"/>
        <v>2017</v>
      </c>
      <c r="C313" s="98">
        <f t="shared" si="81"/>
        <v>11</v>
      </c>
      <c r="D313" s="98">
        <f t="shared" si="82"/>
        <v>5</v>
      </c>
      <c r="E313" s="98">
        <v>1.5</v>
      </c>
      <c r="F313" s="98">
        <v>0</v>
      </c>
      <c r="G313">
        <f t="shared" si="83"/>
        <v>1.5</v>
      </c>
      <c r="I313" s="38">
        <f t="shared" si="84"/>
        <v>4</v>
      </c>
      <c r="J313">
        <f t="shared" si="85"/>
        <v>11</v>
      </c>
      <c r="K313" s="40">
        <v>45600</v>
      </c>
      <c r="L313">
        <f t="shared" si="72"/>
        <v>3.05</v>
      </c>
      <c r="M313">
        <f t="shared" si="73"/>
        <v>0.01</v>
      </c>
      <c r="N313">
        <f t="shared" si="74"/>
        <v>0.01</v>
      </c>
      <c r="O313">
        <f t="shared" si="78"/>
        <v>0</v>
      </c>
      <c r="P313">
        <f t="shared" si="75"/>
        <v>0</v>
      </c>
      <c r="Q313">
        <f t="shared" si="76"/>
        <v>74.12</v>
      </c>
      <c r="R313">
        <f t="shared" si="77"/>
        <v>6.7</v>
      </c>
      <c r="S313" s="39">
        <f t="shared" si="79"/>
        <v>0</v>
      </c>
      <c r="U313" s="38">
        <f t="shared" si="89"/>
        <v>1987.8499999999997</v>
      </c>
      <c r="V313">
        <f t="shared" si="89"/>
        <v>16869.239999999998</v>
      </c>
      <c r="W313">
        <f t="shared" si="89"/>
        <v>10818.790000000005</v>
      </c>
      <c r="X313" s="39"/>
    </row>
    <row r="314" spans="1:24" x14ac:dyDescent="0.3">
      <c r="A314" s="106">
        <v>43045</v>
      </c>
      <c r="B314" s="98">
        <f t="shared" si="80"/>
        <v>2017</v>
      </c>
      <c r="C314" s="98">
        <f t="shared" si="81"/>
        <v>11</v>
      </c>
      <c r="D314" s="98">
        <f t="shared" si="82"/>
        <v>6</v>
      </c>
      <c r="E314" s="98">
        <v>0</v>
      </c>
      <c r="F314" s="98">
        <v>0</v>
      </c>
      <c r="G314">
        <f t="shared" si="83"/>
        <v>0</v>
      </c>
      <c r="I314" s="38">
        <f t="shared" si="84"/>
        <v>5</v>
      </c>
      <c r="J314">
        <f t="shared" si="85"/>
        <v>11</v>
      </c>
      <c r="K314" s="40">
        <v>45601</v>
      </c>
      <c r="L314">
        <f t="shared" si="72"/>
        <v>1.5</v>
      </c>
      <c r="M314">
        <f t="shared" si="73"/>
        <v>0.01</v>
      </c>
      <c r="N314">
        <f t="shared" si="74"/>
        <v>0.01</v>
      </c>
      <c r="O314">
        <f t="shared" si="78"/>
        <v>0</v>
      </c>
      <c r="P314">
        <f t="shared" si="75"/>
        <v>0</v>
      </c>
      <c r="Q314">
        <f t="shared" si="76"/>
        <v>66.08</v>
      </c>
      <c r="R314">
        <f t="shared" si="77"/>
        <v>6.15</v>
      </c>
      <c r="S314" s="39">
        <f t="shared" si="79"/>
        <v>0</v>
      </c>
      <c r="U314" s="38">
        <f t="shared" si="89"/>
        <v>1987.8499999999997</v>
      </c>
      <c r="V314">
        <f t="shared" si="89"/>
        <v>16935.32</v>
      </c>
      <c r="W314">
        <f t="shared" si="89"/>
        <v>10824.940000000004</v>
      </c>
      <c r="X314" s="39"/>
    </row>
    <row r="315" spans="1:24" x14ac:dyDescent="0.3">
      <c r="A315" s="106">
        <v>43046</v>
      </c>
      <c r="B315" s="98">
        <f t="shared" si="80"/>
        <v>2017</v>
      </c>
      <c r="C315" s="98">
        <f t="shared" si="81"/>
        <v>11</v>
      </c>
      <c r="D315" s="98">
        <f t="shared" si="82"/>
        <v>7</v>
      </c>
      <c r="E315" s="98">
        <v>0</v>
      </c>
      <c r="F315" s="98">
        <v>0</v>
      </c>
      <c r="G315">
        <f t="shared" si="83"/>
        <v>0</v>
      </c>
      <c r="I315" s="38">
        <f t="shared" si="84"/>
        <v>6</v>
      </c>
      <c r="J315">
        <f t="shared" si="85"/>
        <v>11</v>
      </c>
      <c r="K315" s="40">
        <v>45602</v>
      </c>
      <c r="L315">
        <f t="shared" si="72"/>
        <v>0</v>
      </c>
      <c r="M315">
        <f t="shared" si="73"/>
        <v>0.01</v>
      </c>
      <c r="N315">
        <f t="shared" si="74"/>
        <v>0.26</v>
      </c>
      <c r="O315">
        <f t="shared" si="78"/>
        <v>0</v>
      </c>
      <c r="P315">
        <f t="shared" si="75"/>
        <v>26.56</v>
      </c>
      <c r="Q315">
        <f t="shared" si="76"/>
        <v>68.650000000000006</v>
      </c>
      <c r="R315">
        <f t="shared" si="77"/>
        <v>13.61</v>
      </c>
      <c r="S315" s="39">
        <f t="shared" si="79"/>
        <v>0</v>
      </c>
      <c r="U315" s="38">
        <f t="shared" si="89"/>
        <v>2014.4099999999996</v>
      </c>
      <c r="V315">
        <f t="shared" si="89"/>
        <v>17003.97</v>
      </c>
      <c r="W315">
        <f t="shared" si="89"/>
        <v>10838.550000000005</v>
      </c>
      <c r="X315" s="39"/>
    </row>
    <row r="316" spans="1:24" x14ac:dyDescent="0.3">
      <c r="A316" s="106">
        <v>43047</v>
      </c>
      <c r="B316" s="98">
        <f t="shared" si="80"/>
        <v>2017</v>
      </c>
      <c r="C316" s="98">
        <f t="shared" si="81"/>
        <v>11</v>
      </c>
      <c r="D316" s="98">
        <f t="shared" si="82"/>
        <v>8</v>
      </c>
      <c r="E316" s="98">
        <v>3.6</v>
      </c>
      <c r="F316" s="98">
        <v>0</v>
      </c>
      <c r="G316">
        <f t="shared" si="83"/>
        <v>3.6</v>
      </c>
      <c r="I316" s="38">
        <f t="shared" si="84"/>
        <v>7</v>
      </c>
      <c r="J316">
        <f t="shared" si="85"/>
        <v>11</v>
      </c>
      <c r="K316" s="40">
        <v>45603</v>
      </c>
      <c r="L316">
        <f t="shared" si="72"/>
        <v>0</v>
      </c>
      <c r="M316">
        <f t="shared" si="73"/>
        <v>0.01</v>
      </c>
      <c r="N316">
        <f t="shared" si="74"/>
        <v>0.01</v>
      </c>
      <c r="O316">
        <f t="shared" si="78"/>
        <v>0</v>
      </c>
      <c r="P316">
        <f t="shared" si="75"/>
        <v>27.14</v>
      </c>
      <c r="Q316">
        <f t="shared" si="76"/>
        <v>72.08</v>
      </c>
      <c r="R316">
        <f t="shared" si="77"/>
        <v>19.93</v>
      </c>
      <c r="S316" s="39">
        <f t="shared" si="79"/>
        <v>0</v>
      </c>
      <c r="U316" s="38">
        <f t="shared" si="89"/>
        <v>2041.5499999999997</v>
      </c>
      <c r="V316">
        <f t="shared" si="89"/>
        <v>17076.050000000003</v>
      </c>
      <c r="W316">
        <f t="shared" si="89"/>
        <v>10858.480000000005</v>
      </c>
      <c r="X316" s="39"/>
    </row>
    <row r="317" spans="1:24" x14ac:dyDescent="0.3">
      <c r="A317" s="106">
        <v>43048</v>
      </c>
      <c r="B317" s="98">
        <f t="shared" si="80"/>
        <v>2017</v>
      </c>
      <c r="C317" s="98">
        <f t="shared" si="81"/>
        <v>11</v>
      </c>
      <c r="D317" s="98">
        <f t="shared" si="82"/>
        <v>9</v>
      </c>
      <c r="E317" s="98">
        <v>10.87</v>
      </c>
      <c r="F317" s="98">
        <v>0</v>
      </c>
      <c r="G317">
        <f t="shared" si="83"/>
        <v>10.87</v>
      </c>
      <c r="I317" s="38">
        <f t="shared" si="84"/>
        <v>8</v>
      </c>
      <c r="J317">
        <f t="shared" si="85"/>
        <v>11</v>
      </c>
      <c r="K317" s="40">
        <v>45604</v>
      </c>
      <c r="L317">
        <f t="shared" si="72"/>
        <v>3.6</v>
      </c>
      <c r="M317">
        <f t="shared" si="73"/>
        <v>0.28000000000000003</v>
      </c>
      <c r="N317">
        <f t="shared" si="74"/>
        <v>0</v>
      </c>
      <c r="O317">
        <f t="shared" si="78"/>
        <v>0</v>
      </c>
      <c r="P317">
        <f t="shared" si="75"/>
        <v>3.25</v>
      </c>
      <c r="Q317">
        <f t="shared" si="76"/>
        <v>73.33</v>
      </c>
      <c r="R317">
        <f t="shared" si="77"/>
        <v>23.46</v>
      </c>
      <c r="S317" s="39">
        <f t="shared" si="79"/>
        <v>0</v>
      </c>
      <c r="U317" s="38">
        <f t="shared" si="89"/>
        <v>2044.7999999999997</v>
      </c>
      <c r="V317">
        <f t="shared" si="89"/>
        <v>17149.380000000005</v>
      </c>
      <c r="W317">
        <f t="shared" si="89"/>
        <v>10881.940000000004</v>
      </c>
      <c r="X317" s="39"/>
    </row>
    <row r="318" spans="1:24" x14ac:dyDescent="0.3">
      <c r="A318" s="106">
        <v>43049</v>
      </c>
      <c r="B318" s="98">
        <f t="shared" si="80"/>
        <v>2017</v>
      </c>
      <c r="C318" s="98">
        <f t="shared" si="81"/>
        <v>11</v>
      </c>
      <c r="D318" s="98">
        <f t="shared" si="82"/>
        <v>10</v>
      </c>
      <c r="E318" s="98">
        <v>3.16</v>
      </c>
      <c r="F318" s="98">
        <v>0</v>
      </c>
      <c r="G318">
        <f t="shared" si="83"/>
        <v>3.16</v>
      </c>
      <c r="I318" s="38">
        <f t="shared" si="84"/>
        <v>9</v>
      </c>
      <c r="J318">
        <f t="shared" si="85"/>
        <v>11</v>
      </c>
      <c r="K318" s="40">
        <v>45605</v>
      </c>
      <c r="L318">
        <f t="shared" si="72"/>
        <v>10.87</v>
      </c>
      <c r="M318">
        <f t="shared" si="73"/>
        <v>0.01</v>
      </c>
      <c r="N318">
        <f t="shared" si="74"/>
        <v>0</v>
      </c>
      <c r="O318">
        <f t="shared" si="78"/>
        <v>0</v>
      </c>
      <c r="P318">
        <f t="shared" si="75"/>
        <v>15.87</v>
      </c>
      <c r="Q318">
        <f t="shared" si="76"/>
        <v>72.27</v>
      </c>
      <c r="R318">
        <f t="shared" si="77"/>
        <v>22.75</v>
      </c>
      <c r="S318" s="39">
        <f t="shared" si="79"/>
        <v>0</v>
      </c>
      <c r="U318" s="38">
        <f t="shared" si="89"/>
        <v>2060.6699999999996</v>
      </c>
      <c r="V318">
        <f t="shared" si="89"/>
        <v>17221.650000000005</v>
      </c>
      <c r="W318">
        <f t="shared" si="89"/>
        <v>10904.690000000004</v>
      </c>
      <c r="X318" s="39"/>
    </row>
    <row r="319" spans="1:24" x14ac:dyDescent="0.3">
      <c r="A319" s="106">
        <v>43050</v>
      </c>
      <c r="B319" s="98">
        <f t="shared" si="80"/>
        <v>2017</v>
      </c>
      <c r="C319" s="98">
        <f t="shared" si="81"/>
        <v>11</v>
      </c>
      <c r="D319" s="98">
        <f t="shared" si="82"/>
        <v>11</v>
      </c>
      <c r="E319" s="98">
        <v>0</v>
      </c>
      <c r="F319" s="98">
        <v>0</v>
      </c>
      <c r="G319">
        <f t="shared" si="83"/>
        <v>0</v>
      </c>
      <c r="I319" s="38">
        <f t="shared" si="84"/>
        <v>10</v>
      </c>
      <c r="J319">
        <f t="shared" si="85"/>
        <v>11</v>
      </c>
      <c r="K319" s="40">
        <v>45606</v>
      </c>
      <c r="L319">
        <f t="shared" si="72"/>
        <v>3.16</v>
      </c>
      <c r="M319">
        <f t="shared" si="73"/>
        <v>0.82</v>
      </c>
      <c r="N319">
        <f t="shared" si="74"/>
        <v>0.01</v>
      </c>
      <c r="O319">
        <f t="shared" si="78"/>
        <v>0</v>
      </c>
      <c r="P319">
        <f t="shared" si="75"/>
        <v>17.7</v>
      </c>
      <c r="Q319">
        <f t="shared" si="76"/>
        <v>72.850000000000009</v>
      </c>
      <c r="R319">
        <f t="shared" si="77"/>
        <v>26.17</v>
      </c>
      <c r="S319" s="39">
        <f t="shared" si="79"/>
        <v>0</v>
      </c>
      <c r="U319" s="38">
        <f t="shared" si="89"/>
        <v>2078.3699999999994</v>
      </c>
      <c r="V319">
        <f t="shared" si="89"/>
        <v>17294.500000000004</v>
      </c>
      <c r="W319">
        <f t="shared" si="89"/>
        <v>10930.860000000004</v>
      </c>
      <c r="X319" s="39"/>
    </row>
    <row r="320" spans="1:24" x14ac:dyDescent="0.3">
      <c r="A320" s="106">
        <v>43051</v>
      </c>
      <c r="B320" s="98">
        <f t="shared" si="80"/>
        <v>2017</v>
      </c>
      <c r="C320" s="98">
        <f t="shared" si="81"/>
        <v>11</v>
      </c>
      <c r="D320" s="98">
        <f t="shared" si="82"/>
        <v>12</v>
      </c>
      <c r="E320" s="98">
        <v>0</v>
      </c>
      <c r="F320" s="98">
        <v>0</v>
      </c>
      <c r="G320">
        <f t="shared" si="83"/>
        <v>0</v>
      </c>
      <c r="I320" s="38">
        <f t="shared" si="84"/>
        <v>11</v>
      </c>
      <c r="J320">
        <f t="shared" si="85"/>
        <v>11</v>
      </c>
      <c r="K320" s="40">
        <v>45607</v>
      </c>
      <c r="L320">
        <f t="shared" si="72"/>
        <v>0</v>
      </c>
      <c r="M320">
        <f t="shared" si="73"/>
        <v>0.82</v>
      </c>
      <c r="N320">
        <f t="shared" si="74"/>
        <v>0.01</v>
      </c>
      <c r="O320">
        <f t="shared" si="78"/>
        <v>0</v>
      </c>
      <c r="P320">
        <f t="shared" si="75"/>
        <v>36.22</v>
      </c>
      <c r="Q320">
        <f t="shared" si="76"/>
        <v>73.59</v>
      </c>
      <c r="R320">
        <f t="shared" si="77"/>
        <v>23.24</v>
      </c>
      <c r="S320" s="39">
        <f t="shared" si="79"/>
        <v>0</v>
      </c>
      <c r="U320" s="38">
        <f t="shared" si="89"/>
        <v>2114.5899999999992</v>
      </c>
      <c r="V320">
        <f t="shared" si="89"/>
        <v>17368.090000000004</v>
      </c>
      <c r="W320">
        <f t="shared" si="89"/>
        <v>10954.100000000004</v>
      </c>
      <c r="X320" s="39"/>
    </row>
    <row r="321" spans="1:24" x14ac:dyDescent="0.3">
      <c r="A321" s="106">
        <v>43052</v>
      </c>
      <c r="B321" s="98">
        <f t="shared" si="80"/>
        <v>2017</v>
      </c>
      <c r="C321" s="98">
        <f t="shared" si="81"/>
        <v>11</v>
      </c>
      <c r="D321" s="98">
        <f t="shared" si="82"/>
        <v>13</v>
      </c>
      <c r="E321" s="98">
        <v>0</v>
      </c>
      <c r="F321" s="98">
        <v>0</v>
      </c>
      <c r="G321">
        <f t="shared" si="83"/>
        <v>0</v>
      </c>
      <c r="I321" s="38">
        <f t="shared" si="84"/>
        <v>12</v>
      </c>
      <c r="J321">
        <f t="shared" si="85"/>
        <v>11</v>
      </c>
      <c r="K321" s="40">
        <v>45608</v>
      </c>
      <c r="L321">
        <f t="shared" ref="L321:L370" si="90">SUMIFS($G:$G,$B:$B,$L$4,$C:$C,J321,$D:$D,I321)</f>
        <v>0</v>
      </c>
      <c r="M321">
        <f t="shared" ref="M321:M370" si="91">SUMIFS($G:$G,$B:$B,$M$4,$C:$C,J321,$D:$D,I321)</f>
        <v>0.82</v>
      </c>
      <c r="N321">
        <f t="shared" ref="N321:N370" si="92">SUMIFS($G:$G,$B:$B,$N$4,$C:$C,J321,$D:$D,I321)</f>
        <v>0.01</v>
      </c>
      <c r="O321">
        <f t="shared" si="78"/>
        <v>0</v>
      </c>
      <c r="P321">
        <f t="shared" ref="P321:P370" si="93">SUMIFS($G:$G,$B:$B,$P$4,$C:$C,J321,$D:$D,I321)</f>
        <v>58.91</v>
      </c>
      <c r="Q321">
        <f t="shared" ref="Q321:Q370" si="94">SUMIFS($G:$G,$B:$B,$Q$4,$C:$C,J321,$D:$D,I321)</f>
        <v>73.94</v>
      </c>
      <c r="R321">
        <f t="shared" ref="R321:R370" si="95">SUMIFS($G:$G,$B:$B,$R$4,$C:$C,J321,$D:$D,I321)</f>
        <v>26.63</v>
      </c>
      <c r="S321" s="39">
        <f t="shared" si="79"/>
        <v>0</v>
      </c>
      <c r="U321" s="38">
        <f t="shared" si="89"/>
        <v>2173.4999999999991</v>
      </c>
      <c r="V321">
        <f t="shared" si="89"/>
        <v>17442.030000000002</v>
      </c>
      <c r="W321">
        <f t="shared" si="89"/>
        <v>10980.730000000003</v>
      </c>
      <c r="X321" s="39"/>
    </row>
    <row r="322" spans="1:24" x14ac:dyDescent="0.3">
      <c r="A322" s="106">
        <v>43053</v>
      </c>
      <c r="B322" s="98">
        <f t="shared" si="80"/>
        <v>2017</v>
      </c>
      <c r="C322" s="98">
        <f t="shared" si="81"/>
        <v>11</v>
      </c>
      <c r="D322" s="98">
        <f t="shared" si="82"/>
        <v>14</v>
      </c>
      <c r="E322" s="98">
        <v>0</v>
      </c>
      <c r="F322" s="98">
        <v>0</v>
      </c>
      <c r="G322">
        <f t="shared" si="83"/>
        <v>0</v>
      </c>
      <c r="I322" s="38">
        <f t="shared" si="84"/>
        <v>13</v>
      </c>
      <c r="J322">
        <f t="shared" si="85"/>
        <v>11</v>
      </c>
      <c r="K322" s="40">
        <v>45609</v>
      </c>
      <c r="L322">
        <f t="shared" si="90"/>
        <v>0</v>
      </c>
      <c r="M322">
        <f t="shared" si="91"/>
        <v>0.82</v>
      </c>
      <c r="N322">
        <f t="shared" si="92"/>
        <v>0.01</v>
      </c>
      <c r="O322">
        <f t="shared" si="78"/>
        <v>0</v>
      </c>
      <c r="P322">
        <f t="shared" si="93"/>
        <v>28.63</v>
      </c>
      <c r="Q322">
        <f t="shared" si="94"/>
        <v>72.03</v>
      </c>
      <c r="R322">
        <f t="shared" si="95"/>
        <v>31.32</v>
      </c>
      <c r="S322" s="39">
        <f t="shared" si="79"/>
        <v>0</v>
      </c>
      <c r="U322" s="38">
        <f t="shared" si="89"/>
        <v>2202.1299999999992</v>
      </c>
      <c r="V322">
        <f t="shared" si="89"/>
        <v>17514.060000000001</v>
      </c>
      <c r="W322">
        <f t="shared" si="89"/>
        <v>11012.050000000003</v>
      </c>
      <c r="X322" s="39"/>
    </row>
    <row r="323" spans="1:24" x14ac:dyDescent="0.3">
      <c r="A323" s="106">
        <v>43054</v>
      </c>
      <c r="B323" s="98">
        <f t="shared" si="80"/>
        <v>2017</v>
      </c>
      <c r="C323" s="98">
        <f t="shared" si="81"/>
        <v>11</v>
      </c>
      <c r="D323" s="98">
        <f t="shared" si="82"/>
        <v>15</v>
      </c>
      <c r="E323" s="98">
        <v>0.45</v>
      </c>
      <c r="F323" s="98">
        <v>0</v>
      </c>
      <c r="G323">
        <f t="shared" si="83"/>
        <v>0.45</v>
      </c>
      <c r="I323" s="38">
        <f t="shared" si="84"/>
        <v>14</v>
      </c>
      <c r="J323">
        <f t="shared" si="85"/>
        <v>11</v>
      </c>
      <c r="K323" s="40">
        <v>45610</v>
      </c>
      <c r="L323">
        <f t="shared" si="90"/>
        <v>0</v>
      </c>
      <c r="M323">
        <f t="shared" si="91"/>
        <v>0.82</v>
      </c>
      <c r="N323">
        <f t="shared" si="92"/>
        <v>0.01</v>
      </c>
      <c r="O323">
        <f t="shared" si="78"/>
        <v>0</v>
      </c>
      <c r="P323">
        <f t="shared" si="93"/>
        <v>22.47</v>
      </c>
      <c r="Q323">
        <f t="shared" si="94"/>
        <v>65.990000000000009</v>
      </c>
      <c r="R323">
        <f t="shared" si="95"/>
        <v>40.459999999999994</v>
      </c>
      <c r="S323" s="39">
        <f t="shared" si="79"/>
        <v>0</v>
      </c>
      <c r="U323" s="38">
        <f t="shared" si="89"/>
        <v>2224.599999999999</v>
      </c>
      <c r="V323">
        <f t="shared" si="89"/>
        <v>17580.050000000003</v>
      </c>
      <c r="W323">
        <f t="shared" si="89"/>
        <v>11052.510000000002</v>
      </c>
      <c r="X323" s="39"/>
    </row>
    <row r="324" spans="1:24" x14ac:dyDescent="0.3">
      <c r="A324" s="106">
        <v>43055</v>
      </c>
      <c r="B324" s="98">
        <f t="shared" si="80"/>
        <v>2017</v>
      </c>
      <c r="C324" s="98">
        <f t="shared" si="81"/>
        <v>11</v>
      </c>
      <c r="D324" s="98">
        <f t="shared" si="82"/>
        <v>16</v>
      </c>
      <c r="E324" s="98">
        <v>5.43</v>
      </c>
      <c r="F324" s="98">
        <v>0</v>
      </c>
      <c r="G324">
        <f t="shared" si="83"/>
        <v>5.43</v>
      </c>
      <c r="I324" s="38">
        <f t="shared" si="84"/>
        <v>15</v>
      </c>
      <c r="J324">
        <f t="shared" si="85"/>
        <v>11</v>
      </c>
      <c r="K324" s="40">
        <v>45611</v>
      </c>
      <c r="L324">
        <f t="shared" si="90"/>
        <v>0.45</v>
      </c>
      <c r="M324">
        <f t="shared" si="91"/>
        <v>0.11</v>
      </c>
      <c r="N324">
        <f t="shared" si="92"/>
        <v>0.01</v>
      </c>
      <c r="O324">
        <f t="shared" si="78"/>
        <v>0</v>
      </c>
      <c r="P324">
        <f t="shared" si="93"/>
        <v>6.8599999999999994</v>
      </c>
      <c r="Q324">
        <f t="shared" si="94"/>
        <v>15.41</v>
      </c>
      <c r="R324">
        <f t="shared" si="95"/>
        <v>33.369999999999997</v>
      </c>
      <c r="S324" s="39">
        <f t="shared" si="79"/>
        <v>0</v>
      </c>
      <c r="U324" s="38">
        <f t="shared" si="89"/>
        <v>2231.4599999999991</v>
      </c>
      <c r="V324">
        <f t="shared" si="89"/>
        <v>17595.460000000003</v>
      </c>
      <c r="W324">
        <f t="shared" si="89"/>
        <v>11085.880000000003</v>
      </c>
      <c r="X324" s="39"/>
    </row>
    <row r="325" spans="1:24" x14ac:dyDescent="0.3">
      <c r="A325" s="106">
        <v>43056</v>
      </c>
      <c r="B325" s="98">
        <f t="shared" si="80"/>
        <v>2017</v>
      </c>
      <c r="C325" s="98">
        <f t="shared" si="81"/>
        <v>11</v>
      </c>
      <c r="D325" s="98">
        <f t="shared" si="82"/>
        <v>17</v>
      </c>
      <c r="E325" s="98">
        <v>0</v>
      </c>
      <c r="F325" s="98">
        <v>0</v>
      </c>
      <c r="G325">
        <f t="shared" si="83"/>
        <v>0</v>
      </c>
      <c r="I325" s="38">
        <f t="shared" si="84"/>
        <v>16</v>
      </c>
      <c r="J325">
        <f t="shared" si="85"/>
        <v>11</v>
      </c>
      <c r="K325" s="40">
        <v>45612</v>
      </c>
      <c r="L325">
        <f t="shared" si="90"/>
        <v>5.43</v>
      </c>
      <c r="M325">
        <f t="shared" si="91"/>
        <v>0.57999999999999996</v>
      </c>
      <c r="N325">
        <f t="shared" si="92"/>
        <v>0.01</v>
      </c>
      <c r="O325">
        <f t="shared" ref="O325:O370" si="96">SUMIFS($G:$G,$B:$B,$O$4,$C:$C,J325,$D:$D,I325)</f>
        <v>0</v>
      </c>
      <c r="P325">
        <f t="shared" si="93"/>
        <v>4.24</v>
      </c>
      <c r="Q325">
        <f t="shared" si="94"/>
        <v>14.69</v>
      </c>
      <c r="R325">
        <f t="shared" si="95"/>
        <v>5.53</v>
      </c>
      <c r="S325" s="39">
        <f t="shared" ref="S325:S370" si="97">SUMIFS($G:$G,$B:$B,$S$4,$C:$C,J325,$D:$D,I325)</f>
        <v>0</v>
      </c>
      <c r="U325" s="38">
        <f t="shared" si="89"/>
        <v>2235.6999999999989</v>
      </c>
      <c r="V325">
        <f t="shared" si="89"/>
        <v>17610.150000000001</v>
      </c>
      <c r="W325">
        <f t="shared" si="89"/>
        <v>11091.410000000003</v>
      </c>
      <c r="X325" s="39"/>
    </row>
    <row r="326" spans="1:24" x14ac:dyDescent="0.3">
      <c r="A326" s="106">
        <v>43057</v>
      </c>
      <c r="B326" s="98">
        <f t="shared" ref="B326:B389" si="98">YEAR(A326)</f>
        <v>2017</v>
      </c>
      <c r="C326" s="98">
        <f t="shared" ref="C326:C389" si="99">MONTH(A326)</f>
        <v>11</v>
      </c>
      <c r="D326" s="98">
        <f t="shared" ref="D326:D389" si="100">DAY(A326)</f>
        <v>18</v>
      </c>
      <c r="E326" s="98">
        <v>0</v>
      </c>
      <c r="F326" s="98">
        <v>0</v>
      </c>
      <c r="G326">
        <f t="shared" ref="G326:G389" si="101">SUM(E326:F326)</f>
        <v>0</v>
      </c>
      <c r="I326" s="38">
        <f t="shared" ref="I326:I370" si="102">DAY(K326)</f>
        <v>17</v>
      </c>
      <c r="J326">
        <f t="shared" ref="J326:J370" si="103">MONTH(K326)</f>
        <v>11</v>
      </c>
      <c r="K326" s="40">
        <v>45613</v>
      </c>
      <c r="L326">
        <f t="shared" si="90"/>
        <v>0</v>
      </c>
      <c r="M326">
        <f t="shared" si="91"/>
        <v>0.82</v>
      </c>
      <c r="N326">
        <f t="shared" si="92"/>
        <v>0.01</v>
      </c>
      <c r="O326">
        <f t="shared" si="96"/>
        <v>0</v>
      </c>
      <c r="P326">
        <f t="shared" si="93"/>
        <v>7.36</v>
      </c>
      <c r="Q326">
        <f t="shared" si="94"/>
        <v>15.52</v>
      </c>
      <c r="R326">
        <f t="shared" si="95"/>
        <v>10.81</v>
      </c>
      <c r="S326" s="39">
        <f t="shared" si="97"/>
        <v>0</v>
      </c>
      <c r="U326" s="38">
        <f t="shared" si="89"/>
        <v>2243.059999999999</v>
      </c>
      <c r="V326">
        <f t="shared" si="89"/>
        <v>17625.670000000002</v>
      </c>
      <c r="W326">
        <f t="shared" si="89"/>
        <v>11102.220000000003</v>
      </c>
      <c r="X326" s="39"/>
    </row>
    <row r="327" spans="1:24" x14ac:dyDescent="0.3">
      <c r="A327" s="106">
        <v>43058</v>
      </c>
      <c r="B327" s="98">
        <f t="shared" si="98"/>
        <v>2017</v>
      </c>
      <c r="C327" s="98">
        <f t="shared" si="99"/>
        <v>11</v>
      </c>
      <c r="D327" s="98">
        <f t="shared" si="100"/>
        <v>19</v>
      </c>
      <c r="E327" s="98">
        <v>0</v>
      </c>
      <c r="F327" s="98">
        <v>0</v>
      </c>
      <c r="G327">
        <f t="shared" si="101"/>
        <v>0</v>
      </c>
      <c r="I327" s="38">
        <f t="shared" si="102"/>
        <v>18</v>
      </c>
      <c r="J327">
        <f t="shared" si="103"/>
        <v>11</v>
      </c>
      <c r="K327" s="40">
        <v>45614</v>
      </c>
      <c r="L327">
        <f t="shared" si="90"/>
        <v>0</v>
      </c>
      <c r="M327">
        <f t="shared" si="91"/>
        <v>0.82</v>
      </c>
      <c r="N327">
        <f t="shared" si="92"/>
        <v>0.01</v>
      </c>
      <c r="O327">
        <f t="shared" si="96"/>
        <v>0</v>
      </c>
      <c r="P327">
        <f t="shared" si="93"/>
        <v>13.61</v>
      </c>
      <c r="Q327">
        <f t="shared" si="94"/>
        <v>15.52</v>
      </c>
      <c r="R327">
        <f t="shared" si="95"/>
        <v>2.88</v>
      </c>
      <c r="S327" s="39">
        <f t="shared" si="97"/>
        <v>0</v>
      </c>
      <c r="U327" s="38">
        <f t="shared" ref="U327:W342" si="104">U326+P327</f>
        <v>2256.6699999999992</v>
      </c>
      <c r="V327">
        <f t="shared" si="104"/>
        <v>17641.190000000002</v>
      </c>
      <c r="W327">
        <f t="shared" si="104"/>
        <v>11105.100000000002</v>
      </c>
      <c r="X327" s="39"/>
    </row>
    <row r="328" spans="1:24" x14ac:dyDescent="0.3">
      <c r="A328" s="106">
        <v>43059</v>
      </c>
      <c r="B328" s="98">
        <f t="shared" si="98"/>
        <v>2017</v>
      </c>
      <c r="C328" s="98">
        <f t="shared" si="99"/>
        <v>11</v>
      </c>
      <c r="D328" s="98">
        <f t="shared" si="100"/>
        <v>20</v>
      </c>
      <c r="E328" s="98">
        <v>0</v>
      </c>
      <c r="F328" s="98">
        <v>0</v>
      </c>
      <c r="G328">
        <f t="shared" si="101"/>
        <v>0</v>
      </c>
      <c r="I328" s="38">
        <f t="shared" si="102"/>
        <v>19</v>
      </c>
      <c r="J328">
        <f t="shared" si="103"/>
        <v>11</v>
      </c>
      <c r="K328" s="40">
        <v>45615</v>
      </c>
      <c r="L328">
        <f t="shared" si="90"/>
        <v>0</v>
      </c>
      <c r="M328">
        <f t="shared" si="91"/>
        <v>0.62</v>
      </c>
      <c r="N328">
        <f t="shared" si="92"/>
        <v>0.01</v>
      </c>
      <c r="O328">
        <f t="shared" si="96"/>
        <v>0</v>
      </c>
      <c r="P328">
        <f t="shared" si="93"/>
        <v>12.61</v>
      </c>
      <c r="Q328">
        <f t="shared" si="94"/>
        <v>15.48</v>
      </c>
      <c r="R328">
        <f t="shared" si="95"/>
        <v>2.54</v>
      </c>
      <c r="S328" s="39">
        <f t="shared" si="97"/>
        <v>0</v>
      </c>
      <c r="U328" s="38">
        <f t="shared" si="104"/>
        <v>2269.2799999999993</v>
      </c>
      <c r="V328">
        <f t="shared" si="104"/>
        <v>17656.670000000002</v>
      </c>
      <c r="W328">
        <f t="shared" si="104"/>
        <v>11107.640000000003</v>
      </c>
      <c r="X328" s="39"/>
    </row>
    <row r="329" spans="1:24" x14ac:dyDescent="0.3">
      <c r="A329" s="106">
        <v>43060</v>
      </c>
      <c r="B329" s="98">
        <f t="shared" si="98"/>
        <v>2017</v>
      </c>
      <c r="C329" s="98">
        <f t="shared" si="99"/>
        <v>11</v>
      </c>
      <c r="D329" s="98">
        <f t="shared" si="100"/>
        <v>21</v>
      </c>
      <c r="E329" s="98">
        <v>0.93</v>
      </c>
      <c r="F329" s="98">
        <v>0</v>
      </c>
      <c r="G329">
        <f t="shared" si="101"/>
        <v>0.93</v>
      </c>
      <c r="I329" s="38">
        <f t="shared" si="102"/>
        <v>20</v>
      </c>
      <c r="J329">
        <f t="shared" si="103"/>
        <v>11</v>
      </c>
      <c r="K329" s="40">
        <v>45616</v>
      </c>
      <c r="L329">
        <f t="shared" si="90"/>
        <v>0</v>
      </c>
      <c r="M329">
        <f t="shared" si="91"/>
        <v>0.01</v>
      </c>
      <c r="N329">
        <f t="shared" si="92"/>
        <v>0.01</v>
      </c>
      <c r="O329">
        <f t="shared" si="96"/>
        <v>0</v>
      </c>
      <c r="P329">
        <f t="shared" si="93"/>
        <v>0.66</v>
      </c>
      <c r="Q329">
        <f t="shared" si="94"/>
        <v>15.47</v>
      </c>
      <c r="R329">
        <f t="shared" si="95"/>
        <v>1.59</v>
      </c>
      <c r="S329" s="39">
        <f t="shared" si="97"/>
        <v>0</v>
      </c>
      <c r="U329" s="38">
        <f t="shared" si="104"/>
        <v>2269.9399999999991</v>
      </c>
      <c r="V329">
        <f t="shared" si="104"/>
        <v>17672.140000000003</v>
      </c>
      <c r="W329">
        <f t="shared" si="104"/>
        <v>11109.230000000003</v>
      </c>
      <c r="X329" s="39"/>
    </row>
    <row r="330" spans="1:24" x14ac:dyDescent="0.3">
      <c r="A330" s="106">
        <v>43061</v>
      </c>
      <c r="B330" s="98">
        <f t="shared" si="98"/>
        <v>2017</v>
      </c>
      <c r="C330" s="98">
        <f t="shared" si="99"/>
        <v>11</v>
      </c>
      <c r="D330" s="98">
        <f t="shared" si="100"/>
        <v>22</v>
      </c>
      <c r="E330" s="98">
        <v>0.18</v>
      </c>
      <c r="F330" s="98">
        <v>0</v>
      </c>
      <c r="G330">
        <f t="shared" si="101"/>
        <v>0.18</v>
      </c>
      <c r="I330" s="38">
        <f t="shared" si="102"/>
        <v>21</v>
      </c>
      <c r="J330">
        <f t="shared" si="103"/>
        <v>11</v>
      </c>
      <c r="K330" s="40">
        <v>45617</v>
      </c>
      <c r="L330">
        <f t="shared" si="90"/>
        <v>0.93</v>
      </c>
      <c r="M330">
        <f t="shared" si="91"/>
        <v>0.01</v>
      </c>
      <c r="N330">
        <f t="shared" si="92"/>
        <v>0.01</v>
      </c>
      <c r="O330">
        <f t="shared" si="96"/>
        <v>0</v>
      </c>
      <c r="P330">
        <f t="shared" si="93"/>
        <v>0</v>
      </c>
      <c r="Q330">
        <f t="shared" si="94"/>
        <v>15.48</v>
      </c>
      <c r="R330">
        <f t="shared" si="95"/>
        <v>0.01</v>
      </c>
      <c r="S330" s="39">
        <f t="shared" si="97"/>
        <v>0</v>
      </c>
      <c r="U330" s="38">
        <f t="shared" si="104"/>
        <v>2269.9399999999991</v>
      </c>
      <c r="V330">
        <f t="shared" si="104"/>
        <v>17687.620000000003</v>
      </c>
      <c r="W330">
        <f t="shared" si="104"/>
        <v>11109.240000000003</v>
      </c>
      <c r="X330" s="39"/>
    </row>
    <row r="331" spans="1:24" x14ac:dyDescent="0.3">
      <c r="A331" s="106">
        <v>43062</v>
      </c>
      <c r="B331" s="98">
        <f t="shared" si="98"/>
        <v>2017</v>
      </c>
      <c r="C331" s="98">
        <f t="shared" si="99"/>
        <v>11</v>
      </c>
      <c r="D331" s="98">
        <f t="shared" si="100"/>
        <v>23</v>
      </c>
      <c r="E331" s="98">
        <v>0</v>
      </c>
      <c r="F331" s="98">
        <v>0</v>
      </c>
      <c r="G331">
        <f t="shared" si="101"/>
        <v>0</v>
      </c>
      <c r="I331" s="38">
        <f t="shared" si="102"/>
        <v>22</v>
      </c>
      <c r="J331">
        <f t="shared" si="103"/>
        <v>11</v>
      </c>
      <c r="K331" s="40">
        <v>45618</v>
      </c>
      <c r="L331">
        <f t="shared" si="90"/>
        <v>0.18</v>
      </c>
      <c r="M331">
        <f t="shared" si="91"/>
        <v>0.01</v>
      </c>
      <c r="N331">
        <f t="shared" si="92"/>
        <v>0</v>
      </c>
      <c r="O331">
        <f t="shared" si="96"/>
        <v>0</v>
      </c>
      <c r="P331">
        <f t="shared" si="93"/>
        <v>0</v>
      </c>
      <c r="Q331">
        <f t="shared" si="94"/>
        <v>15.51</v>
      </c>
      <c r="R331">
        <f t="shared" si="95"/>
        <v>0</v>
      </c>
      <c r="S331" s="39">
        <f t="shared" si="97"/>
        <v>0</v>
      </c>
      <c r="U331" s="38">
        <f t="shared" si="104"/>
        <v>2269.9399999999991</v>
      </c>
      <c r="V331">
        <f t="shared" si="104"/>
        <v>17703.13</v>
      </c>
      <c r="W331">
        <f t="shared" si="104"/>
        <v>11109.240000000003</v>
      </c>
      <c r="X331" s="39"/>
    </row>
    <row r="332" spans="1:24" x14ac:dyDescent="0.3">
      <c r="A332" s="106">
        <v>43063</v>
      </c>
      <c r="B332" s="98">
        <f t="shared" si="98"/>
        <v>2017</v>
      </c>
      <c r="C332" s="98">
        <f t="shared" si="99"/>
        <v>11</v>
      </c>
      <c r="D332" s="98">
        <f t="shared" si="100"/>
        <v>24</v>
      </c>
      <c r="E332" s="98">
        <v>0</v>
      </c>
      <c r="F332" s="98">
        <v>0</v>
      </c>
      <c r="G332">
        <f t="shared" si="101"/>
        <v>0</v>
      </c>
      <c r="I332" s="38">
        <f t="shared" si="102"/>
        <v>23</v>
      </c>
      <c r="J332">
        <f t="shared" si="103"/>
        <v>11</v>
      </c>
      <c r="K332" s="40">
        <v>45619</v>
      </c>
      <c r="L332">
        <f t="shared" si="90"/>
        <v>0</v>
      </c>
      <c r="M332">
        <f t="shared" si="91"/>
        <v>0.01</v>
      </c>
      <c r="N332">
        <f t="shared" si="92"/>
        <v>0</v>
      </c>
      <c r="O332">
        <f t="shared" si="96"/>
        <v>0</v>
      </c>
      <c r="P332">
        <f t="shared" si="93"/>
        <v>0</v>
      </c>
      <c r="Q332">
        <f t="shared" si="94"/>
        <v>15.41</v>
      </c>
      <c r="R332">
        <f t="shared" si="95"/>
        <v>0</v>
      </c>
      <c r="S332" s="39">
        <f t="shared" si="97"/>
        <v>0</v>
      </c>
      <c r="U332" s="38">
        <f t="shared" si="104"/>
        <v>2269.9399999999991</v>
      </c>
      <c r="V332">
        <f t="shared" si="104"/>
        <v>17718.54</v>
      </c>
      <c r="W332">
        <f t="shared" si="104"/>
        <v>11109.240000000003</v>
      </c>
      <c r="X332" s="39"/>
    </row>
    <row r="333" spans="1:24" x14ac:dyDescent="0.3">
      <c r="A333" s="106">
        <v>43064</v>
      </c>
      <c r="B333" s="98">
        <f t="shared" si="98"/>
        <v>2017</v>
      </c>
      <c r="C333" s="98">
        <f t="shared" si="99"/>
        <v>11</v>
      </c>
      <c r="D333" s="98">
        <f t="shared" si="100"/>
        <v>25</v>
      </c>
      <c r="E333" s="98">
        <v>0</v>
      </c>
      <c r="F333" s="98">
        <v>0</v>
      </c>
      <c r="G333">
        <f t="shared" si="101"/>
        <v>0</v>
      </c>
      <c r="I333" s="38">
        <f t="shared" si="102"/>
        <v>24</v>
      </c>
      <c r="J333">
        <f t="shared" si="103"/>
        <v>11</v>
      </c>
      <c r="K333" s="40">
        <v>45620</v>
      </c>
      <c r="L333">
        <f t="shared" si="90"/>
        <v>0</v>
      </c>
      <c r="M333">
        <f t="shared" si="91"/>
        <v>0.01</v>
      </c>
      <c r="N333">
        <f t="shared" si="92"/>
        <v>0</v>
      </c>
      <c r="O333">
        <f t="shared" si="96"/>
        <v>0</v>
      </c>
      <c r="P333">
        <f t="shared" si="93"/>
        <v>0</v>
      </c>
      <c r="Q333">
        <f t="shared" si="94"/>
        <v>15.44</v>
      </c>
      <c r="R333">
        <f t="shared" si="95"/>
        <v>0</v>
      </c>
      <c r="S333" s="39">
        <f t="shared" si="97"/>
        <v>0</v>
      </c>
      <c r="U333" s="38">
        <f t="shared" si="104"/>
        <v>2269.9399999999991</v>
      </c>
      <c r="V333">
        <f t="shared" si="104"/>
        <v>17733.98</v>
      </c>
      <c r="W333">
        <f t="shared" si="104"/>
        <v>11109.240000000003</v>
      </c>
      <c r="X333" s="39"/>
    </row>
    <row r="334" spans="1:24" x14ac:dyDescent="0.3">
      <c r="A334" s="106">
        <v>43065</v>
      </c>
      <c r="B334" s="98">
        <f t="shared" si="98"/>
        <v>2017</v>
      </c>
      <c r="C334" s="98">
        <f t="shared" si="99"/>
        <v>11</v>
      </c>
      <c r="D334" s="98">
        <f t="shared" si="100"/>
        <v>26</v>
      </c>
      <c r="E334" s="98">
        <v>0</v>
      </c>
      <c r="F334" s="98">
        <v>0</v>
      </c>
      <c r="G334">
        <f t="shared" si="101"/>
        <v>0</v>
      </c>
      <c r="I334" s="38">
        <f t="shared" si="102"/>
        <v>25</v>
      </c>
      <c r="J334">
        <f t="shared" si="103"/>
        <v>11</v>
      </c>
      <c r="K334" s="40">
        <v>45621</v>
      </c>
      <c r="L334">
        <f t="shared" si="90"/>
        <v>0</v>
      </c>
      <c r="M334">
        <f t="shared" si="91"/>
        <v>0.01</v>
      </c>
      <c r="N334">
        <f t="shared" si="92"/>
        <v>0</v>
      </c>
      <c r="O334">
        <f t="shared" si="96"/>
        <v>0</v>
      </c>
      <c r="P334">
        <f t="shared" si="93"/>
        <v>0</v>
      </c>
      <c r="Q334">
        <f t="shared" si="94"/>
        <v>15.48</v>
      </c>
      <c r="R334">
        <f t="shared" si="95"/>
        <v>0</v>
      </c>
      <c r="S334" s="39">
        <f t="shared" si="97"/>
        <v>0</v>
      </c>
      <c r="U334" s="38">
        <f t="shared" si="104"/>
        <v>2269.9399999999991</v>
      </c>
      <c r="V334">
        <f t="shared" si="104"/>
        <v>17749.46</v>
      </c>
      <c r="W334">
        <f t="shared" si="104"/>
        <v>11109.240000000003</v>
      </c>
      <c r="X334" s="39"/>
    </row>
    <row r="335" spans="1:24" x14ac:dyDescent="0.3">
      <c r="A335" s="106">
        <v>43066</v>
      </c>
      <c r="B335" s="98">
        <f t="shared" si="98"/>
        <v>2017</v>
      </c>
      <c r="C335" s="98">
        <f t="shared" si="99"/>
        <v>11</v>
      </c>
      <c r="D335" s="98">
        <f t="shared" si="100"/>
        <v>27</v>
      </c>
      <c r="E335" s="98">
        <v>0</v>
      </c>
      <c r="F335" s="98">
        <v>0</v>
      </c>
      <c r="G335">
        <f t="shared" si="101"/>
        <v>0</v>
      </c>
      <c r="I335" s="38">
        <f t="shared" si="102"/>
        <v>26</v>
      </c>
      <c r="J335">
        <f t="shared" si="103"/>
        <v>11</v>
      </c>
      <c r="K335" s="40">
        <v>45622</v>
      </c>
      <c r="L335">
        <f t="shared" si="90"/>
        <v>0</v>
      </c>
      <c r="M335">
        <f t="shared" si="91"/>
        <v>0.01</v>
      </c>
      <c r="N335">
        <f t="shared" si="92"/>
        <v>0</v>
      </c>
      <c r="O335">
        <f t="shared" si="96"/>
        <v>0</v>
      </c>
      <c r="P335">
        <f t="shared" si="93"/>
        <v>0</v>
      </c>
      <c r="Q335">
        <f t="shared" si="94"/>
        <v>15.31</v>
      </c>
      <c r="R335">
        <f t="shared" si="95"/>
        <v>0</v>
      </c>
      <c r="S335" s="39">
        <f t="shared" si="97"/>
        <v>0</v>
      </c>
      <c r="U335" s="38">
        <f t="shared" si="104"/>
        <v>2269.9399999999991</v>
      </c>
      <c r="V335">
        <f t="shared" si="104"/>
        <v>17764.77</v>
      </c>
      <c r="W335">
        <f t="shared" si="104"/>
        <v>11109.240000000003</v>
      </c>
      <c r="X335" s="39"/>
    </row>
    <row r="336" spans="1:24" x14ac:dyDescent="0.3">
      <c r="A336" s="106">
        <v>43067</v>
      </c>
      <c r="B336" s="98">
        <f t="shared" si="98"/>
        <v>2017</v>
      </c>
      <c r="C336" s="98">
        <f t="shared" si="99"/>
        <v>11</v>
      </c>
      <c r="D336" s="98">
        <f t="shared" si="100"/>
        <v>28</v>
      </c>
      <c r="E336" s="98">
        <v>0</v>
      </c>
      <c r="F336" s="98">
        <v>0</v>
      </c>
      <c r="G336">
        <f t="shared" si="101"/>
        <v>0</v>
      </c>
      <c r="I336" s="38">
        <f t="shared" si="102"/>
        <v>27</v>
      </c>
      <c r="J336">
        <f t="shared" si="103"/>
        <v>11</v>
      </c>
      <c r="K336" s="40">
        <v>45623</v>
      </c>
      <c r="L336">
        <f t="shared" si="90"/>
        <v>0</v>
      </c>
      <c r="M336">
        <f t="shared" si="91"/>
        <v>0.42</v>
      </c>
      <c r="N336">
        <f t="shared" si="92"/>
        <v>0</v>
      </c>
      <c r="O336">
        <f t="shared" si="96"/>
        <v>0</v>
      </c>
      <c r="P336">
        <f t="shared" si="93"/>
        <v>0</v>
      </c>
      <c r="Q336">
        <f t="shared" si="94"/>
        <v>15.41</v>
      </c>
      <c r="R336">
        <f t="shared" si="95"/>
        <v>0</v>
      </c>
      <c r="S336" s="39">
        <f t="shared" si="97"/>
        <v>0</v>
      </c>
      <c r="U336" s="38">
        <f t="shared" si="104"/>
        <v>2269.9399999999991</v>
      </c>
      <c r="V336">
        <f t="shared" si="104"/>
        <v>17780.18</v>
      </c>
      <c r="W336">
        <f t="shared" si="104"/>
        <v>11109.240000000003</v>
      </c>
      <c r="X336" s="39"/>
    </row>
    <row r="337" spans="1:24" x14ac:dyDescent="0.3">
      <c r="A337" s="106">
        <v>43068</v>
      </c>
      <c r="B337" s="98">
        <f t="shared" si="98"/>
        <v>2017</v>
      </c>
      <c r="C337" s="98">
        <f t="shared" si="99"/>
        <v>11</v>
      </c>
      <c r="D337" s="98">
        <f t="shared" si="100"/>
        <v>29</v>
      </c>
      <c r="E337" s="98">
        <v>0</v>
      </c>
      <c r="F337" s="98">
        <v>0</v>
      </c>
      <c r="G337">
        <f t="shared" si="101"/>
        <v>0</v>
      </c>
      <c r="I337" s="38">
        <f t="shared" si="102"/>
        <v>28</v>
      </c>
      <c r="J337">
        <f t="shared" si="103"/>
        <v>11</v>
      </c>
      <c r="K337" s="40">
        <v>45624</v>
      </c>
      <c r="L337">
        <f t="shared" si="90"/>
        <v>0</v>
      </c>
      <c r="M337">
        <f t="shared" si="91"/>
        <v>0.84</v>
      </c>
      <c r="N337">
        <f t="shared" si="92"/>
        <v>0</v>
      </c>
      <c r="O337">
        <f t="shared" si="96"/>
        <v>0</v>
      </c>
      <c r="P337">
        <f t="shared" si="93"/>
        <v>0</v>
      </c>
      <c r="Q337">
        <f t="shared" si="94"/>
        <v>15.44</v>
      </c>
      <c r="R337">
        <f t="shared" si="95"/>
        <v>0</v>
      </c>
      <c r="S337" s="39">
        <f t="shared" si="97"/>
        <v>0</v>
      </c>
      <c r="U337" s="38">
        <f t="shared" si="104"/>
        <v>2269.9399999999991</v>
      </c>
      <c r="V337">
        <f t="shared" si="104"/>
        <v>17795.62</v>
      </c>
      <c r="W337">
        <f t="shared" si="104"/>
        <v>11109.240000000003</v>
      </c>
      <c r="X337" s="39"/>
    </row>
    <row r="338" spans="1:24" x14ac:dyDescent="0.3">
      <c r="A338" s="106">
        <v>43069</v>
      </c>
      <c r="B338" s="98">
        <f t="shared" si="98"/>
        <v>2017</v>
      </c>
      <c r="C338" s="98">
        <f t="shared" si="99"/>
        <v>11</v>
      </c>
      <c r="D338" s="98">
        <f t="shared" si="100"/>
        <v>30</v>
      </c>
      <c r="E338" s="98">
        <v>0</v>
      </c>
      <c r="F338" s="98">
        <v>0</v>
      </c>
      <c r="G338">
        <f t="shared" si="101"/>
        <v>0</v>
      </c>
      <c r="I338" s="38">
        <f t="shared" si="102"/>
        <v>29</v>
      </c>
      <c r="J338">
        <f t="shared" si="103"/>
        <v>11</v>
      </c>
      <c r="K338" s="40">
        <v>45625</v>
      </c>
      <c r="L338">
        <f t="shared" si="90"/>
        <v>0</v>
      </c>
      <c r="M338">
        <f t="shared" si="91"/>
        <v>0.84</v>
      </c>
      <c r="N338">
        <f t="shared" si="92"/>
        <v>0</v>
      </c>
      <c r="O338">
        <f t="shared" si="96"/>
        <v>0</v>
      </c>
      <c r="P338">
        <f t="shared" si="93"/>
        <v>0</v>
      </c>
      <c r="Q338">
        <f t="shared" si="94"/>
        <v>16.28</v>
      </c>
      <c r="R338">
        <f t="shared" si="95"/>
        <v>0</v>
      </c>
      <c r="S338" s="39">
        <f t="shared" si="97"/>
        <v>0</v>
      </c>
      <c r="U338" s="38">
        <f t="shared" si="104"/>
        <v>2269.9399999999991</v>
      </c>
      <c r="V338">
        <f t="shared" si="104"/>
        <v>17811.899999999998</v>
      </c>
      <c r="W338">
        <f t="shared" si="104"/>
        <v>11109.240000000003</v>
      </c>
      <c r="X338" s="39"/>
    </row>
    <row r="339" spans="1:24" x14ac:dyDescent="0.3">
      <c r="A339" s="106">
        <v>43070</v>
      </c>
      <c r="B339" s="98">
        <f t="shared" si="98"/>
        <v>2017</v>
      </c>
      <c r="C339" s="98">
        <f t="shared" si="99"/>
        <v>12</v>
      </c>
      <c r="D339" s="98">
        <f t="shared" si="100"/>
        <v>1</v>
      </c>
      <c r="E339" s="98">
        <v>0</v>
      </c>
      <c r="F339" s="98">
        <v>0</v>
      </c>
      <c r="G339">
        <f t="shared" si="101"/>
        <v>0</v>
      </c>
      <c r="I339" s="38">
        <f t="shared" si="102"/>
        <v>30</v>
      </c>
      <c r="J339">
        <f t="shared" si="103"/>
        <v>11</v>
      </c>
      <c r="K339" s="40">
        <v>45626</v>
      </c>
      <c r="L339">
        <f t="shared" si="90"/>
        <v>0</v>
      </c>
      <c r="M339">
        <f t="shared" si="91"/>
        <v>0.84</v>
      </c>
      <c r="N339">
        <f t="shared" si="92"/>
        <v>0</v>
      </c>
      <c r="O339">
        <f t="shared" si="96"/>
        <v>0</v>
      </c>
      <c r="P339">
        <f t="shared" si="93"/>
        <v>1.19</v>
      </c>
      <c r="Q339">
        <f t="shared" si="94"/>
        <v>46.36</v>
      </c>
      <c r="R339">
        <f t="shared" si="95"/>
        <v>0</v>
      </c>
      <c r="S339" s="39">
        <f t="shared" si="97"/>
        <v>0</v>
      </c>
      <c r="U339" s="38">
        <f t="shared" si="104"/>
        <v>2271.1299999999992</v>
      </c>
      <c r="V339">
        <f t="shared" si="104"/>
        <v>17858.259999999998</v>
      </c>
      <c r="W339">
        <f t="shared" si="104"/>
        <v>11109.240000000003</v>
      </c>
      <c r="X339" s="39"/>
    </row>
    <row r="340" spans="1:24" x14ac:dyDescent="0.3">
      <c r="A340" s="106">
        <v>43071</v>
      </c>
      <c r="B340" s="98">
        <f t="shared" si="98"/>
        <v>2017</v>
      </c>
      <c r="C340" s="98">
        <f t="shared" si="99"/>
        <v>12</v>
      </c>
      <c r="D340" s="98">
        <f t="shared" si="100"/>
        <v>2</v>
      </c>
      <c r="E340" s="98">
        <v>0</v>
      </c>
      <c r="F340" s="98">
        <v>0</v>
      </c>
      <c r="G340">
        <f t="shared" si="101"/>
        <v>0</v>
      </c>
      <c r="I340" s="38">
        <f t="shared" si="102"/>
        <v>1</v>
      </c>
      <c r="J340">
        <f t="shared" si="103"/>
        <v>12</v>
      </c>
      <c r="K340" s="40">
        <v>45627</v>
      </c>
      <c r="L340">
        <f t="shared" si="90"/>
        <v>0</v>
      </c>
      <c r="M340">
        <f t="shared" si="91"/>
        <v>0.01</v>
      </c>
      <c r="N340">
        <f t="shared" si="92"/>
        <v>0</v>
      </c>
      <c r="O340">
        <f t="shared" si="96"/>
        <v>0</v>
      </c>
      <c r="P340">
        <f t="shared" si="93"/>
        <v>0</v>
      </c>
      <c r="Q340">
        <f t="shared" si="94"/>
        <v>49.48</v>
      </c>
      <c r="R340">
        <f t="shared" si="95"/>
        <v>0</v>
      </c>
      <c r="S340" s="39">
        <f t="shared" si="97"/>
        <v>0</v>
      </c>
      <c r="U340" s="38">
        <f t="shared" si="104"/>
        <v>2271.1299999999992</v>
      </c>
      <c r="V340">
        <f t="shared" si="104"/>
        <v>17907.739999999998</v>
      </c>
      <c r="W340">
        <f t="shared" si="104"/>
        <v>11109.240000000003</v>
      </c>
      <c r="X340" s="39"/>
    </row>
    <row r="341" spans="1:24" x14ac:dyDescent="0.3">
      <c r="A341" s="106">
        <v>43072</v>
      </c>
      <c r="B341" s="98">
        <f t="shared" si="98"/>
        <v>2017</v>
      </c>
      <c r="C341" s="98">
        <f t="shared" si="99"/>
        <v>12</v>
      </c>
      <c r="D341" s="98">
        <f t="shared" si="100"/>
        <v>3</v>
      </c>
      <c r="E341" s="98">
        <v>0</v>
      </c>
      <c r="F341" s="98">
        <v>0</v>
      </c>
      <c r="G341">
        <f t="shared" si="101"/>
        <v>0</v>
      </c>
      <c r="I341" s="38">
        <f t="shared" si="102"/>
        <v>2</v>
      </c>
      <c r="J341">
        <f t="shared" si="103"/>
        <v>12</v>
      </c>
      <c r="K341" s="40">
        <v>45628</v>
      </c>
      <c r="L341">
        <f t="shared" si="90"/>
        <v>0</v>
      </c>
      <c r="M341">
        <f t="shared" si="91"/>
        <v>0.01</v>
      </c>
      <c r="N341">
        <f t="shared" si="92"/>
        <v>0</v>
      </c>
      <c r="O341">
        <f t="shared" si="96"/>
        <v>0</v>
      </c>
      <c r="P341">
        <f t="shared" si="93"/>
        <v>0</v>
      </c>
      <c r="Q341">
        <f t="shared" si="94"/>
        <v>50.61</v>
      </c>
      <c r="R341">
        <f t="shared" si="95"/>
        <v>7.06</v>
      </c>
      <c r="S341" s="39">
        <f t="shared" si="97"/>
        <v>0</v>
      </c>
      <c r="U341" s="38">
        <f t="shared" si="104"/>
        <v>2271.1299999999992</v>
      </c>
      <c r="V341">
        <f t="shared" si="104"/>
        <v>17958.349999999999</v>
      </c>
      <c r="W341">
        <f t="shared" si="104"/>
        <v>11116.300000000003</v>
      </c>
      <c r="X341" s="39"/>
    </row>
    <row r="342" spans="1:24" x14ac:dyDescent="0.3">
      <c r="A342" s="106">
        <v>43073</v>
      </c>
      <c r="B342" s="98">
        <f t="shared" si="98"/>
        <v>2017</v>
      </c>
      <c r="C342" s="98">
        <f t="shared" si="99"/>
        <v>12</v>
      </c>
      <c r="D342" s="98">
        <f t="shared" si="100"/>
        <v>4</v>
      </c>
      <c r="E342" s="98">
        <v>0</v>
      </c>
      <c r="F342" s="98">
        <v>0</v>
      </c>
      <c r="G342">
        <f t="shared" si="101"/>
        <v>0</v>
      </c>
      <c r="I342" s="38">
        <f t="shared" si="102"/>
        <v>3</v>
      </c>
      <c r="J342">
        <f t="shared" si="103"/>
        <v>12</v>
      </c>
      <c r="K342" s="40">
        <v>45629</v>
      </c>
      <c r="L342">
        <f t="shared" si="90"/>
        <v>0</v>
      </c>
      <c r="M342">
        <f t="shared" si="91"/>
        <v>7.0000000000000007E-2</v>
      </c>
      <c r="N342">
        <f t="shared" si="92"/>
        <v>0.01</v>
      </c>
      <c r="O342">
        <f t="shared" si="96"/>
        <v>0</v>
      </c>
      <c r="P342">
        <f t="shared" si="93"/>
        <v>0</v>
      </c>
      <c r="Q342">
        <f t="shared" si="94"/>
        <v>54.38</v>
      </c>
      <c r="R342">
        <f t="shared" si="95"/>
        <v>9.73</v>
      </c>
      <c r="S342" s="39">
        <f t="shared" si="97"/>
        <v>0</v>
      </c>
      <c r="U342" s="38">
        <f t="shared" si="104"/>
        <v>2271.1299999999992</v>
      </c>
      <c r="V342">
        <f t="shared" si="104"/>
        <v>18012.73</v>
      </c>
      <c r="W342">
        <f t="shared" si="104"/>
        <v>11126.030000000002</v>
      </c>
      <c r="X342" s="39"/>
    </row>
    <row r="343" spans="1:24" x14ac:dyDescent="0.3">
      <c r="A343" s="106">
        <v>43074</v>
      </c>
      <c r="B343" s="98">
        <f t="shared" si="98"/>
        <v>2017</v>
      </c>
      <c r="C343" s="98">
        <f t="shared" si="99"/>
        <v>12</v>
      </c>
      <c r="D343" s="98">
        <f t="shared" si="100"/>
        <v>5</v>
      </c>
      <c r="E343" s="98">
        <v>0</v>
      </c>
      <c r="F343" s="98">
        <v>0</v>
      </c>
      <c r="G343">
        <f t="shared" si="101"/>
        <v>0</v>
      </c>
      <c r="I343" s="38">
        <f t="shared" si="102"/>
        <v>4</v>
      </c>
      <c r="J343">
        <f t="shared" si="103"/>
        <v>12</v>
      </c>
      <c r="K343" s="40">
        <v>45630</v>
      </c>
      <c r="L343">
        <f t="shared" si="90"/>
        <v>0</v>
      </c>
      <c r="M343">
        <f t="shared" si="91"/>
        <v>0.01</v>
      </c>
      <c r="N343">
        <f t="shared" si="92"/>
        <v>0.01</v>
      </c>
      <c r="O343">
        <f t="shared" si="96"/>
        <v>0</v>
      </c>
      <c r="P343">
        <f t="shared" si="93"/>
        <v>3.25</v>
      </c>
      <c r="Q343">
        <f t="shared" si="94"/>
        <v>57.14</v>
      </c>
      <c r="R343">
        <f t="shared" si="95"/>
        <v>14.59</v>
      </c>
      <c r="S343" s="39">
        <f t="shared" si="97"/>
        <v>0</v>
      </c>
      <c r="U343" s="38">
        <f t="shared" ref="U343:W358" si="105">U342+P343</f>
        <v>2274.3799999999992</v>
      </c>
      <c r="V343">
        <f t="shared" si="105"/>
        <v>18069.87</v>
      </c>
      <c r="W343">
        <f t="shared" si="105"/>
        <v>11140.620000000003</v>
      </c>
      <c r="X343" s="39"/>
    </row>
    <row r="344" spans="1:24" x14ac:dyDescent="0.3">
      <c r="A344" s="106">
        <v>43075</v>
      </c>
      <c r="B344" s="98">
        <f t="shared" si="98"/>
        <v>2017</v>
      </c>
      <c r="C344" s="98">
        <f t="shared" si="99"/>
        <v>12</v>
      </c>
      <c r="D344" s="98">
        <f t="shared" si="100"/>
        <v>6</v>
      </c>
      <c r="E344" s="98">
        <v>0</v>
      </c>
      <c r="F344" s="98">
        <v>0</v>
      </c>
      <c r="G344">
        <f t="shared" si="101"/>
        <v>0</v>
      </c>
      <c r="I344" s="38">
        <f t="shared" si="102"/>
        <v>5</v>
      </c>
      <c r="J344">
        <f t="shared" si="103"/>
        <v>12</v>
      </c>
      <c r="K344" s="40">
        <v>45631</v>
      </c>
      <c r="L344">
        <f t="shared" si="90"/>
        <v>0</v>
      </c>
      <c r="M344">
        <f t="shared" si="91"/>
        <v>0.01</v>
      </c>
      <c r="N344">
        <f t="shared" si="92"/>
        <v>4.01</v>
      </c>
      <c r="O344">
        <f t="shared" si="96"/>
        <v>0</v>
      </c>
      <c r="P344">
        <f t="shared" si="93"/>
        <v>0</v>
      </c>
      <c r="Q344">
        <f t="shared" si="94"/>
        <v>53.36</v>
      </c>
      <c r="R344">
        <f t="shared" si="95"/>
        <v>13.29</v>
      </c>
      <c r="S344" s="39">
        <f t="shared" si="97"/>
        <v>0</v>
      </c>
      <c r="U344" s="38">
        <f t="shared" si="105"/>
        <v>2274.3799999999992</v>
      </c>
      <c r="V344">
        <f t="shared" si="105"/>
        <v>18123.23</v>
      </c>
      <c r="W344">
        <f t="shared" si="105"/>
        <v>11153.910000000003</v>
      </c>
      <c r="X344" s="39"/>
    </row>
    <row r="345" spans="1:24" x14ac:dyDescent="0.3">
      <c r="A345" s="106">
        <v>43076</v>
      </c>
      <c r="B345" s="98">
        <f t="shared" si="98"/>
        <v>2017</v>
      </c>
      <c r="C345" s="98">
        <f t="shared" si="99"/>
        <v>12</v>
      </c>
      <c r="D345" s="98">
        <f t="shared" si="100"/>
        <v>7</v>
      </c>
      <c r="E345" s="98">
        <v>0</v>
      </c>
      <c r="F345" s="98">
        <v>0</v>
      </c>
      <c r="G345">
        <f t="shared" si="101"/>
        <v>0</v>
      </c>
      <c r="I345" s="38">
        <f t="shared" si="102"/>
        <v>6</v>
      </c>
      <c r="J345">
        <f t="shared" si="103"/>
        <v>12</v>
      </c>
      <c r="K345" s="40">
        <v>45632</v>
      </c>
      <c r="L345">
        <f t="shared" si="90"/>
        <v>0</v>
      </c>
      <c r="M345">
        <f t="shared" si="91"/>
        <v>0.01</v>
      </c>
      <c r="N345">
        <f t="shared" si="92"/>
        <v>17.86</v>
      </c>
      <c r="O345">
        <f t="shared" si="96"/>
        <v>0</v>
      </c>
      <c r="P345">
        <f t="shared" si="93"/>
        <v>0</v>
      </c>
      <c r="Q345">
        <f t="shared" si="94"/>
        <v>45.12</v>
      </c>
      <c r="R345">
        <f t="shared" si="95"/>
        <v>11.92</v>
      </c>
      <c r="S345" s="39">
        <f t="shared" si="97"/>
        <v>0</v>
      </c>
      <c r="U345" s="38">
        <f t="shared" si="105"/>
        <v>2274.3799999999992</v>
      </c>
      <c r="V345">
        <f t="shared" si="105"/>
        <v>18168.349999999999</v>
      </c>
      <c r="W345">
        <f t="shared" si="105"/>
        <v>11165.830000000004</v>
      </c>
      <c r="X345" s="39"/>
    </row>
    <row r="346" spans="1:24" x14ac:dyDescent="0.3">
      <c r="A346" s="106">
        <v>43077</v>
      </c>
      <c r="B346" s="98">
        <f t="shared" si="98"/>
        <v>2017</v>
      </c>
      <c r="C346" s="98">
        <f t="shared" si="99"/>
        <v>12</v>
      </c>
      <c r="D346" s="98">
        <f t="shared" si="100"/>
        <v>8</v>
      </c>
      <c r="E346" s="98">
        <v>0</v>
      </c>
      <c r="F346" s="98">
        <v>0</v>
      </c>
      <c r="G346">
        <f t="shared" si="101"/>
        <v>0</v>
      </c>
      <c r="I346" s="38">
        <f t="shared" si="102"/>
        <v>7</v>
      </c>
      <c r="J346">
        <f t="shared" si="103"/>
        <v>12</v>
      </c>
      <c r="K346" s="40">
        <v>45633</v>
      </c>
      <c r="L346">
        <f t="shared" si="90"/>
        <v>0</v>
      </c>
      <c r="M346">
        <f t="shared" si="91"/>
        <v>0</v>
      </c>
      <c r="N346">
        <f t="shared" si="92"/>
        <v>9.5500000000000007</v>
      </c>
      <c r="O346">
        <f t="shared" si="96"/>
        <v>0</v>
      </c>
      <c r="P346">
        <f t="shared" si="93"/>
        <v>0</v>
      </c>
      <c r="Q346">
        <f t="shared" si="94"/>
        <v>23.95</v>
      </c>
      <c r="R346">
        <f t="shared" si="95"/>
        <v>21.72</v>
      </c>
      <c r="S346" s="39">
        <f t="shared" si="97"/>
        <v>0</v>
      </c>
      <c r="U346" s="38">
        <f t="shared" si="105"/>
        <v>2274.3799999999992</v>
      </c>
      <c r="V346">
        <f t="shared" si="105"/>
        <v>18192.3</v>
      </c>
      <c r="W346">
        <f t="shared" si="105"/>
        <v>11187.550000000003</v>
      </c>
      <c r="X346" s="39"/>
    </row>
    <row r="347" spans="1:24" x14ac:dyDescent="0.3">
      <c r="A347" s="106">
        <v>43078</v>
      </c>
      <c r="B347" s="98">
        <f t="shared" si="98"/>
        <v>2017</v>
      </c>
      <c r="C347" s="98">
        <f t="shared" si="99"/>
        <v>12</v>
      </c>
      <c r="D347" s="98">
        <f t="shared" si="100"/>
        <v>9</v>
      </c>
      <c r="E347" s="98">
        <v>0</v>
      </c>
      <c r="F347" s="98">
        <v>0</v>
      </c>
      <c r="G347">
        <f t="shared" si="101"/>
        <v>0</v>
      </c>
      <c r="I347" s="38">
        <f t="shared" si="102"/>
        <v>8</v>
      </c>
      <c r="J347">
        <f t="shared" si="103"/>
        <v>12</v>
      </c>
      <c r="K347" s="40">
        <v>45634</v>
      </c>
      <c r="L347">
        <f t="shared" si="90"/>
        <v>0</v>
      </c>
      <c r="M347">
        <f t="shared" si="91"/>
        <v>0.01</v>
      </c>
      <c r="N347">
        <f t="shared" si="92"/>
        <v>8.7899999999999991</v>
      </c>
      <c r="O347">
        <f t="shared" si="96"/>
        <v>0</v>
      </c>
      <c r="P347">
        <f t="shared" si="93"/>
        <v>0</v>
      </c>
      <c r="Q347">
        <f t="shared" si="94"/>
        <v>4.33</v>
      </c>
      <c r="R347">
        <f t="shared" si="95"/>
        <v>12.33</v>
      </c>
      <c r="S347" s="39">
        <f t="shared" si="97"/>
        <v>0</v>
      </c>
      <c r="U347" s="38">
        <f t="shared" si="105"/>
        <v>2274.3799999999992</v>
      </c>
      <c r="V347">
        <f t="shared" si="105"/>
        <v>18196.63</v>
      </c>
      <c r="W347">
        <f t="shared" si="105"/>
        <v>11199.880000000003</v>
      </c>
      <c r="X347" s="39"/>
    </row>
    <row r="348" spans="1:24" x14ac:dyDescent="0.3">
      <c r="A348" s="106">
        <v>43079</v>
      </c>
      <c r="B348" s="98">
        <f t="shared" si="98"/>
        <v>2017</v>
      </c>
      <c r="C348" s="98">
        <f t="shared" si="99"/>
        <v>12</v>
      </c>
      <c r="D348" s="98">
        <f t="shared" si="100"/>
        <v>10</v>
      </c>
      <c r="E348" s="98">
        <v>0</v>
      </c>
      <c r="F348" s="98">
        <v>0</v>
      </c>
      <c r="G348">
        <f t="shared" si="101"/>
        <v>0</v>
      </c>
      <c r="I348" s="38">
        <f t="shared" si="102"/>
        <v>9</v>
      </c>
      <c r="J348">
        <f t="shared" si="103"/>
        <v>12</v>
      </c>
      <c r="K348" s="40">
        <v>45635</v>
      </c>
      <c r="L348">
        <f t="shared" si="90"/>
        <v>0</v>
      </c>
      <c r="M348">
        <f t="shared" si="91"/>
        <v>0</v>
      </c>
      <c r="N348">
        <f t="shared" si="92"/>
        <v>12.98</v>
      </c>
      <c r="O348">
        <f t="shared" si="96"/>
        <v>0</v>
      </c>
      <c r="P348">
        <f t="shared" si="93"/>
        <v>0</v>
      </c>
      <c r="Q348">
        <f t="shared" si="94"/>
        <v>7.47</v>
      </c>
      <c r="R348">
        <f t="shared" si="95"/>
        <v>1.24</v>
      </c>
      <c r="S348" s="39">
        <f t="shared" si="97"/>
        <v>0</v>
      </c>
      <c r="U348" s="38">
        <f t="shared" si="105"/>
        <v>2274.3799999999992</v>
      </c>
      <c r="V348">
        <f t="shared" si="105"/>
        <v>18204.100000000002</v>
      </c>
      <c r="W348">
        <f t="shared" si="105"/>
        <v>11201.120000000003</v>
      </c>
      <c r="X348" s="39"/>
    </row>
    <row r="349" spans="1:24" x14ac:dyDescent="0.3">
      <c r="A349" s="106">
        <v>43080</v>
      </c>
      <c r="B349" s="98">
        <f t="shared" si="98"/>
        <v>2017</v>
      </c>
      <c r="C349" s="98">
        <f t="shared" si="99"/>
        <v>12</v>
      </c>
      <c r="D349" s="98">
        <f t="shared" si="100"/>
        <v>11</v>
      </c>
      <c r="E349" s="98">
        <v>0</v>
      </c>
      <c r="F349" s="98">
        <v>0</v>
      </c>
      <c r="G349">
        <f t="shared" si="101"/>
        <v>0</v>
      </c>
      <c r="I349" s="38">
        <f t="shared" si="102"/>
        <v>10</v>
      </c>
      <c r="J349">
        <f t="shared" si="103"/>
        <v>12</v>
      </c>
      <c r="K349" s="40">
        <v>45636</v>
      </c>
      <c r="L349">
        <f t="shared" si="90"/>
        <v>0</v>
      </c>
      <c r="M349">
        <f t="shared" si="91"/>
        <v>0.01</v>
      </c>
      <c r="N349">
        <f t="shared" si="92"/>
        <v>0.01</v>
      </c>
      <c r="O349">
        <f t="shared" si="96"/>
        <v>0</v>
      </c>
      <c r="P349">
        <f t="shared" si="93"/>
        <v>0.12</v>
      </c>
      <c r="Q349">
        <f t="shared" si="94"/>
        <v>16.47</v>
      </c>
      <c r="R349">
        <f t="shared" si="95"/>
        <v>0.35</v>
      </c>
      <c r="S349" s="39">
        <f t="shared" si="97"/>
        <v>0</v>
      </c>
      <c r="U349" s="38">
        <f t="shared" si="105"/>
        <v>2274.4999999999991</v>
      </c>
      <c r="V349">
        <f t="shared" si="105"/>
        <v>18220.570000000003</v>
      </c>
      <c r="W349">
        <f t="shared" si="105"/>
        <v>11201.470000000003</v>
      </c>
      <c r="X349" s="39"/>
    </row>
    <row r="350" spans="1:24" x14ac:dyDescent="0.3">
      <c r="A350" s="106">
        <v>43081</v>
      </c>
      <c r="B350" s="98">
        <f t="shared" si="98"/>
        <v>2017</v>
      </c>
      <c r="C350" s="98">
        <f t="shared" si="99"/>
        <v>12</v>
      </c>
      <c r="D350" s="98">
        <f t="shared" si="100"/>
        <v>12</v>
      </c>
      <c r="E350" s="98">
        <v>0</v>
      </c>
      <c r="F350" s="98">
        <v>0</v>
      </c>
      <c r="G350">
        <f t="shared" si="101"/>
        <v>0</v>
      </c>
      <c r="I350" s="38">
        <f t="shared" si="102"/>
        <v>11</v>
      </c>
      <c r="J350">
        <f t="shared" si="103"/>
        <v>12</v>
      </c>
      <c r="K350" s="40">
        <v>45637</v>
      </c>
      <c r="L350">
        <f t="shared" si="90"/>
        <v>0</v>
      </c>
      <c r="M350">
        <f t="shared" si="91"/>
        <v>0.01</v>
      </c>
      <c r="N350">
        <f t="shared" si="92"/>
        <v>0.01</v>
      </c>
      <c r="O350">
        <f t="shared" si="96"/>
        <v>0</v>
      </c>
      <c r="P350">
        <f t="shared" si="93"/>
        <v>0</v>
      </c>
      <c r="Q350">
        <f t="shared" si="94"/>
        <v>9.76</v>
      </c>
      <c r="R350">
        <f t="shared" si="95"/>
        <v>3.08</v>
      </c>
      <c r="S350" s="39">
        <f t="shared" si="97"/>
        <v>0</v>
      </c>
      <c r="U350" s="38">
        <f t="shared" si="105"/>
        <v>2274.4999999999991</v>
      </c>
      <c r="V350">
        <f t="shared" si="105"/>
        <v>18230.330000000002</v>
      </c>
      <c r="W350">
        <f t="shared" si="105"/>
        <v>11204.550000000003</v>
      </c>
      <c r="X350" s="39"/>
    </row>
    <row r="351" spans="1:24" x14ac:dyDescent="0.3">
      <c r="A351" s="106">
        <v>43082</v>
      </c>
      <c r="B351" s="98">
        <f t="shared" si="98"/>
        <v>2017</v>
      </c>
      <c r="C351" s="98">
        <f t="shared" si="99"/>
        <v>12</v>
      </c>
      <c r="D351" s="98">
        <f t="shared" si="100"/>
        <v>13</v>
      </c>
      <c r="E351" s="98">
        <v>0</v>
      </c>
      <c r="F351" s="98">
        <v>0</v>
      </c>
      <c r="G351">
        <f t="shared" si="101"/>
        <v>0</v>
      </c>
      <c r="I351" s="38">
        <f t="shared" si="102"/>
        <v>12</v>
      </c>
      <c r="J351">
        <f t="shared" si="103"/>
        <v>12</v>
      </c>
      <c r="K351" s="40">
        <v>45638</v>
      </c>
      <c r="L351">
        <f t="shared" si="90"/>
        <v>0</v>
      </c>
      <c r="M351">
        <f t="shared" si="91"/>
        <v>0.01</v>
      </c>
      <c r="N351">
        <f t="shared" si="92"/>
        <v>0.01</v>
      </c>
      <c r="O351">
        <f t="shared" si="96"/>
        <v>0.01</v>
      </c>
      <c r="P351">
        <f t="shared" si="93"/>
        <v>6.67</v>
      </c>
      <c r="Q351">
        <f t="shared" si="94"/>
        <v>4.2</v>
      </c>
      <c r="R351">
        <f t="shared" si="95"/>
        <v>8.34</v>
      </c>
      <c r="S351" s="39">
        <f t="shared" si="97"/>
        <v>0</v>
      </c>
      <c r="U351" s="38">
        <f t="shared" si="105"/>
        <v>2281.1699999999992</v>
      </c>
      <c r="V351">
        <f t="shared" si="105"/>
        <v>18234.530000000002</v>
      </c>
      <c r="W351">
        <f t="shared" si="105"/>
        <v>11212.890000000003</v>
      </c>
      <c r="X351" s="39"/>
    </row>
    <row r="352" spans="1:24" x14ac:dyDescent="0.3">
      <c r="A352" s="106">
        <v>43083</v>
      </c>
      <c r="B352" s="98">
        <f t="shared" si="98"/>
        <v>2017</v>
      </c>
      <c r="C352" s="98">
        <f t="shared" si="99"/>
        <v>12</v>
      </c>
      <c r="D352" s="98">
        <f t="shared" si="100"/>
        <v>14</v>
      </c>
      <c r="E352" s="98">
        <v>0</v>
      </c>
      <c r="F352" s="98">
        <v>0</v>
      </c>
      <c r="G352">
        <f t="shared" si="101"/>
        <v>0</v>
      </c>
      <c r="I352" s="38">
        <f t="shared" si="102"/>
        <v>13</v>
      </c>
      <c r="J352">
        <f t="shared" si="103"/>
        <v>12</v>
      </c>
      <c r="K352" s="40">
        <v>45639</v>
      </c>
      <c r="L352">
        <f t="shared" si="90"/>
        <v>0</v>
      </c>
      <c r="M352">
        <f t="shared" si="91"/>
        <v>0.01</v>
      </c>
      <c r="N352">
        <f t="shared" si="92"/>
        <v>0.01</v>
      </c>
      <c r="O352">
        <f t="shared" si="96"/>
        <v>0</v>
      </c>
      <c r="P352">
        <f t="shared" si="93"/>
        <v>0</v>
      </c>
      <c r="Q352">
        <f t="shared" si="94"/>
        <v>13.16</v>
      </c>
      <c r="R352">
        <f t="shared" si="95"/>
        <v>6.4</v>
      </c>
      <c r="S352" s="39">
        <f t="shared" si="97"/>
        <v>0</v>
      </c>
      <c r="U352" s="38">
        <f t="shared" si="105"/>
        <v>2281.1699999999992</v>
      </c>
      <c r="V352">
        <f t="shared" si="105"/>
        <v>18247.690000000002</v>
      </c>
      <c r="W352">
        <f t="shared" si="105"/>
        <v>11219.290000000003</v>
      </c>
      <c r="X352" s="39"/>
    </row>
    <row r="353" spans="1:24" x14ac:dyDescent="0.3">
      <c r="A353" s="106">
        <v>43084</v>
      </c>
      <c r="B353" s="98">
        <f t="shared" si="98"/>
        <v>2017</v>
      </c>
      <c r="C353" s="98">
        <f t="shared" si="99"/>
        <v>12</v>
      </c>
      <c r="D353" s="98">
        <f t="shared" si="100"/>
        <v>15</v>
      </c>
      <c r="E353" s="98">
        <v>0</v>
      </c>
      <c r="F353" s="98">
        <v>0</v>
      </c>
      <c r="G353">
        <f t="shared" si="101"/>
        <v>0</v>
      </c>
      <c r="I353" s="38">
        <f t="shared" si="102"/>
        <v>14</v>
      </c>
      <c r="J353">
        <f t="shared" si="103"/>
        <v>12</v>
      </c>
      <c r="K353" s="40">
        <v>45640</v>
      </c>
      <c r="L353">
        <f t="shared" si="90"/>
        <v>0</v>
      </c>
      <c r="M353">
        <f t="shared" si="91"/>
        <v>0.01</v>
      </c>
      <c r="N353">
        <f t="shared" si="92"/>
        <v>0.87</v>
      </c>
      <c r="O353">
        <f t="shared" si="96"/>
        <v>0</v>
      </c>
      <c r="P353">
        <f t="shared" si="93"/>
        <v>4.12</v>
      </c>
      <c r="Q353">
        <f t="shared" si="94"/>
        <v>3.76</v>
      </c>
      <c r="R353">
        <f t="shared" si="95"/>
        <v>19.8</v>
      </c>
      <c r="S353" s="39">
        <f t="shared" si="97"/>
        <v>0</v>
      </c>
      <c r="U353" s="38">
        <f t="shared" si="105"/>
        <v>2285.2899999999991</v>
      </c>
      <c r="V353">
        <f t="shared" si="105"/>
        <v>18251.45</v>
      </c>
      <c r="W353">
        <f t="shared" si="105"/>
        <v>11239.090000000002</v>
      </c>
      <c r="X353" s="39"/>
    </row>
    <row r="354" spans="1:24" x14ac:dyDescent="0.3">
      <c r="A354" s="106">
        <v>43085</v>
      </c>
      <c r="B354" s="98">
        <f t="shared" si="98"/>
        <v>2017</v>
      </c>
      <c r="C354" s="98">
        <f t="shared" si="99"/>
        <v>12</v>
      </c>
      <c r="D354" s="98">
        <f t="shared" si="100"/>
        <v>16</v>
      </c>
      <c r="E354" s="98">
        <v>0</v>
      </c>
      <c r="F354" s="98">
        <v>0</v>
      </c>
      <c r="G354">
        <f t="shared" si="101"/>
        <v>0</v>
      </c>
      <c r="I354" s="38">
        <f t="shared" si="102"/>
        <v>15</v>
      </c>
      <c r="J354">
        <f t="shared" si="103"/>
        <v>12</v>
      </c>
      <c r="K354" s="40">
        <v>45641</v>
      </c>
      <c r="L354">
        <f t="shared" si="90"/>
        <v>0</v>
      </c>
      <c r="M354">
        <f t="shared" si="91"/>
        <v>0</v>
      </c>
      <c r="N354">
        <f t="shared" si="92"/>
        <v>0.87</v>
      </c>
      <c r="O354">
        <f t="shared" si="96"/>
        <v>0</v>
      </c>
      <c r="P354">
        <f t="shared" si="93"/>
        <v>0</v>
      </c>
      <c r="Q354">
        <f t="shared" si="94"/>
        <v>12.3</v>
      </c>
      <c r="R354">
        <f t="shared" si="95"/>
        <v>20.39</v>
      </c>
      <c r="S354" s="39">
        <f t="shared" si="97"/>
        <v>0</v>
      </c>
      <c r="U354" s="38">
        <f t="shared" si="105"/>
        <v>2285.2899999999991</v>
      </c>
      <c r="V354">
        <f t="shared" si="105"/>
        <v>18263.75</v>
      </c>
      <c r="W354">
        <f t="shared" si="105"/>
        <v>11259.480000000001</v>
      </c>
      <c r="X354" s="39"/>
    </row>
    <row r="355" spans="1:24" x14ac:dyDescent="0.3">
      <c r="A355" s="106">
        <v>43086</v>
      </c>
      <c r="B355" s="98">
        <f t="shared" si="98"/>
        <v>2017</v>
      </c>
      <c r="C355" s="98">
        <f t="shared" si="99"/>
        <v>12</v>
      </c>
      <c r="D355" s="98">
        <f t="shared" si="100"/>
        <v>17</v>
      </c>
      <c r="E355" s="98">
        <v>0</v>
      </c>
      <c r="F355" s="98">
        <v>0</v>
      </c>
      <c r="G355">
        <f t="shared" si="101"/>
        <v>0</v>
      </c>
      <c r="I355" s="38">
        <f t="shared" si="102"/>
        <v>16</v>
      </c>
      <c r="J355">
        <f t="shared" si="103"/>
        <v>12</v>
      </c>
      <c r="K355" s="40">
        <v>45642</v>
      </c>
      <c r="L355">
        <f t="shared" si="90"/>
        <v>0</v>
      </c>
      <c r="M355">
        <f t="shared" si="91"/>
        <v>0</v>
      </c>
      <c r="N355">
        <f t="shared" si="92"/>
        <v>0.01</v>
      </c>
      <c r="O355">
        <f t="shared" si="96"/>
        <v>0</v>
      </c>
      <c r="P355">
        <f t="shared" si="93"/>
        <v>0</v>
      </c>
      <c r="Q355">
        <f t="shared" si="94"/>
        <v>22.2</v>
      </c>
      <c r="R355">
        <f t="shared" si="95"/>
        <v>30.79</v>
      </c>
      <c r="S355" s="39">
        <f t="shared" si="97"/>
        <v>0</v>
      </c>
      <c r="U355" s="38">
        <f t="shared" si="105"/>
        <v>2285.2899999999991</v>
      </c>
      <c r="V355">
        <f t="shared" si="105"/>
        <v>18285.95</v>
      </c>
      <c r="W355">
        <f t="shared" si="105"/>
        <v>11290.270000000002</v>
      </c>
      <c r="X355" s="39"/>
    </row>
    <row r="356" spans="1:24" x14ac:dyDescent="0.3">
      <c r="A356" s="106">
        <v>43087</v>
      </c>
      <c r="B356" s="98">
        <f t="shared" si="98"/>
        <v>2017</v>
      </c>
      <c r="C356" s="98">
        <f t="shared" si="99"/>
        <v>12</v>
      </c>
      <c r="D356" s="98">
        <f t="shared" si="100"/>
        <v>18</v>
      </c>
      <c r="E356" s="98">
        <v>0</v>
      </c>
      <c r="F356" s="98">
        <v>0</v>
      </c>
      <c r="G356">
        <f t="shared" si="101"/>
        <v>0</v>
      </c>
      <c r="I356" s="38">
        <f t="shared" si="102"/>
        <v>17</v>
      </c>
      <c r="J356">
        <f t="shared" si="103"/>
        <v>12</v>
      </c>
      <c r="K356" s="40">
        <v>45643</v>
      </c>
      <c r="L356">
        <f t="shared" si="90"/>
        <v>0</v>
      </c>
      <c r="M356">
        <f t="shared" si="91"/>
        <v>0</v>
      </c>
      <c r="N356">
        <f t="shared" si="92"/>
        <v>0</v>
      </c>
      <c r="O356">
        <f t="shared" si="96"/>
        <v>0</v>
      </c>
      <c r="P356">
        <f t="shared" si="93"/>
        <v>0</v>
      </c>
      <c r="Q356">
        <f t="shared" si="94"/>
        <v>40.840000000000003</v>
      </c>
      <c r="R356">
        <f t="shared" si="95"/>
        <v>30.65</v>
      </c>
      <c r="S356" s="39">
        <f t="shared" si="97"/>
        <v>0</v>
      </c>
      <c r="U356" s="38">
        <f t="shared" si="105"/>
        <v>2285.2899999999991</v>
      </c>
      <c r="V356">
        <f t="shared" si="105"/>
        <v>18326.79</v>
      </c>
      <c r="W356">
        <f t="shared" si="105"/>
        <v>11320.920000000002</v>
      </c>
      <c r="X356" s="39"/>
    </row>
    <row r="357" spans="1:24" x14ac:dyDescent="0.3">
      <c r="A357" s="106">
        <v>43088</v>
      </c>
      <c r="B357" s="98">
        <f t="shared" si="98"/>
        <v>2017</v>
      </c>
      <c r="C357" s="98">
        <f t="shared" si="99"/>
        <v>12</v>
      </c>
      <c r="D357" s="98">
        <f t="shared" si="100"/>
        <v>19</v>
      </c>
      <c r="E357" s="98">
        <v>0</v>
      </c>
      <c r="F357" s="98">
        <v>0</v>
      </c>
      <c r="G357">
        <f t="shared" si="101"/>
        <v>0</v>
      </c>
      <c r="I357" s="38">
        <f t="shared" si="102"/>
        <v>18</v>
      </c>
      <c r="J357">
        <f t="shared" si="103"/>
        <v>12</v>
      </c>
      <c r="K357" s="40">
        <v>45644</v>
      </c>
      <c r="L357">
        <f t="shared" si="90"/>
        <v>0</v>
      </c>
      <c r="M357">
        <f t="shared" si="91"/>
        <v>0.01</v>
      </c>
      <c r="N357">
        <f t="shared" si="92"/>
        <v>0.01</v>
      </c>
      <c r="O357">
        <f t="shared" si="96"/>
        <v>0</v>
      </c>
      <c r="P357">
        <f t="shared" si="93"/>
        <v>0</v>
      </c>
      <c r="Q357">
        <f t="shared" si="94"/>
        <v>50.29</v>
      </c>
      <c r="R357">
        <f t="shared" si="95"/>
        <v>32.94</v>
      </c>
      <c r="S357" s="39">
        <f t="shared" si="97"/>
        <v>0</v>
      </c>
      <c r="U357" s="38">
        <f t="shared" si="105"/>
        <v>2285.2899999999991</v>
      </c>
      <c r="V357">
        <f t="shared" si="105"/>
        <v>18377.080000000002</v>
      </c>
      <c r="W357">
        <f t="shared" si="105"/>
        <v>11353.860000000002</v>
      </c>
      <c r="X357" s="39"/>
    </row>
    <row r="358" spans="1:24" x14ac:dyDescent="0.3">
      <c r="A358" s="106">
        <v>43089</v>
      </c>
      <c r="B358" s="98">
        <f t="shared" si="98"/>
        <v>2017</v>
      </c>
      <c r="C358" s="98">
        <f t="shared" si="99"/>
        <v>12</v>
      </c>
      <c r="D358" s="98">
        <f t="shared" si="100"/>
        <v>20</v>
      </c>
      <c r="E358" s="98">
        <v>0</v>
      </c>
      <c r="F358" s="98">
        <v>0</v>
      </c>
      <c r="G358">
        <f t="shared" si="101"/>
        <v>0</v>
      </c>
      <c r="I358" s="38">
        <f t="shared" si="102"/>
        <v>19</v>
      </c>
      <c r="J358">
        <f t="shared" si="103"/>
        <v>12</v>
      </c>
      <c r="K358" s="40">
        <v>45645</v>
      </c>
      <c r="L358">
        <f t="shared" si="90"/>
        <v>0</v>
      </c>
      <c r="M358">
        <f t="shared" si="91"/>
        <v>0</v>
      </c>
      <c r="N358">
        <f t="shared" si="92"/>
        <v>0.01</v>
      </c>
      <c r="O358">
        <f t="shared" si="96"/>
        <v>0</v>
      </c>
      <c r="P358">
        <f t="shared" si="93"/>
        <v>0</v>
      </c>
      <c r="Q358">
        <f t="shared" si="94"/>
        <v>55.77</v>
      </c>
      <c r="R358">
        <f t="shared" si="95"/>
        <v>35.549999999999997</v>
      </c>
      <c r="S358" s="39">
        <f t="shared" si="97"/>
        <v>0</v>
      </c>
      <c r="U358" s="38">
        <f t="shared" si="105"/>
        <v>2285.2899999999991</v>
      </c>
      <c r="V358">
        <f t="shared" si="105"/>
        <v>18432.850000000002</v>
      </c>
      <c r="W358">
        <f t="shared" si="105"/>
        <v>11389.410000000002</v>
      </c>
      <c r="X358" s="39"/>
    </row>
    <row r="359" spans="1:24" x14ac:dyDescent="0.3">
      <c r="A359" s="106">
        <v>43090</v>
      </c>
      <c r="B359" s="98">
        <f t="shared" si="98"/>
        <v>2017</v>
      </c>
      <c r="C359" s="98">
        <f t="shared" si="99"/>
        <v>12</v>
      </c>
      <c r="D359" s="98">
        <f t="shared" si="100"/>
        <v>21</v>
      </c>
      <c r="E359" s="98">
        <v>0</v>
      </c>
      <c r="F359" s="98">
        <v>0</v>
      </c>
      <c r="G359">
        <f t="shared" si="101"/>
        <v>0</v>
      </c>
      <c r="I359" s="38">
        <f t="shared" si="102"/>
        <v>20</v>
      </c>
      <c r="J359">
        <f t="shared" si="103"/>
        <v>12</v>
      </c>
      <c r="K359" s="40">
        <v>45646</v>
      </c>
      <c r="L359">
        <f t="shared" si="90"/>
        <v>0</v>
      </c>
      <c r="M359">
        <f t="shared" si="91"/>
        <v>0.01</v>
      </c>
      <c r="N359">
        <f t="shared" si="92"/>
        <v>0</v>
      </c>
      <c r="O359">
        <f t="shared" si="96"/>
        <v>0</v>
      </c>
      <c r="P359">
        <f t="shared" si="93"/>
        <v>0</v>
      </c>
      <c r="Q359">
        <f t="shared" si="94"/>
        <v>56.05</v>
      </c>
      <c r="R359">
        <f t="shared" si="95"/>
        <v>34.76</v>
      </c>
      <c r="S359" s="39">
        <f t="shared" si="97"/>
        <v>0</v>
      </c>
      <c r="U359" s="38">
        <f t="shared" ref="U359:W370" si="106">U358+P359</f>
        <v>2285.2899999999991</v>
      </c>
      <c r="V359">
        <f t="shared" si="106"/>
        <v>18488.900000000001</v>
      </c>
      <c r="W359">
        <f t="shared" si="106"/>
        <v>11424.170000000002</v>
      </c>
      <c r="X359" s="39"/>
    </row>
    <row r="360" spans="1:24" x14ac:dyDescent="0.3">
      <c r="A360" s="106">
        <v>43091</v>
      </c>
      <c r="B360" s="98">
        <f t="shared" si="98"/>
        <v>2017</v>
      </c>
      <c r="C360" s="98">
        <f t="shared" si="99"/>
        <v>12</v>
      </c>
      <c r="D360" s="98">
        <f t="shared" si="100"/>
        <v>22</v>
      </c>
      <c r="E360" s="98">
        <v>0</v>
      </c>
      <c r="F360" s="98">
        <v>0</v>
      </c>
      <c r="G360">
        <f t="shared" si="101"/>
        <v>0</v>
      </c>
      <c r="I360" s="38">
        <f t="shared" si="102"/>
        <v>21</v>
      </c>
      <c r="J360">
        <f t="shared" si="103"/>
        <v>12</v>
      </c>
      <c r="K360" s="40">
        <v>45647</v>
      </c>
      <c r="L360">
        <f t="shared" si="90"/>
        <v>0</v>
      </c>
      <c r="M360">
        <f t="shared" si="91"/>
        <v>0</v>
      </c>
      <c r="N360">
        <f t="shared" si="92"/>
        <v>0</v>
      </c>
      <c r="O360">
        <f t="shared" si="96"/>
        <v>0</v>
      </c>
      <c r="P360">
        <f t="shared" si="93"/>
        <v>0</v>
      </c>
      <c r="Q360">
        <f t="shared" si="94"/>
        <v>54.1</v>
      </c>
      <c r="R360">
        <f t="shared" si="95"/>
        <v>42.81</v>
      </c>
      <c r="S360" s="39">
        <f t="shared" si="97"/>
        <v>0</v>
      </c>
      <c r="U360" s="38">
        <f t="shared" si="106"/>
        <v>2285.2899999999991</v>
      </c>
      <c r="V360">
        <f t="shared" si="106"/>
        <v>18543</v>
      </c>
      <c r="W360">
        <f t="shared" si="106"/>
        <v>11466.980000000001</v>
      </c>
      <c r="X360" s="39"/>
    </row>
    <row r="361" spans="1:24" x14ac:dyDescent="0.3">
      <c r="A361" s="106">
        <v>43092</v>
      </c>
      <c r="B361" s="98">
        <f t="shared" si="98"/>
        <v>2017</v>
      </c>
      <c r="C361" s="98">
        <f t="shared" si="99"/>
        <v>12</v>
      </c>
      <c r="D361" s="98">
        <f t="shared" si="100"/>
        <v>23</v>
      </c>
      <c r="E361" s="98">
        <v>0</v>
      </c>
      <c r="F361" s="98">
        <v>0</v>
      </c>
      <c r="G361">
        <f t="shared" si="101"/>
        <v>0</v>
      </c>
      <c r="I361" s="38">
        <f t="shared" si="102"/>
        <v>22</v>
      </c>
      <c r="J361">
        <f t="shared" si="103"/>
        <v>12</v>
      </c>
      <c r="K361" s="40">
        <v>45648</v>
      </c>
      <c r="L361">
        <f t="shared" si="90"/>
        <v>0</v>
      </c>
      <c r="M361">
        <f t="shared" si="91"/>
        <v>0</v>
      </c>
      <c r="N361">
        <f t="shared" si="92"/>
        <v>0</v>
      </c>
      <c r="O361">
        <f t="shared" si="96"/>
        <v>0</v>
      </c>
      <c r="P361">
        <f t="shared" si="93"/>
        <v>1.67</v>
      </c>
      <c r="Q361">
        <f t="shared" si="94"/>
        <v>55.49</v>
      </c>
      <c r="R361">
        <f t="shared" si="95"/>
        <v>49.81</v>
      </c>
      <c r="S361" s="39">
        <f t="shared" si="97"/>
        <v>0</v>
      </c>
      <c r="U361" s="38">
        <f t="shared" si="106"/>
        <v>2286.9599999999991</v>
      </c>
      <c r="V361">
        <f t="shared" si="106"/>
        <v>18598.490000000002</v>
      </c>
      <c r="W361">
        <f t="shared" si="106"/>
        <v>11516.79</v>
      </c>
      <c r="X361" s="39"/>
    </row>
    <row r="362" spans="1:24" x14ac:dyDescent="0.3">
      <c r="A362" s="106">
        <v>43093</v>
      </c>
      <c r="B362" s="98">
        <f t="shared" si="98"/>
        <v>2017</v>
      </c>
      <c r="C362" s="98">
        <f t="shared" si="99"/>
        <v>12</v>
      </c>
      <c r="D362" s="98">
        <f t="shared" si="100"/>
        <v>24</v>
      </c>
      <c r="E362" s="98">
        <v>0</v>
      </c>
      <c r="F362" s="98">
        <v>0</v>
      </c>
      <c r="G362">
        <f t="shared" si="101"/>
        <v>0</v>
      </c>
      <c r="I362" s="38">
        <f t="shared" si="102"/>
        <v>23</v>
      </c>
      <c r="J362">
        <f t="shared" si="103"/>
        <v>12</v>
      </c>
      <c r="K362" s="40">
        <v>45649</v>
      </c>
      <c r="L362">
        <f t="shared" si="90"/>
        <v>0</v>
      </c>
      <c r="M362">
        <f t="shared" si="91"/>
        <v>0</v>
      </c>
      <c r="N362">
        <f t="shared" si="92"/>
        <v>0</v>
      </c>
      <c r="O362">
        <f t="shared" si="96"/>
        <v>0</v>
      </c>
      <c r="P362">
        <f t="shared" si="93"/>
        <v>4.3099999999999996</v>
      </c>
      <c r="Q362">
        <f t="shared" si="94"/>
        <v>54.4</v>
      </c>
      <c r="R362">
        <f t="shared" si="95"/>
        <v>34.049999999999997</v>
      </c>
      <c r="S362" s="39">
        <f t="shared" si="97"/>
        <v>0</v>
      </c>
      <c r="U362" s="38">
        <f t="shared" si="106"/>
        <v>2291.2699999999991</v>
      </c>
      <c r="V362">
        <f t="shared" si="106"/>
        <v>18652.890000000003</v>
      </c>
      <c r="W362">
        <f t="shared" si="106"/>
        <v>11550.84</v>
      </c>
      <c r="X362" s="39"/>
    </row>
    <row r="363" spans="1:24" x14ac:dyDescent="0.3">
      <c r="A363" s="106">
        <v>43094</v>
      </c>
      <c r="B363" s="98">
        <f t="shared" si="98"/>
        <v>2017</v>
      </c>
      <c r="C363" s="98">
        <f t="shared" si="99"/>
        <v>12</v>
      </c>
      <c r="D363" s="98">
        <f t="shared" si="100"/>
        <v>25</v>
      </c>
      <c r="E363" s="98">
        <v>0</v>
      </c>
      <c r="F363" s="98">
        <v>0</v>
      </c>
      <c r="G363">
        <f t="shared" si="101"/>
        <v>0</v>
      </c>
      <c r="I363" s="38">
        <f t="shared" si="102"/>
        <v>24</v>
      </c>
      <c r="J363">
        <f t="shared" si="103"/>
        <v>12</v>
      </c>
      <c r="K363" s="40">
        <v>45650</v>
      </c>
      <c r="L363">
        <f t="shared" si="90"/>
        <v>0</v>
      </c>
      <c r="M363">
        <f t="shared" si="91"/>
        <v>0</v>
      </c>
      <c r="N363">
        <f t="shared" si="92"/>
        <v>0.01</v>
      </c>
      <c r="O363">
        <f t="shared" si="96"/>
        <v>0</v>
      </c>
      <c r="P363">
        <f t="shared" si="93"/>
        <v>12.93</v>
      </c>
      <c r="Q363">
        <f t="shared" si="94"/>
        <v>56.06</v>
      </c>
      <c r="R363">
        <f t="shared" si="95"/>
        <v>31.41</v>
      </c>
      <c r="S363" s="39">
        <f t="shared" si="97"/>
        <v>0</v>
      </c>
      <c r="U363" s="38">
        <f t="shared" si="106"/>
        <v>2304.1999999999989</v>
      </c>
      <c r="V363">
        <f t="shared" si="106"/>
        <v>18708.950000000004</v>
      </c>
      <c r="W363">
        <f t="shared" si="106"/>
        <v>11582.25</v>
      </c>
      <c r="X363" s="39"/>
    </row>
    <row r="364" spans="1:24" x14ac:dyDescent="0.3">
      <c r="A364" s="106">
        <v>43095</v>
      </c>
      <c r="B364" s="98">
        <f t="shared" si="98"/>
        <v>2017</v>
      </c>
      <c r="C364" s="98">
        <f t="shared" si="99"/>
        <v>12</v>
      </c>
      <c r="D364" s="98">
        <f t="shared" si="100"/>
        <v>26</v>
      </c>
      <c r="E364" s="98">
        <v>0</v>
      </c>
      <c r="F364" s="98">
        <v>0</v>
      </c>
      <c r="G364">
        <f t="shared" si="101"/>
        <v>0</v>
      </c>
      <c r="I364" s="38">
        <f t="shared" si="102"/>
        <v>25</v>
      </c>
      <c r="J364">
        <f t="shared" si="103"/>
        <v>12</v>
      </c>
      <c r="K364" s="40">
        <v>45651</v>
      </c>
      <c r="L364">
        <f t="shared" si="90"/>
        <v>0</v>
      </c>
      <c r="M364">
        <f t="shared" si="91"/>
        <v>0</v>
      </c>
      <c r="N364">
        <f t="shared" si="92"/>
        <v>0.01</v>
      </c>
      <c r="O364">
        <f t="shared" si="96"/>
        <v>0</v>
      </c>
      <c r="P364">
        <f t="shared" si="93"/>
        <v>27.33</v>
      </c>
      <c r="Q364">
        <f t="shared" si="94"/>
        <v>56.74</v>
      </c>
      <c r="R364">
        <f t="shared" si="95"/>
        <v>30.83</v>
      </c>
      <c r="S364" s="39">
        <f t="shared" si="97"/>
        <v>0</v>
      </c>
      <c r="U364" s="38">
        <f t="shared" si="106"/>
        <v>2331.5299999999988</v>
      </c>
      <c r="V364">
        <f t="shared" si="106"/>
        <v>18765.690000000006</v>
      </c>
      <c r="W364">
        <f t="shared" si="106"/>
        <v>11613.08</v>
      </c>
      <c r="X364" s="39"/>
    </row>
    <row r="365" spans="1:24" x14ac:dyDescent="0.3">
      <c r="A365" s="106">
        <v>43096</v>
      </c>
      <c r="B365" s="98">
        <f t="shared" si="98"/>
        <v>2017</v>
      </c>
      <c r="C365" s="98">
        <f t="shared" si="99"/>
        <v>12</v>
      </c>
      <c r="D365" s="98">
        <f t="shared" si="100"/>
        <v>27</v>
      </c>
      <c r="E365" s="98">
        <v>0</v>
      </c>
      <c r="F365" s="98">
        <v>0</v>
      </c>
      <c r="G365">
        <f t="shared" si="101"/>
        <v>0</v>
      </c>
      <c r="I365" s="38">
        <f t="shared" si="102"/>
        <v>26</v>
      </c>
      <c r="J365">
        <f t="shared" si="103"/>
        <v>12</v>
      </c>
      <c r="K365" s="40">
        <v>45652</v>
      </c>
      <c r="L365">
        <f t="shared" si="90"/>
        <v>0</v>
      </c>
      <c r="M365">
        <f t="shared" si="91"/>
        <v>0</v>
      </c>
      <c r="N365">
        <f t="shared" si="92"/>
        <v>0.01</v>
      </c>
      <c r="O365">
        <f t="shared" si="96"/>
        <v>0</v>
      </c>
      <c r="P365">
        <f t="shared" si="93"/>
        <v>23.25</v>
      </c>
      <c r="Q365">
        <f t="shared" si="94"/>
        <v>56.68</v>
      </c>
      <c r="R365">
        <f t="shared" si="95"/>
        <v>28.71</v>
      </c>
      <c r="S365" s="39">
        <f t="shared" si="97"/>
        <v>0</v>
      </c>
      <c r="U365" s="38">
        <f t="shared" si="106"/>
        <v>2354.7799999999988</v>
      </c>
      <c r="V365">
        <f t="shared" si="106"/>
        <v>18822.370000000006</v>
      </c>
      <c r="W365">
        <f t="shared" si="106"/>
        <v>11641.789999999999</v>
      </c>
      <c r="X365" s="39"/>
    </row>
    <row r="366" spans="1:24" x14ac:dyDescent="0.3">
      <c r="A366" s="106">
        <v>43097</v>
      </c>
      <c r="B366" s="98">
        <f t="shared" si="98"/>
        <v>2017</v>
      </c>
      <c r="C366" s="98">
        <f t="shared" si="99"/>
        <v>12</v>
      </c>
      <c r="D366" s="98">
        <f t="shared" si="100"/>
        <v>28</v>
      </c>
      <c r="E366" s="98">
        <v>0</v>
      </c>
      <c r="F366" s="98">
        <v>0</v>
      </c>
      <c r="G366">
        <f t="shared" si="101"/>
        <v>0</v>
      </c>
      <c r="I366" s="38">
        <f t="shared" si="102"/>
        <v>27</v>
      </c>
      <c r="J366">
        <f t="shared" si="103"/>
        <v>12</v>
      </c>
      <c r="K366" s="40">
        <v>45653</v>
      </c>
      <c r="L366">
        <f t="shared" si="90"/>
        <v>0</v>
      </c>
      <c r="M366">
        <f t="shared" si="91"/>
        <v>0</v>
      </c>
      <c r="N366">
        <f t="shared" si="92"/>
        <v>0.73</v>
      </c>
      <c r="O366">
        <f t="shared" si="96"/>
        <v>0</v>
      </c>
      <c r="P366">
        <f t="shared" si="93"/>
        <v>30.23</v>
      </c>
      <c r="Q366">
        <f t="shared" si="94"/>
        <v>55.72</v>
      </c>
      <c r="R366">
        <f t="shared" si="95"/>
        <v>31.55</v>
      </c>
      <c r="S366" s="39">
        <f t="shared" si="97"/>
        <v>0</v>
      </c>
      <c r="U366" s="38">
        <f t="shared" si="106"/>
        <v>2385.0099999999989</v>
      </c>
      <c r="V366">
        <f t="shared" si="106"/>
        <v>18878.090000000007</v>
      </c>
      <c r="W366">
        <f t="shared" si="106"/>
        <v>11673.339999999998</v>
      </c>
      <c r="X366" s="39"/>
    </row>
    <row r="367" spans="1:24" x14ac:dyDescent="0.3">
      <c r="A367" s="106">
        <v>43098</v>
      </c>
      <c r="B367" s="98">
        <f t="shared" si="98"/>
        <v>2017</v>
      </c>
      <c r="C367" s="98">
        <f t="shared" si="99"/>
        <v>12</v>
      </c>
      <c r="D367" s="98">
        <f t="shared" si="100"/>
        <v>29</v>
      </c>
      <c r="E367" s="98">
        <v>0</v>
      </c>
      <c r="F367" s="98">
        <v>0</v>
      </c>
      <c r="G367">
        <f t="shared" si="101"/>
        <v>0</v>
      </c>
      <c r="I367" s="38">
        <f t="shared" si="102"/>
        <v>28</v>
      </c>
      <c r="J367">
        <f t="shared" si="103"/>
        <v>12</v>
      </c>
      <c r="K367" s="40">
        <v>45654</v>
      </c>
      <c r="L367">
        <f t="shared" si="90"/>
        <v>0</v>
      </c>
      <c r="M367">
        <f t="shared" si="91"/>
        <v>0.01</v>
      </c>
      <c r="N367">
        <f t="shared" si="92"/>
        <v>10.119999999999999</v>
      </c>
      <c r="O367">
        <f t="shared" si="96"/>
        <v>0</v>
      </c>
      <c r="P367">
        <f t="shared" si="93"/>
        <v>35.86</v>
      </c>
      <c r="Q367">
        <f t="shared" si="94"/>
        <v>58.13</v>
      </c>
      <c r="R367">
        <f t="shared" si="95"/>
        <v>29.98</v>
      </c>
      <c r="S367" s="39">
        <f t="shared" si="97"/>
        <v>0</v>
      </c>
      <c r="U367" s="38">
        <f t="shared" si="106"/>
        <v>2420.869999999999</v>
      </c>
      <c r="V367">
        <f t="shared" si="106"/>
        <v>18936.220000000008</v>
      </c>
      <c r="W367">
        <f t="shared" si="106"/>
        <v>11703.319999999998</v>
      </c>
      <c r="X367" s="39"/>
    </row>
    <row r="368" spans="1:24" x14ac:dyDescent="0.3">
      <c r="A368" s="106">
        <v>43099</v>
      </c>
      <c r="B368" s="98">
        <f t="shared" si="98"/>
        <v>2017</v>
      </c>
      <c r="C368" s="98">
        <f t="shared" si="99"/>
        <v>12</v>
      </c>
      <c r="D368" s="98">
        <f t="shared" si="100"/>
        <v>30</v>
      </c>
      <c r="E368" s="98">
        <v>0</v>
      </c>
      <c r="F368" s="98">
        <v>0</v>
      </c>
      <c r="G368">
        <f t="shared" si="101"/>
        <v>0</v>
      </c>
      <c r="I368" s="38">
        <f t="shared" si="102"/>
        <v>29</v>
      </c>
      <c r="J368">
        <f t="shared" si="103"/>
        <v>12</v>
      </c>
      <c r="K368" s="40">
        <v>45655</v>
      </c>
      <c r="L368">
        <f t="shared" si="90"/>
        <v>0</v>
      </c>
      <c r="M368">
        <f t="shared" si="91"/>
        <v>0.01</v>
      </c>
      <c r="N368">
        <f t="shared" si="92"/>
        <v>7.6099999999999994</v>
      </c>
      <c r="O368">
        <f t="shared" si="96"/>
        <v>0</v>
      </c>
      <c r="P368">
        <f t="shared" si="93"/>
        <v>60.87</v>
      </c>
      <c r="Q368">
        <f t="shared" si="94"/>
        <v>57.96</v>
      </c>
      <c r="R368">
        <f t="shared" si="95"/>
        <v>17.350000000000001</v>
      </c>
      <c r="S368" s="39">
        <f t="shared" si="97"/>
        <v>0</v>
      </c>
      <c r="U368" s="38">
        <f t="shared" si="106"/>
        <v>2481.7399999999989</v>
      </c>
      <c r="V368">
        <f t="shared" si="106"/>
        <v>18994.180000000008</v>
      </c>
      <c r="W368">
        <f t="shared" si="106"/>
        <v>11720.669999999998</v>
      </c>
      <c r="X368" s="39"/>
    </row>
    <row r="369" spans="1:24" x14ac:dyDescent="0.3">
      <c r="A369" s="106">
        <v>43100</v>
      </c>
      <c r="B369" s="98">
        <f t="shared" si="98"/>
        <v>2017</v>
      </c>
      <c r="C369" s="98">
        <f t="shared" si="99"/>
        <v>12</v>
      </c>
      <c r="D369" s="98">
        <f t="shared" si="100"/>
        <v>31</v>
      </c>
      <c r="E369" s="98">
        <v>0</v>
      </c>
      <c r="F369" s="98">
        <v>0</v>
      </c>
      <c r="G369">
        <f t="shared" si="101"/>
        <v>0</v>
      </c>
      <c r="I369" s="38">
        <f t="shared" si="102"/>
        <v>30</v>
      </c>
      <c r="J369">
        <f t="shared" si="103"/>
        <v>12</v>
      </c>
      <c r="K369" s="40">
        <v>45656</v>
      </c>
      <c r="L369">
        <f t="shared" si="90"/>
        <v>0</v>
      </c>
      <c r="M369">
        <f t="shared" si="91"/>
        <v>0</v>
      </c>
      <c r="N369">
        <f t="shared" si="92"/>
        <v>10.709999999999999</v>
      </c>
      <c r="O369">
        <f t="shared" si="96"/>
        <v>0</v>
      </c>
      <c r="P369">
        <f t="shared" si="93"/>
        <v>59.35</v>
      </c>
      <c r="Q369">
        <f t="shared" si="94"/>
        <v>44.35</v>
      </c>
      <c r="R369">
        <f t="shared" si="95"/>
        <v>6.75</v>
      </c>
      <c r="S369" s="39">
        <f t="shared" si="97"/>
        <v>0</v>
      </c>
      <c r="U369" s="38">
        <f t="shared" si="106"/>
        <v>2541.0899999999988</v>
      </c>
      <c r="V369">
        <f t="shared" si="106"/>
        <v>19038.530000000006</v>
      </c>
      <c r="W369">
        <f t="shared" si="106"/>
        <v>11727.419999999998</v>
      </c>
      <c r="X369" s="39"/>
    </row>
    <row r="370" spans="1:24" ht="15" thickBot="1" x14ac:dyDescent="0.35">
      <c r="A370" s="106">
        <v>43101</v>
      </c>
      <c r="B370" s="98">
        <f t="shared" si="98"/>
        <v>2018</v>
      </c>
      <c r="C370" s="98">
        <f t="shared" si="99"/>
        <v>1</v>
      </c>
      <c r="D370" s="98">
        <f t="shared" si="100"/>
        <v>1</v>
      </c>
      <c r="E370" s="98">
        <v>0</v>
      </c>
      <c r="F370" s="98">
        <v>0</v>
      </c>
      <c r="G370">
        <f t="shared" si="101"/>
        <v>0</v>
      </c>
      <c r="I370" s="45">
        <f t="shared" si="102"/>
        <v>31</v>
      </c>
      <c r="J370" s="46">
        <f t="shared" si="103"/>
        <v>12</v>
      </c>
      <c r="K370" s="48">
        <v>45657</v>
      </c>
      <c r="L370" s="46">
        <f t="shared" si="90"/>
        <v>0</v>
      </c>
      <c r="M370" s="46">
        <f t="shared" si="91"/>
        <v>0</v>
      </c>
      <c r="N370" s="46">
        <f t="shared" si="92"/>
        <v>0.01</v>
      </c>
      <c r="O370" s="46">
        <f t="shared" si="96"/>
        <v>0</v>
      </c>
      <c r="P370" s="46">
        <f t="shared" si="93"/>
        <v>73.709999999999994</v>
      </c>
      <c r="Q370" s="46">
        <f t="shared" si="94"/>
        <v>37.08</v>
      </c>
      <c r="R370" s="46">
        <f t="shared" si="95"/>
        <v>5.91</v>
      </c>
      <c r="S370" s="47">
        <f t="shared" si="97"/>
        <v>0</v>
      </c>
      <c r="U370" s="45">
        <f t="shared" si="106"/>
        <v>2614.7999999999988</v>
      </c>
      <c r="V370" s="46">
        <f t="shared" si="106"/>
        <v>19075.610000000008</v>
      </c>
      <c r="W370" s="46">
        <f t="shared" si="106"/>
        <v>11733.329999999998</v>
      </c>
      <c r="X370" s="47"/>
    </row>
    <row r="371" spans="1:24" x14ac:dyDescent="0.3">
      <c r="A371" s="106">
        <v>43102</v>
      </c>
      <c r="B371" s="98">
        <f t="shared" si="98"/>
        <v>2018</v>
      </c>
      <c r="C371" s="98">
        <f t="shared" si="99"/>
        <v>1</v>
      </c>
      <c r="D371" s="98">
        <f t="shared" si="100"/>
        <v>2</v>
      </c>
      <c r="E371" s="98">
        <v>0</v>
      </c>
      <c r="F371" s="98">
        <v>0</v>
      </c>
      <c r="G371">
        <f t="shared" si="101"/>
        <v>0</v>
      </c>
    </row>
    <row r="372" spans="1:24" x14ac:dyDescent="0.3">
      <c r="A372" s="106">
        <v>43103</v>
      </c>
      <c r="B372" s="98">
        <f t="shared" si="98"/>
        <v>2018</v>
      </c>
      <c r="C372" s="98">
        <f t="shared" si="99"/>
        <v>1</v>
      </c>
      <c r="D372" s="98">
        <f t="shared" si="100"/>
        <v>3</v>
      </c>
      <c r="E372" s="98">
        <v>0</v>
      </c>
      <c r="F372" s="98">
        <v>0</v>
      </c>
      <c r="G372">
        <f t="shared" si="101"/>
        <v>0</v>
      </c>
      <c r="I372" s="109" t="s">
        <v>181</v>
      </c>
      <c r="L372">
        <f>SUM(L5:L370)</f>
        <v>8068.1200000000044</v>
      </c>
      <c r="M372">
        <f t="shared" ref="M372:S372" si="107">SUM(M5:M370)</f>
        <v>4498.9100000000044</v>
      </c>
      <c r="N372">
        <f t="shared" si="107"/>
        <v>4605.2200000000075</v>
      </c>
      <c r="O372">
        <f t="shared" si="107"/>
        <v>5453.9599999999991</v>
      </c>
      <c r="P372">
        <f t="shared" si="107"/>
        <v>2614.7999999999988</v>
      </c>
      <c r="Q372">
        <f t="shared" si="107"/>
        <v>19075.610000000008</v>
      </c>
      <c r="R372">
        <f t="shared" si="107"/>
        <v>11733.329999999998</v>
      </c>
      <c r="S372">
        <f t="shared" si="107"/>
        <v>139.54</v>
      </c>
    </row>
    <row r="373" spans="1:24" x14ac:dyDescent="0.3">
      <c r="A373" s="106">
        <v>43104</v>
      </c>
      <c r="B373" s="98">
        <f t="shared" si="98"/>
        <v>2018</v>
      </c>
      <c r="C373" s="98">
        <f t="shared" si="99"/>
        <v>1</v>
      </c>
      <c r="D373" s="98">
        <f t="shared" si="100"/>
        <v>4</v>
      </c>
      <c r="E373" s="98">
        <v>0</v>
      </c>
      <c r="F373" s="98">
        <v>0</v>
      </c>
      <c r="G373">
        <f t="shared" si="101"/>
        <v>0</v>
      </c>
    </row>
    <row r="374" spans="1:24" x14ac:dyDescent="0.3">
      <c r="A374" s="106">
        <v>43105</v>
      </c>
      <c r="B374" s="98">
        <f t="shared" si="98"/>
        <v>2018</v>
      </c>
      <c r="C374" s="98">
        <f t="shared" si="99"/>
        <v>1</v>
      </c>
      <c r="D374" s="98">
        <f t="shared" si="100"/>
        <v>5</v>
      </c>
      <c r="E374" s="98">
        <v>0</v>
      </c>
      <c r="F374" s="98">
        <v>0</v>
      </c>
      <c r="G374">
        <f t="shared" si="101"/>
        <v>0</v>
      </c>
    </row>
    <row r="375" spans="1:24" x14ac:dyDescent="0.3">
      <c r="A375" s="106">
        <v>43106</v>
      </c>
      <c r="B375" s="98">
        <f t="shared" si="98"/>
        <v>2018</v>
      </c>
      <c r="C375" s="98">
        <f t="shared" si="99"/>
        <v>1</v>
      </c>
      <c r="D375" s="98">
        <f t="shared" si="100"/>
        <v>6</v>
      </c>
      <c r="E375" s="98">
        <v>0</v>
      </c>
      <c r="F375" s="98">
        <v>0</v>
      </c>
      <c r="G375">
        <f t="shared" si="101"/>
        <v>0</v>
      </c>
    </row>
    <row r="376" spans="1:24" x14ac:dyDescent="0.3">
      <c r="A376" s="106">
        <v>43107</v>
      </c>
      <c r="B376" s="98">
        <f t="shared" si="98"/>
        <v>2018</v>
      </c>
      <c r="C376" s="98">
        <f t="shared" si="99"/>
        <v>1</v>
      </c>
      <c r="D376" s="98">
        <f t="shared" si="100"/>
        <v>7</v>
      </c>
      <c r="E376" s="98">
        <v>0</v>
      </c>
      <c r="F376" s="98">
        <v>0</v>
      </c>
      <c r="G376">
        <f t="shared" si="101"/>
        <v>0</v>
      </c>
    </row>
    <row r="377" spans="1:24" x14ac:dyDescent="0.3">
      <c r="A377" s="106">
        <v>43108</v>
      </c>
      <c r="B377" s="98">
        <f t="shared" si="98"/>
        <v>2018</v>
      </c>
      <c r="C377" s="98">
        <f t="shared" si="99"/>
        <v>1</v>
      </c>
      <c r="D377" s="98">
        <f t="shared" si="100"/>
        <v>8</v>
      </c>
      <c r="E377" s="98">
        <v>0</v>
      </c>
      <c r="F377" s="98">
        <v>0</v>
      </c>
      <c r="G377">
        <f t="shared" si="101"/>
        <v>0</v>
      </c>
    </row>
    <row r="378" spans="1:24" x14ac:dyDescent="0.3">
      <c r="A378" s="106">
        <v>43109</v>
      </c>
      <c r="B378" s="98">
        <f t="shared" si="98"/>
        <v>2018</v>
      </c>
      <c r="C378" s="98">
        <f t="shared" si="99"/>
        <v>1</v>
      </c>
      <c r="D378" s="98">
        <f t="shared" si="100"/>
        <v>9</v>
      </c>
      <c r="E378" s="98">
        <v>0</v>
      </c>
      <c r="F378" s="98">
        <v>0</v>
      </c>
      <c r="G378">
        <f t="shared" si="101"/>
        <v>0</v>
      </c>
    </row>
    <row r="379" spans="1:24" x14ac:dyDescent="0.3">
      <c r="A379" s="106">
        <v>43110</v>
      </c>
      <c r="B379" s="98">
        <f t="shared" si="98"/>
        <v>2018</v>
      </c>
      <c r="C379" s="98">
        <f t="shared" si="99"/>
        <v>1</v>
      </c>
      <c r="D379" s="98">
        <f t="shared" si="100"/>
        <v>10</v>
      </c>
      <c r="E379" s="98">
        <v>0</v>
      </c>
      <c r="F379" s="98">
        <v>0</v>
      </c>
      <c r="G379">
        <f t="shared" si="101"/>
        <v>0</v>
      </c>
    </row>
    <row r="380" spans="1:24" x14ac:dyDescent="0.3">
      <c r="A380" s="106">
        <v>43111</v>
      </c>
      <c r="B380" s="98">
        <f t="shared" si="98"/>
        <v>2018</v>
      </c>
      <c r="C380" s="98">
        <f t="shared" si="99"/>
        <v>1</v>
      </c>
      <c r="D380" s="98">
        <f t="shared" si="100"/>
        <v>11</v>
      </c>
      <c r="E380" s="98">
        <v>0</v>
      </c>
      <c r="F380" s="98">
        <v>0</v>
      </c>
      <c r="G380">
        <f t="shared" si="101"/>
        <v>0</v>
      </c>
    </row>
    <row r="381" spans="1:24" x14ac:dyDescent="0.3">
      <c r="A381" s="106">
        <v>43112</v>
      </c>
      <c r="B381" s="98">
        <f t="shared" si="98"/>
        <v>2018</v>
      </c>
      <c r="C381" s="98">
        <f t="shared" si="99"/>
        <v>1</v>
      </c>
      <c r="D381" s="98">
        <f t="shared" si="100"/>
        <v>12</v>
      </c>
      <c r="E381" s="98">
        <v>0</v>
      </c>
      <c r="F381" s="98">
        <v>0</v>
      </c>
      <c r="G381">
        <f t="shared" si="101"/>
        <v>0</v>
      </c>
    </row>
    <row r="382" spans="1:24" x14ac:dyDescent="0.3">
      <c r="A382" s="106">
        <v>43113</v>
      </c>
      <c r="B382" s="98">
        <f t="shared" si="98"/>
        <v>2018</v>
      </c>
      <c r="C382" s="98">
        <f t="shared" si="99"/>
        <v>1</v>
      </c>
      <c r="D382" s="98">
        <f t="shared" si="100"/>
        <v>13</v>
      </c>
      <c r="E382" s="98">
        <v>0</v>
      </c>
      <c r="F382" s="98">
        <v>0</v>
      </c>
      <c r="G382">
        <f t="shared" si="101"/>
        <v>0</v>
      </c>
    </row>
    <row r="383" spans="1:24" x14ac:dyDescent="0.3">
      <c r="A383" s="106">
        <v>43114</v>
      </c>
      <c r="B383" s="98">
        <f t="shared" si="98"/>
        <v>2018</v>
      </c>
      <c r="C383" s="98">
        <f t="shared" si="99"/>
        <v>1</v>
      </c>
      <c r="D383" s="98">
        <f t="shared" si="100"/>
        <v>14</v>
      </c>
      <c r="E383" s="98">
        <v>0</v>
      </c>
      <c r="F383" s="98">
        <v>0</v>
      </c>
      <c r="G383">
        <f t="shared" si="101"/>
        <v>0</v>
      </c>
    </row>
    <row r="384" spans="1:24" x14ac:dyDescent="0.3">
      <c r="A384" s="106">
        <v>43115</v>
      </c>
      <c r="B384" s="98">
        <f t="shared" si="98"/>
        <v>2018</v>
      </c>
      <c r="C384" s="98">
        <f t="shared" si="99"/>
        <v>1</v>
      </c>
      <c r="D384" s="98">
        <f t="shared" si="100"/>
        <v>15</v>
      </c>
      <c r="E384" s="98">
        <v>0</v>
      </c>
      <c r="F384" s="98">
        <v>0</v>
      </c>
      <c r="G384">
        <f t="shared" si="101"/>
        <v>0</v>
      </c>
    </row>
    <row r="385" spans="1:7" x14ac:dyDescent="0.3">
      <c r="A385" s="106">
        <v>43116</v>
      </c>
      <c r="B385" s="98">
        <f t="shared" si="98"/>
        <v>2018</v>
      </c>
      <c r="C385" s="98">
        <f t="shared" si="99"/>
        <v>1</v>
      </c>
      <c r="D385" s="98">
        <f t="shared" si="100"/>
        <v>16</v>
      </c>
      <c r="E385" s="98">
        <v>0</v>
      </c>
      <c r="F385" s="98">
        <v>0</v>
      </c>
      <c r="G385">
        <f t="shared" si="101"/>
        <v>0</v>
      </c>
    </row>
    <row r="386" spans="1:7" x14ac:dyDescent="0.3">
      <c r="A386" s="106">
        <v>43117</v>
      </c>
      <c r="B386" s="98">
        <f t="shared" si="98"/>
        <v>2018</v>
      </c>
      <c r="C386" s="98">
        <f t="shared" si="99"/>
        <v>1</v>
      </c>
      <c r="D386" s="98">
        <f t="shared" si="100"/>
        <v>17</v>
      </c>
      <c r="E386" s="98">
        <v>0</v>
      </c>
      <c r="F386" s="98">
        <v>0</v>
      </c>
      <c r="G386">
        <f t="shared" si="101"/>
        <v>0</v>
      </c>
    </row>
    <row r="387" spans="1:7" x14ac:dyDescent="0.3">
      <c r="A387" s="106">
        <v>43118</v>
      </c>
      <c r="B387" s="98">
        <f t="shared" si="98"/>
        <v>2018</v>
      </c>
      <c r="C387" s="98">
        <f t="shared" si="99"/>
        <v>1</v>
      </c>
      <c r="D387" s="98">
        <f t="shared" si="100"/>
        <v>18</v>
      </c>
      <c r="E387" s="98">
        <v>0</v>
      </c>
      <c r="F387" s="98">
        <v>0</v>
      </c>
      <c r="G387">
        <f t="shared" si="101"/>
        <v>0</v>
      </c>
    </row>
    <row r="388" spans="1:7" x14ac:dyDescent="0.3">
      <c r="A388" s="106">
        <v>43119</v>
      </c>
      <c r="B388" s="98">
        <f t="shared" si="98"/>
        <v>2018</v>
      </c>
      <c r="C388" s="98">
        <f t="shared" si="99"/>
        <v>1</v>
      </c>
      <c r="D388" s="98">
        <f t="shared" si="100"/>
        <v>19</v>
      </c>
      <c r="E388" s="98">
        <v>0</v>
      </c>
      <c r="F388" s="98">
        <v>0</v>
      </c>
      <c r="G388">
        <f t="shared" si="101"/>
        <v>0</v>
      </c>
    </row>
    <row r="389" spans="1:7" x14ac:dyDescent="0.3">
      <c r="A389" s="106">
        <v>43120</v>
      </c>
      <c r="B389" s="98">
        <f t="shared" si="98"/>
        <v>2018</v>
      </c>
      <c r="C389" s="98">
        <f t="shared" si="99"/>
        <v>1</v>
      </c>
      <c r="D389" s="98">
        <f t="shared" si="100"/>
        <v>20</v>
      </c>
      <c r="E389" s="98">
        <v>0</v>
      </c>
      <c r="F389" s="98">
        <v>0</v>
      </c>
      <c r="G389">
        <f t="shared" si="101"/>
        <v>0</v>
      </c>
    </row>
    <row r="390" spans="1:7" x14ac:dyDescent="0.3">
      <c r="A390" s="106">
        <v>43121</v>
      </c>
      <c r="B390" s="98">
        <f t="shared" ref="B390:B453" si="108">YEAR(A390)</f>
        <v>2018</v>
      </c>
      <c r="C390" s="98">
        <f t="shared" ref="C390:C453" si="109">MONTH(A390)</f>
        <v>1</v>
      </c>
      <c r="D390" s="98">
        <f t="shared" ref="D390:D453" si="110">DAY(A390)</f>
        <v>21</v>
      </c>
      <c r="E390" s="98">
        <v>0</v>
      </c>
      <c r="F390" s="98">
        <v>0</v>
      </c>
      <c r="G390">
        <f t="shared" ref="G390:G453" si="111">SUM(E390:F390)</f>
        <v>0</v>
      </c>
    </row>
    <row r="391" spans="1:7" x14ac:dyDescent="0.3">
      <c r="A391" s="106">
        <v>43122</v>
      </c>
      <c r="B391" s="98">
        <f t="shared" si="108"/>
        <v>2018</v>
      </c>
      <c r="C391" s="98">
        <f t="shared" si="109"/>
        <v>1</v>
      </c>
      <c r="D391" s="98">
        <f t="shared" si="110"/>
        <v>22</v>
      </c>
      <c r="E391" s="98">
        <v>0</v>
      </c>
      <c r="F391" s="98">
        <v>0</v>
      </c>
      <c r="G391">
        <f t="shared" si="111"/>
        <v>0</v>
      </c>
    </row>
    <row r="392" spans="1:7" x14ac:dyDescent="0.3">
      <c r="A392" s="106">
        <v>43123</v>
      </c>
      <c r="B392" s="98">
        <f t="shared" si="108"/>
        <v>2018</v>
      </c>
      <c r="C392" s="98">
        <f t="shared" si="109"/>
        <v>1</v>
      </c>
      <c r="D392" s="98">
        <f t="shared" si="110"/>
        <v>23</v>
      </c>
      <c r="E392" s="98">
        <v>0</v>
      </c>
      <c r="F392" s="98">
        <v>0</v>
      </c>
      <c r="G392">
        <f t="shared" si="111"/>
        <v>0</v>
      </c>
    </row>
    <row r="393" spans="1:7" x14ac:dyDescent="0.3">
      <c r="A393" s="106">
        <v>43124</v>
      </c>
      <c r="B393" s="98">
        <f t="shared" si="108"/>
        <v>2018</v>
      </c>
      <c r="C393" s="98">
        <f t="shared" si="109"/>
        <v>1</v>
      </c>
      <c r="D393" s="98">
        <f t="shared" si="110"/>
        <v>24</v>
      </c>
      <c r="E393" s="98">
        <v>0</v>
      </c>
      <c r="F393" s="98">
        <v>0</v>
      </c>
      <c r="G393">
        <f t="shared" si="111"/>
        <v>0</v>
      </c>
    </row>
    <row r="394" spans="1:7" x14ac:dyDescent="0.3">
      <c r="A394" s="106">
        <v>43125</v>
      </c>
      <c r="B394" s="98">
        <f t="shared" si="108"/>
        <v>2018</v>
      </c>
      <c r="C394" s="98">
        <f t="shared" si="109"/>
        <v>1</v>
      </c>
      <c r="D394" s="98">
        <f t="shared" si="110"/>
        <v>25</v>
      </c>
      <c r="E394" s="98">
        <v>0</v>
      </c>
      <c r="F394" s="98">
        <v>0</v>
      </c>
      <c r="G394">
        <f t="shared" si="111"/>
        <v>0</v>
      </c>
    </row>
    <row r="395" spans="1:7" x14ac:dyDescent="0.3">
      <c r="A395" s="106">
        <v>43126</v>
      </c>
      <c r="B395" s="98">
        <f t="shared" si="108"/>
        <v>2018</v>
      </c>
      <c r="C395" s="98">
        <f t="shared" si="109"/>
        <v>1</v>
      </c>
      <c r="D395" s="98">
        <f t="shared" si="110"/>
        <v>26</v>
      </c>
      <c r="E395" s="98">
        <v>0</v>
      </c>
      <c r="F395" s="98">
        <v>0</v>
      </c>
      <c r="G395">
        <f t="shared" si="111"/>
        <v>0</v>
      </c>
    </row>
    <row r="396" spans="1:7" x14ac:dyDescent="0.3">
      <c r="A396" s="106">
        <v>43127</v>
      </c>
      <c r="B396" s="98">
        <f t="shared" si="108"/>
        <v>2018</v>
      </c>
      <c r="C396" s="98">
        <f t="shared" si="109"/>
        <v>1</v>
      </c>
      <c r="D396" s="98">
        <f t="shared" si="110"/>
        <v>27</v>
      </c>
      <c r="E396" s="98">
        <v>0</v>
      </c>
      <c r="F396" s="98">
        <v>0</v>
      </c>
      <c r="G396">
        <f t="shared" si="111"/>
        <v>0</v>
      </c>
    </row>
    <row r="397" spans="1:7" x14ac:dyDescent="0.3">
      <c r="A397" s="106">
        <v>43128</v>
      </c>
      <c r="B397" s="98">
        <f t="shared" si="108"/>
        <v>2018</v>
      </c>
      <c r="C397" s="98">
        <f t="shared" si="109"/>
        <v>1</v>
      </c>
      <c r="D397" s="98">
        <f t="shared" si="110"/>
        <v>28</v>
      </c>
      <c r="E397" s="98">
        <v>0</v>
      </c>
      <c r="F397" s="98">
        <v>0</v>
      </c>
      <c r="G397">
        <f t="shared" si="111"/>
        <v>0</v>
      </c>
    </row>
    <row r="398" spans="1:7" x14ac:dyDescent="0.3">
      <c r="A398" s="106">
        <v>43129</v>
      </c>
      <c r="B398" s="98">
        <f t="shared" si="108"/>
        <v>2018</v>
      </c>
      <c r="C398" s="98">
        <f t="shared" si="109"/>
        <v>1</v>
      </c>
      <c r="D398" s="98">
        <f t="shared" si="110"/>
        <v>29</v>
      </c>
      <c r="E398" s="98">
        <v>0</v>
      </c>
      <c r="F398" s="98">
        <v>0</v>
      </c>
      <c r="G398">
        <f t="shared" si="111"/>
        <v>0</v>
      </c>
    </row>
    <row r="399" spans="1:7" x14ac:dyDescent="0.3">
      <c r="A399" s="106">
        <v>43130</v>
      </c>
      <c r="B399" s="98">
        <f t="shared" si="108"/>
        <v>2018</v>
      </c>
      <c r="C399" s="98">
        <f t="shared" si="109"/>
        <v>1</v>
      </c>
      <c r="D399" s="98">
        <f t="shared" si="110"/>
        <v>30</v>
      </c>
      <c r="E399" s="98">
        <v>0</v>
      </c>
      <c r="F399" s="98">
        <v>0</v>
      </c>
      <c r="G399">
        <f t="shared" si="111"/>
        <v>0</v>
      </c>
    </row>
    <row r="400" spans="1:7" x14ac:dyDescent="0.3">
      <c r="A400" s="106">
        <v>43131</v>
      </c>
      <c r="B400" s="98">
        <f t="shared" si="108"/>
        <v>2018</v>
      </c>
      <c r="C400" s="98">
        <f t="shared" si="109"/>
        <v>1</v>
      </c>
      <c r="D400" s="98">
        <f t="shared" si="110"/>
        <v>31</v>
      </c>
      <c r="E400" s="98">
        <v>0</v>
      </c>
      <c r="F400" s="98">
        <v>0</v>
      </c>
      <c r="G400">
        <f t="shared" si="111"/>
        <v>0</v>
      </c>
    </row>
    <row r="401" spans="1:7" x14ac:dyDescent="0.3">
      <c r="A401" s="106">
        <v>43132</v>
      </c>
      <c r="B401" s="98">
        <f t="shared" si="108"/>
        <v>2018</v>
      </c>
      <c r="C401" s="98">
        <f t="shared" si="109"/>
        <v>2</v>
      </c>
      <c r="D401" s="98">
        <f t="shared" si="110"/>
        <v>1</v>
      </c>
      <c r="E401" s="98">
        <v>0</v>
      </c>
      <c r="F401" s="98">
        <v>0</v>
      </c>
      <c r="G401">
        <f t="shared" si="111"/>
        <v>0</v>
      </c>
    </row>
    <row r="402" spans="1:7" x14ac:dyDescent="0.3">
      <c r="A402" s="106">
        <v>43133</v>
      </c>
      <c r="B402" s="98">
        <f t="shared" si="108"/>
        <v>2018</v>
      </c>
      <c r="C402" s="98">
        <f t="shared" si="109"/>
        <v>2</v>
      </c>
      <c r="D402" s="98">
        <f t="shared" si="110"/>
        <v>2</v>
      </c>
      <c r="E402" s="98">
        <v>0</v>
      </c>
      <c r="F402" s="98">
        <v>0</v>
      </c>
      <c r="G402">
        <f t="shared" si="111"/>
        <v>0</v>
      </c>
    </row>
    <row r="403" spans="1:7" x14ac:dyDescent="0.3">
      <c r="A403" s="106">
        <v>43134</v>
      </c>
      <c r="B403" s="98">
        <f t="shared" si="108"/>
        <v>2018</v>
      </c>
      <c r="C403" s="98">
        <f t="shared" si="109"/>
        <v>2</v>
      </c>
      <c r="D403" s="98">
        <f t="shared" si="110"/>
        <v>3</v>
      </c>
      <c r="E403" s="98">
        <v>0</v>
      </c>
      <c r="F403" s="98">
        <v>0</v>
      </c>
      <c r="G403">
        <f t="shared" si="111"/>
        <v>0</v>
      </c>
    </row>
    <row r="404" spans="1:7" x14ac:dyDescent="0.3">
      <c r="A404" s="106">
        <v>43135</v>
      </c>
      <c r="B404" s="98">
        <f t="shared" si="108"/>
        <v>2018</v>
      </c>
      <c r="C404" s="98">
        <f t="shared" si="109"/>
        <v>2</v>
      </c>
      <c r="D404" s="98">
        <f t="shared" si="110"/>
        <v>4</v>
      </c>
      <c r="E404" s="98">
        <v>0</v>
      </c>
      <c r="F404" s="98">
        <v>0</v>
      </c>
      <c r="G404">
        <f t="shared" si="111"/>
        <v>0</v>
      </c>
    </row>
    <row r="405" spans="1:7" x14ac:dyDescent="0.3">
      <c r="A405" s="106">
        <v>43136</v>
      </c>
      <c r="B405" s="98">
        <f t="shared" si="108"/>
        <v>2018</v>
      </c>
      <c r="C405" s="98">
        <f t="shared" si="109"/>
        <v>2</v>
      </c>
      <c r="D405" s="98">
        <f t="shared" si="110"/>
        <v>5</v>
      </c>
      <c r="E405" s="98">
        <v>0</v>
      </c>
      <c r="F405" s="98">
        <v>0</v>
      </c>
      <c r="G405">
        <f t="shared" si="111"/>
        <v>0</v>
      </c>
    </row>
    <row r="406" spans="1:7" x14ac:dyDescent="0.3">
      <c r="A406" s="106">
        <v>43137</v>
      </c>
      <c r="B406" s="98">
        <f t="shared" si="108"/>
        <v>2018</v>
      </c>
      <c r="C406" s="98">
        <f t="shared" si="109"/>
        <v>2</v>
      </c>
      <c r="D406" s="98">
        <f t="shared" si="110"/>
        <v>6</v>
      </c>
      <c r="E406" s="98">
        <v>0</v>
      </c>
      <c r="F406" s="98">
        <v>0</v>
      </c>
      <c r="G406">
        <f t="shared" si="111"/>
        <v>0</v>
      </c>
    </row>
    <row r="407" spans="1:7" x14ac:dyDescent="0.3">
      <c r="A407" s="106">
        <v>43138</v>
      </c>
      <c r="B407" s="98">
        <f t="shared" si="108"/>
        <v>2018</v>
      </c>
      <c r="C407" s="98">
        <f t="shared" si="109"/>
        <v>2</v>
      </c>
      <c r="D407" s="98">
        <f t="shared" si="110"/>
        <v>7</v>
      </c>
      <c r="E407" s="98">
        <v>0</v>
      </c>
      <c r="F407" s="98">
        <v>0</v>
      </c>
      <c r="G407">
        <f t="shared" si="111"/>
        <v>0</v>
      </c>
    </row>
    <row r="408" spans="1:7" x14ac:dyDescent="0.3">
      <c r="A408" s="106">
        <v>43139</v>
      </c>
      <c r="B408" s="98">
        <f t="shared" si="108"/>
        <v>2018</v>
      </c>
      <c r="C408" s="98">
        <f t="shared" si="109"/>
        <v>2</v>
      </c>
      <c r="D408" s="98">
        <f t="shared" si="110"/>
        <v>8</v>
      </c>
      <c r="E408" s="98">
        <v>0</v>
      </c>
      <c r="F408" s="98">
        <v>0</v>
      </c>
      <c r="G408">
        <f t="shared" si="111"/>
        <v>0</v>
      </c>
    </row>
    <row r="409" spans="1:7" x14ac:dyDescent="0.3">
      <c r="A409" s="106">
        <v>43140</v>
      </c>
      <c r="B409" s="98">
        <f t="shared" si="108"/>
        <v>2018</v>
      </c>
      <c r="C409" s="98">
        <f t="shared" si="109"/>
        <v>2</v>
      </c>
      <c r="D409" s="98">
        <f t="shared" si="110"/>
        <v>9</v>
      </c>
      <c r="E409" s="98">
        <v>0</v>
      </c>
      <c r="F409" s="98">
        <v>0</v>
      </c>
      <c r="G409">
        <f t="shared" si="111"/>
        <v>0</v>
      </c>
    </row>
    <row r="410" spans="1:7" x14ac:dyDescent="0.3">
      <c r="A410" s="106">
        <v>43141</v>
      </c>
      <c r="B410" s="98">
        <f t="shared" si="108"/>
        <v>2018</v>
      </c>
      <c r="C410" s="98">
        <f t="shared" si="109"/>
        <v>2</v>
      </c>
      <c r="D410" s="98">
        <f t="shared" si="110"/>
        <v>10</v>
      </c>
      <c r="E410" s="98">
        <v>0</v>
      </c>
      <c r="F410" s="98">
        <v>0</v>
      </c>
      <c r="G410">
        <f t="shared" si="111"/>
        <v>0</v>
      </c>
    </row>
    <row r="411" spans="1:7" x14ac:dyDescent="0.3">
      <c r="A411" s="106">
        <v>43142</v>
      </c>
      <c r="B411" s="98">
        <f t="shared" si="108"/>
        <v>2018</v>
      </c>
      <c r="C411" s="98">
        <f t="shared" si="109"/>
        <v>2</v>
      </c>
      <c r="D411" s="98">
        <f t="shared" si="110"/>
        <v>11</v>
      </c>
      <c r="E411" s="98">
        <v>0</v>
      </c>
      <c r="F411" s="98">
        <v>0</v>
      </c>
      <c r="G411">
        <f t="shared" si="111"/>
        <v>0</v>
      </c>
    </row>
    <row r="412" spans="1:7" x14ac:dyDescent="0.3">
      <c r="A412" s="106">
        <v>43143</v>
      </c>
      <c r="B412" s="98">
        <f t="shared" si="108"/>
        <v>2018</v>
      </c>
      <c r="C412" s="98">
        <f t="shared" si="109"/>
        <v>2</v>
      </c>
      <c r="D412" s="98">
        <f t="shared" si="110"/>
        <v>12</v>
      </c>
      <c r="E412" s="98">
        <v>0</v>
      </c>
      <c r="F412" s="98">
        <v>0</v>
      </c>
      <c r="G412">
        <f t="shared" si="111"/>
        <v>0</v>
      </c>
    </row>
    <row r="413" spans="1:7" x14ac:dyDescent="0.3">
      <c r="A413" s="106">
        <v>43144</v>
      </c>
      <c r="B413" s="98">
        <f t="shared" si="108"/>
        <v>2018</v>
      </c>
      <c r="C413" s="98">
        <f t="shared" si="109"/>
        <v>2</v>
      </c>
      <c r="D413" s="98">
        <f t="shared" si="110"/>
        <v>13</v>
      </c>
      <c r="E413" s="98">
        <v>0</v>
      </c>
      <c r="F413" s="98">
        <v>0</v>
      </c>
      <c r="G413">
        <f t="shared" si="111"/>
        <v>0</v>
      </c>
    </row>
    <row r="414" spans="1:7" x14ac:dyDescent="0.3">
      <c r="A414" s="106">
        <v>43145</v>
      </c>
      <c r="B414" s="98">
        <f t="shared" si="108"/>
        <v>2018</v>
      </c>
      <c r="C414" s="98">
        <f t="shared" si="109"/>
        <v>2</v>
      </c>
      <c r="D414" s="98">
        <f t="shared" si="110"/>
        <v>14</v>
      </c>
      <c r="E414" s="98">
        <v>0</v>
      </c>
      <c r="F414" s="98">
        <v>0</v>
      </c>
      <c r="G414">
        <f t="shared" si="111"/>
        <v>0</v>
      </c>
    </row>
    <row r="415" spans="1:7" x14ac:dyDescent="0.3">
      <c r="A415" s="106">
        <v>43146</v>
      </c>
      <c r="B415" s="98">
        <f t="shared" si="108"/>
        <v>2018</v>
      </c>
      <c r="C415" s="98">
        <f t="shared" si="109"/>
        <v>2</v>
      </c>
      <c r="D415" s="98">
        <f t="shared" si="110"/>
        <v>15</v>
      </c>
      <c r="E415" s="98">
        <v>0</v>
      </c>
      <c r="F415" s="98">
        <v>0</v>
      </c>
      <c r="G415">
        <f t="shared" si="111"/>
        <v>0</v>
      </c>
    </row>
    <row r="416" spans="1:7" x14ac:dyDescent="0.3">
      <c r="A416" s="106">
        <v>43147</v>
      </c>
      <c r="B416" s="98">
        <f t="shared" si="108"/>
        <v>2018</v>
      </c>
      <c r="C416" s="98">
        <f t="shared" si="109"/>
        <v>2</v>
      </c>
      <c r="D416" s="98">
        <f t="shared" si="110"/>
        <v>16</v>
      </c>
      <c r="E416" s="98">
        <v>0</v>
      </c>
      <c r="F416" s="98">
        <v>0</v>
      </c>
      <c r="G416">
        <f t="shared" si="111"/>
        <v>0</v>
      </c>
    </row>
    <row r="417" spans="1:7" x14ac:dyDescent="0.3">
      <c r="A417" s="106">
        <v>43148</v>
      </c>
      <c r="B417" s="98">
        <f t="shared" si="108"/>
        <v>2018</v>
      </c>
      <c r="C417" s="98">
        <f t="shared" si="109"/>
        <v>2</v>
      </c>
      <c r="D417" s="98">
        <f t="shared" si="110"/>
        <v>17</v>
      </c>
      <c r="E417" s="98">
        <v>0</v>
      </c>
      <c r="F417" s="98">
        <v>0</v>
      </c>
      <c r="G417">
        <f t="shared" si="111"/>
        <v>0</v>
      </c>
    </row>
    <row r="418" spans="1:7" x14ac:dyDescent="0.3">
      <c r="A418" s="106">
        <v>43149</v>
      </c>
      <c r="B418" s="98">
        <f t="shared" si="108"/>
        <v>2018</v>
      </c>
      <c r="C418" s="98">
        <f t="shared" si="109"/>
        <v>2</v>
      </c>
      <c r="D418" s="98">
        <f t="shared" si="110"/>
        <v>18</v>
      </c>
      <c r="E418" s="98">
        <v>0</v>
      </c>
      <c r="F418" s="98">
        <v>0</v>
      </c>
      <c r="G418">
        <f t="shared" si="111"/>
        <v>0</v>
      </c>
    </row>
    <row r="419" spans="1:7" x14ac:dyDescent="0.3">
      <c r="A419" s="106">
        <v>43150</v>
      </c>
      <c r="B419" s="98">
        <f t="shared" si="108"/>
        <v>2018</v>
      </c>
      <c r="C419" s="98">
        <f t="shared" si="109"/>
        <v>2</v>
      </c>
      <c r="D419" s="98">
        <f t="shared" si="110"/>
        <v>19</v>
      </c>
      <c r="E419" s="98">
        <v>0</v>
      </c>
      <c r="F419" s="98">
        <v>0</v>
      </c>
      <c r="G419">
        <f t="shared" si="111"/>
        <v>0</v>
      </c>
    </row>
    <row r="420" spans="1:7" x14ac:dyDescent="0.3">
      <c r="A420" s="106">
        <v>43151</v>
      </c>
      <c r="B420" s="98">
        <f t="shared" si="108"/>
        <v>2018</v>
      </c>
      <c r="C420" s="98">
        <f t="shared" si="109"/>
        <v>2</v>
      </c>
      <c r="D420" s="98">
        <f t="shared" si="110"/>
        <v>20</v>
      </c>
      <c r="E420" s="98">
        <v>0</v>
      </c>
      <c r="F420" s="98">
        <v>0</v>
      </c>
      <c r="G420">
        <f t="shared" si="111"/>
        <v>0</v>
      </c>
    </row>
    <row r="421" spans="1:7" x14ac:dyDescent="0.3">
      <c r="A421" s="106">
        <v>43152</v>
      </c>
      <c r="B421" s="98">
        <f t="shared" si="108"/>
        <v>2018</v>
      </c>
      <c r="C421" s="98">
        <f t="shared" si="109"/>
        <v>2</v>
      </c>
      <c r="D421" s="98">
        <f t="shared" si="110"/>
        <v>21</v>
      </c>
      <c r="E421" s="98">
        <v>0</v>
      </c>
      <c r="F421" s="98">
        <v>0</v>
      </c>
      <c r="G421">
        <f t="shared" si="111"/>
        <v>0</v>
      </c>
    </row>
    <row r="422" spans="1:7" x14ac:dyDescent="0.3">
      <c r="A422" s="106">
        <v>43153</v>
      </c>
      <c r="B422" s="98">
        <f t="shared" si="108"/>
        <v>2018</v>
      </c>
      <c r="C422" s="98">
        <f t="shared" si="109"/>
        <v>2</v>
      </c>
      <c r="D422" s="98">
        <f t="shared" si="110"/>
        <v>22</v>
      </c>
      <c r="E422" s="98">
        <v>0</v>
      </c>
      <c r="F422" s="98">
        <v>0</v>
      </c>
      <c r="G422">
        <f t="shared" si="111"/>
        <v>0</v>
      </c>
    </row>
    <row r="423" spans="1:7" x14ac:dyDescent="0.3">
      <c r="A423" s="106">
        <v>43154</v>
      </c>
      <c r="B423" s="98">
        <f t="shared" si="108"/>
        <v>2018</v>
      </c>
      <c r="C423" s="98">
        <f t="shared" si="109"/>
        <v>2</v>
      </c>
      <c r="D423" s="98">
        <f t="shared" si="110"/>
        <v>23</v>
      </c>
      <c r="E423" s="98">
        <v>0</v>
      </c>
      <c r="F423" s="98">
        <v>0</v>
      </c>
      <c r="G423">
        <f t="shared" si="111"/>
        <v>0</v>
      </c>
    </row>
    <row r="424" spans="1:7" x14ac:dyDescent="0.3">
      <c r="A424" s="106">
        <v>43155</v>
      </c>
      <c r="B424" s="98">
        <f t="shared" si="108"/>
        <v>2018</v>
      </c>
      <c r="C424" s="98">
        <f t="shared" si="109"/>
        <v>2</v>
      </c>
      <c r="D424" s="98">
        <f t="shared" si="110"/>
        <v>24</v>
      </c>
      <c r="E424" s="98">
        <v>0</v>
      </c>
      <c r="F424" s="98">
        <v>0</v>
      </c>
      <c r="G424">
        <f t="shared" si="111"/>
        <v>0</v>
      </c>
    </row>
    <row r="425" spans="1:7" x14ac:dyDescent="0.3">
      <c r="A425" s="106">
        <v>43156</v>
      </c>
      <c r="B425" s="98">
        <f t="shared" si="108"/>
        <v>2018</v>
      </c>
      <c r="C425" s="98">
        <f t="shared" si="109"/>
        <v>2</v>
      </c>
      <c r="D425" s="98">
        <f t="shared" si="110"/>
        <v>25</v>
      </c>
      <c r="E425" s="98">
        <v>0</v>
      </c>
      <c r="F425" s="98">
        <v>0</v>
      </c>
      <c r="G425">
        <f t="shared" si="111"/>
        <v>0</v>
      </c>
    </row>
    <row r="426" spans="1:7" x14ac:dyDescent="0.3">
      <c r="A426" s="106">
        <v>43157</v>
      </c>
      <c r="B426" s="98">
        <f t="shared" si="108"/>
        <v>2018</v>
      </c>
      <c r="C426" s="98">
        <f t="shared" si="109"/>
        <v>2</v>
      </c>
      <c r="D426" s="98">
        <f t="shared" si="110"/>
        <v>26</v>
      </c>
      <c r="E426" s="98">
        <v>0</v>
      </c>
      <c r="F426" s="98">
        <v>0</v>
      </c>
      <c r="G426">
        <f t="shared" si="111"/>
        <v>0</v>
      </c>
    </row>
    <row r="427" spans="1:7" x14ac:dyDescent="0.3">
      <c r="A427" s="106">
        <v>43158</v>
      </c>
      <c r="B427" s="98">
        <f t="shared" si="108"/>
        <v>2018</v>
      </c>
      <c r="C427" s="98">
        <f t="shared" si="109"/>
        <v>2</v>
      </c>
      <c r="D427" s="98">
        <f t="shared" si="110"/>
        <v>27</v>
      </c>
      <c r="E427" s="98">
        <v>0</v>
      </c>
      <c r="F427" s="98">
        <v>0</v>
      </c>
      <c r="G427">
        <f t="shared" si="111"/>
        <v>0</v>
      </c>
    </row>
    <row r="428" spans="1:7" x14ac:dyDescent="0.3">
      <c r="A428" s="106">
        <v>43159</v>
      </c>
      <c r="B428" s="98">
        <f t="shared" si="108"/>
        <v>2018</v>
      </c>
      <c r="C428" s="98">
        <f t="shared" si="109"/>
        <v>2</v>
      </c>
      <c r="D428" s="98">
        <f t="shared" si="110"/>
        <v>28</v>
      </c>
      <c r="E428" s="98">
        <v>0</v>
      </c>
      <c r="F428" s="98">
        <v>0</v>
      </c>
      <c r="G428">
        <f t="shared" si="111"/>
        <v>0</v>
      </c>
    </row>
    <row r="429" spans="1:7" x14ac:dyDescent="0.3">
      <c r="A429" s="106">
        <v>43160</v>
      </c>
      <c r="B429" s="98">
        <f t="shared" si="108"/>
        <v>2018</v>
      </c>
      <c r="C429" s="98">
        <f t="shared" si="109"/>
        <v>3</v>
      </c>
      <c r="D429" s="98">
        <f t="shared" si="110"/>
        <v>1</v>
      </c>
      <c r="E429" s="98">
        <v>0</v>
      </c>
      <c r="F429" s="98">
        <v>0</v>
      </c>
      <c r="G429">
        <f t="shared" si="111"/>
        <v>0</v>
      </c>
    </row>
    <row r="430" spans="1:7" x14ac:dyDescent="0.3">
      <c r="A430" s="106">
        <v>43161</v>
      </c>
      <c r="B430" s="98">
        <f t="shared" si="108"/>
        <v>2018</v>
      </c>
      <c r="C430" s="98">
        <f t="shared" si="109"/>
        <v>3</v>
      </c>
      <c r="D430" s="98">
        <f t="shared" si="110"/>
        <v>2</v>
      </c>
      <c r="E430" s="98">
        <v>0</v>
      </c>
      <c r="F430" s="98">
        <v>0</v>
      </c>
      <c r="G430">
        <f t="shared" si="111"/>
        <v>0</v>
      </c>
    </row>
    <row r="431" spans="1:7" x14ac:dyDescent="0.3">
      <c r="A431" s="106">
        <v>43162</v>
      </c>
      <c r="B431" s="98">
        <f t="shared" si="108"/>
        <v>2018</v>
      </c>
      <c r="C431" s="98">
        <f t="shared" si="109"/>
        <v>3</v>
      </c>
      <c r="D431" s="98">
        <f t="shared" si="110"/>
        <v>3</v>
      </c>
      <c r="E431" s="98">
        <v>0</v>
      </c>
      <c r="F431" s="98">
        <v>0</v>
      </c>
      <c r="G431">
        <f t="shared" si="111"/>
        <v>0</v>
      </c>
    </row>
    <row r="432" spans="1:7" x14ac:dyDescent="0.3">
      <c r="A432" s="106">
        <v>43163</v>
      </c>
      <c r="B432" s="98">
        <f t="shared" si="108"/>
        <v>2018</v>
      </c>
      <c r="C432" s="98">
        <f t="shared" si="109"/>
        <v>3</v>
      </c>
      <c r="D432" s="98">
        <f t="shared" si="110"/>
        <v>4</v>
      </c>
      <c r="E432" s="98">
        <v>0</v>
      </c>
      <c r="F432" s="98">
        <v>0</v>
      </c>
      <c r="G432">
        <f t="shared" si="111"/>
        <v>0</v>
      </c>
    </row>
    <row r="433" spans="1:7" x14ac:dyDescent="0.3">
      <c r="A433" s="106">
        <v>43164</v>
      </c>
      <c r="B433" s="98">
        <f t="shared" si="108"/>
        <v>2018</v>
      </c>
      <c r="C433" s="98">
        <f t="shared" si="109"/>
        <v>3</v>
      </c>
      <c r="D433" s="98">
        <f t="shared" si="110"/>
        <v>5</v>
      </c>
      <c r="E433" s="98">
        <v>0</v>
      </c>
      <c r="F433" s="98">
        <v>0</v>
      </c>
      <c r="G433">
        <f t="shared" si="111"/>
        <v>0</v>
      </c>
    </row>
    <row r="434" spans="1:7" x14ac:dyDescent="0.3">
      <c r="A434" s="106">
        <v>43165</v>
      </c>
      <c r="B434" s="98">
        <f t="shared" si="108"/>
        <v>2018</v>
      </c>
      <c r="C434" s="98">
        <f t="shared" si="109"/>
        <v>3</v>
      </c>
      <c r="D434" s="98">
        <f t="shared" si="110"/>
        <v>6</v>
      </c>
      <c r="E434" s="98">
        <v>0</v>
      </c>
      <c r="F434" s="98">
        <v>0</v>
      </c>
      <c r="G434">
        <f t="shared" si="111"/>
        <v>0</v>
      </c>
    </row>
    <row r="435" spans="1:7" x14ac:dyDescent="0.3">
      <c r="A435" s="106">
        <v>43166</v>
      </c>
      <c r="B435" s="98">
        <f t="shared" si="108"/>
        <v>2018</v>
      </c>
      <c r="C435" s="98">
        <f t="shared" si="109"/>
        <v>3</v>
      </c>
      <c r="D435" s="98">
        <f t="shared" si="110"/>
        <v>7</v>
      </c>
      <c r="E435" s="98">
        <v>0</v>
      </c>
      <c r="F435" s="98">
        <v>0</v>
      </c>
      <c r="G435">
        <f t="shared" si="111"/>
        <v>0</v>
      </c>
    </row>
    <row r="436" spans="1:7" x14ac:dyDescent="0.3">
      <c r="A436" s="106">
        <v>43167</v>
      </c>
      <c r="B436" s="98">
        <f t="shared" si="108"/>
        <v>2018</v>
      </c>
      <c r="C436" s="98">
        <f t="shared" si="109"/>
        <v>3</v>
      </c>
      <c r="D436" s="98">
        <f t="shared" si="110"/>
        <v>8</v>
      </c>
      <c r="E436" s="98">
        <v>0</v>
      </c>
      <c r="F436" s="98">
        <v>0</v>
      </c>
      <c r="G436">
        <f t="shared" si="111"/>
        <v>0</v>
      </c>
    </row>
    <row r="437" spans="1:7" x14ac:dyDescent="0.3">
      <c r="A437" s="106">
        <v>43168</v>
      </c>
      <c r="B437" s="98">
        <f t="shared" si="108"/>
        <v>2018</v>
      </c>
      <c r="C437" s="98">
        <f t="shared" si="109"/>
        <v>3</v>
      </c>
      <c r="D437" s="98">
        <f t="shared" si="110"/>
        <v>9</v>
      </c>
      <c r="E437" s="98">
        <v>0</v>
      </c>
      <c r="F437" s="98">
        <v>0</v>
      </c>
      <c r="G437">
        <f t="shared" si="111"/>
        <v>0</v>
      </c>
    </row>
    <row r="438" spans="1:7" x14ac:dyDescent="0.3">
      <c r="A438" s="106">
        <v>43169</v>
      </c>
      <c r="B438" s="98">
        <f t="shared" si="108"/>
        <v>2018</v>
      </c>
      <c r="C438" s="98">
        <f t="shared" si="109"/>
        <v>3</v>
      </c>
      <c r="D438" s="98">
        <f t="shared" si="110"/>
        <v>10</v>
      </c>
      <c r="E438" s="98">
        <v>0</v>
      </c>
      <c r="F438" s="98">
        <v>0</v>
      </c>
      <c r="G438">
        <f t="shared" si="111"/>
        <v>0</v>
      </c>
    </row>
    <row r="439" spans="1:7" x14ac:dyDescent="0.3">
      <c r="A439" s="106">
        <v>43170</v>
      </c>
      <c r="B439" s="98">
        <f t="shared" si="108"/>
        <v>2018</v>
      </c>
      <c r="C439" s="98">
        <f t="shared" si="109"/>
        <v>3</v>
      </c>
      <c r="D439" s="98">
        <f t="shared" si="110"/>
        <v>11</v>
      </c>
      <c r="E439" s="98">
        <v>0</v>
      </c>
      <c r="F439" s="98">
        <v>0</v>
      </c>
      <c r="G439">
        <f t="shared" si="111"/>
        <v>0</v>
      </c>
    </row>
    <row r="440" spans="1:7" x14ac:dyDescent="0.3">
      <c r="A440" s="106">
        <v>43171</v>
      </c>
      <c r="B440" s="98">
        <f t="shared" si="108"/>
        <v>2018</v>
      </c>
      <c r="C440" s="98">
        <f t="shared" si="109"/>
        <v>3</v>
      </c>
      <c r="D440" s="98">
        <f t="shared" si="110"/>
        <v>12</v>
      </c>
      <c r="E440" s="98">
        <v>0</v>
      </c>
      <c r="F440" s="98">
        <v>0</v>
      </c>
      <c r="G440">
        <f t="shared" si="111"/>
        <v>0</v>
      </c>
    </row>
    <row r="441" spans="1:7" x14ac:dyDescent="0.3">
      <c r="A441" s="106">
        <v>43172</v>
      </c>
      <c r="B441" s="98">
        <f t="shared" si="108"/>
        <v>2018</v>
      </c>
      <c r="C441" s="98">
        <f t="shared" si="109"/>
        <v>3</v>
      </c>
      <c r="D441" s="98">
        <f t="shared" si="110"/>
        <v>13</v>
      </c>
      <c r="E441" s="98">
        <v>0</v>
      </c>
      <c r="F441" s="98">
        <v>0</v>
      </c>
      <c r="G441">
        <f t="shared" si="111"/>
        <v>0</v>
      </c>
    </row>
    <row r="442" spans="1:7" x14ac:dyDescent="0.3">
      <c r="A442" s="106">
        <v>43173</v>
      </c>
      <c r="B442" s="98">
        <f t="shared" si="108"/>
        <v>2018</v>
      </c>
      <c r="C442" s="98">
        <f t="shared" si="109"/>
        <v>3</v>
      </c>
      <c r="D442" s="98">
        <f t="shared" si="110"/>
        <v>14</v>
      </c>
      <c r="E442" s="98">
        <v>0</v>
      </c>
      <c r="F442" s="98">
        <v>0</v>
      </c>
      <c r="G442">
        <f t="shared" si="111"/>
        <v>0</v>
      </c>
    </row>
    <row r="443" spans="1:7" x14ac:dyDescent="0.3">
      <c r="A443" s="106">
        <v>43174</v>
      </c>
      <c r="B443" s="98">
        <f t="shared" si="108"/>
        <v>2018</v>
      </c>
      <c r="C443" s="98">
        <f t="shared" si="109"/>
        <v>3</v>
      </c>
      <c r="D443" s="98">
        <f t="shared" si="110"/>
        <v>15</v>
      </c>
      <c r="E443" s="98">
        <v>0</v>
      </c>
      <c r="F443" s="98">
        <v>0</v>
      </c>
      <c r="G443">
        <f t="shared" si="111"/>
        <v>0</v>
      </c>
    </row>
    <row r="444" spans="1:7" x14ac:dyDescent="0.3">
      <c r="A444" s="106">
        <v>43175</v>
      </c>
      <c r="B444" s="98">
        <f t="shared" si="108"/>
        <v>2018</v>
      </c>
      <c r="C444" s="98">
        <f t="shared" si="109"/>
        <v>3</v>
      </c>
      <c r="D444" s="98">
        <f t="shared" si="110"/>
        <v>16</v>
      </c>
      <c r="E444" s="98">
        <v>0</v>
      </c>
      <c r="F444" s="98">
        <v>0</v>
      </c>
      <c r="G444">
        <f t="shared" si="111"/>
        <v>0</v>
      </c>
    </row>
    <row r="445" spans="1:7" x14ac:dyDescent="0.3">
      <c r="A445" s="106">
        <v>43176</v>
      </c>
      <c r="B445" s="98">
        <f t="shared" si="108"/>
        <v>2018</v>
      </c>
      <c r="C445" s="98">
        <f t="shared" si="109"/>
        <v>3</v>
      </c>
      <c r="D445" s="98">
        <f t="shared" si="110"/>
        <v>17</v>
      </c>
      <c r="E445" s="98">
        <v>0</v>
      </c>
      <c r="F445" s="98">
        <v>0</v>
      </c>
      <c r="G445">
        <f t="shared" si="111"/>
        <v>0</v>
      </c>
    </row>
    <row r="446" spans="1:7" x14ac:dyDescent="0.3">
      <c r="A446" s="106">
        <v>43177</v>
      </c>
      <c r="B446" s="98">
        <f t="shared" si="108"/>
        <v>2018</v>
      </c>
      <c r="C446" s="98">
        <f t="shared" si="109"/>
        <v>3</v>
      </c>
      <c r="D446" s="98">
        <f t="shared" si="110"/>
        <v>18</v>
      </c>
      <c r="E446" s="98">
        <v>0</v>
      </c>
      <c r="F446" s="98">
        <v>0</v>
      </c>
      <c r="G446">
        <f t="shared" si="111"/>
        <v>0</v>
      </c>
    </row>
    <row r="447" spans="1:7" x14ac:dyDescent="0.3">
      <c r="A447" s="106">
        <v>43178</v>
      </c>
      <c r="B447" s="98">
        <f t="shared" si="108"/>
        <v>2018</v>
      </c>
      <c r="C447" s="98">
        <f t="shared" si="109"/>
        <v>3</v>
      </c>
      <c r="D447" s="98">
        <f t="shared" si="110"/>
        <v>19</v>
      </c>
      <c r="E447" s="98">
        <v>0</v>
      </c>
      <c r="F447" s="98">
        <v>0</v>
      </c>
      <c r="G447">
        <f t="shared" si="111"/>
        <v>0</v>
      </c>
    </row>
    <row r="448" spans="1:7" x14ac:dyDescent="0.3">
      <c r="A448" s="106">
        <v>43179</v>
      </c>
      <c r="B448" s="98">
        <f t="shared" si="108"/>
        <v>2018</v>
      </c>
      <c r="C448" s="98">
        <f t="shared" si="109"/>
        <v>3</v>
      </c>
      <c r="D448" s="98">
        <f t="shared" si="110"/>
        <v>20</v>
      </c>
      <c r="E448" s="98">
        <v>0</v>
      </c>
      <c r="F448" s="98">
        <v>0</v>
      </c>
      <c r="G448">
        <f t="shared" si="111"/>
        <v>0</v>
      </c>
    </row>
    <row r="449" spans="1:7" x14ac:dyDescent="0.3">
      <c r="A449" s="106">
        <v>43180</v>
      </c>
      <c r="B449" s="98">
        <f t="shared" si="108"/>
        <v>2018</v>
      </c>
      <c r="C449" s="98">
        <f t="shared" si="109"/>
        <v>3</v>
      </c>
      <c r="D449" s="98">
        <f t="shared" si="110"/>
        <v>21</v>
      </c>
      <c r="E449" s="98">
        <v>0</v>
      </c>
      <c r="F449" s="98">
        <v>0</v>
      </c>
      <c r="G449">
        <f t="shared" si="111"/>
        <v>0</v>
      </c>
    </row>
    <row r="450" spans="1:7" x14ac:dyDescent="0.3">
      <c r="A450" s="106">
        <v>43181</v>
      </c>
      <c r="B450" s="98">
        <f t="shared" si="108"/>
        <v>2018</v>
      </c>
      <c r="C450" s="98">
        <f t="shared" si="109"/>
        <v>3</v>
      </c>
      <c r="D450" s="98">
        <f t="shared" si="110"/>
        <v>22</v>
      </c>
      <c r="E450" s="98">
        <v>3.48</v>
      </c>
      <c r="F450" s="98">
        <v>0</v>
      </c>
      <c r="G450">
        <f t="shared" si="111"/>
        <v>3.48</v>
      </c>
    </row>
    <row r="451" spans="1:7" x14ac:dyDescent="0.3">
      <c r="A451" s="106">
        <v>43182</v>
      </c>
      <c r="B451" s="98">
        <f t="shared" si="108"/>
        <v>2018</v>
      </c>
      <c r="C451" s="98">
        <f t="shared" si="109"/>
        <v>3</v>
      </c>
      <c r="D451" s="98">
        <f t="shared" si="110"/>
        <v>23</v>
      </c>
      <c r="E451" s="98">
        <v>0</v>
      </c>
      <c r="F451" s="98">
        <v>0</v>
      </c>
      <c r="G451">
        <f t="shared" si="111"/>
        <v>0</v>
      </c>
    </row>
    <row r="452" spans="1:7" x14ac:dyDescent="0.3">
      <c r="A452" s="106">
        <v>43183</v>
      </c>
      <c r="B452" s="98">
        <f t="shared" si="108"/>
        <v>2018</v>
      </c>
      <c r="C452" s="98">
        <f t="shared" si="109"/>
        <v>3</v>
      </c>
      <c r="D452" s="98">
        <f t="shared" si="110"/>
        <v>24</v>
      </c>
      <c r="E452" s="98">
        <v>0</v>
      </c>
      <c r="F452" s="98">
        <v>0</v>
      </c>
      <c r="G452">
        <f t="shared" si="111"/>
        <v>0</v>
      </c>
    </row>
    <row r="453" spans="1:7" x14ac:dyDescent="0.3">
      <c r="A453" s="106">
        <v>43184</v>
      </c>
      <c r="B453" s="98">
        <f t="shared" si="108"/>
        <v>2018</v>
      </c>
      <c r="C453" s="98">
        <f t="shared" si="109"/>
        <v>3</v>
      </c>
      <c r="D453" s="98">
        <f t="shared" si="110"/>
        <v>25</v>
      </c>
      <c r="E453" s="98">
        <v>0</v>
      </c>
      <c r="F453" s="98">
        <v>0</v>
      </c>
      <c r="G453">
        <f t="shared" si="111"/>
        <v>0</v>
      </c>
    </row>
    <row r="454" spans="1:7" x14ac:dyDescent="0.3">
      <c r="A454" s="106">
        <v>43185</v>
      </c>
      <c r="B454" s="98">
        <f t="shared" ref="B454:B517" si="112">YEAR(A454)</f>
        <v>2018</v>
      </c>
      <c r="C454" s="98">
        <f t="shared" ref="C454:C517" si="113">MONTH(A454)</f>
        <v>3</v>
      </c>
      <c r="D454" s="98">
        <f t="shared" ref="D454:D517" si="114">DAY(A454)</f>
        <v>26</v>
      </c>
      <c r="E454" s="98">
        <v>0</v>
      </c>
      <c r="F454" s="98">
        <v>0</v>
      </c>
      <c r="G454">
        <f t="shared" ref="G454:G517" si="115">SUM(E454:F454)</f>
        <v>0</v>
      </c>
    </row>
    <row r="455" spans="1:7" x14ac:dyDescent="0.3">
      <c r="A455" s="106">
        <v>43186</v>
      </c>
      <c r="B455" s="98">
        <f t="shared" si="112"/>
        <v>2018</v>
      </c>
      <c r="C455" s="98">
        <f t="shared" si="113"/>
        <v>3</v>
      </c>
      <c r="D455" s="98">
        <f t="shared" si="114"/>
        <v>27</v>
      </c>
      <c r="E455" s="98">
        <v>0</v>
      </c>
      <c r="F455" s="98">
        <v>0</v>
      </c>
      <c r="G455">
        <f t="shared" si="115"/>
        <v>0</v>
      </c>
    </row>
    <row r="456" spans="1:7" x14ac:dyDescent="0.3">
      <c r="A456" s="106">
        <v>43187</v>
      </c>
      <c r="B456" s="98">
        <f t="shared" si="112"/>
        <v>2018</v>
      </c>
      <c r="C456" s="98">
        <f t="shared" si="113"/>
        <v>3</v>
      </c>
      <c r="D456" s="98">
        <f t="shared" si="114"/>
        <v>28</v>
      </c>
      <c r="E456" s="98">
        <v>0</v>
      </c>
      <c r="F456" s="98">
        <v>0</v>
      </c>
      <c r="G456">
        <f t="shared" si="115"/>
        <v>0</v>
      </c>
    </row>
    <row r="457" spans="1:7" x14ac:dyDescent="0.3">
      <c r="A457" s="106">
        <v>43188</v>
      </c>
      <c r="B457" s="98">
        <f t="shared" si="112"/>
        <v>2018</v>
      </c>
      <c r="C457" s="98">
        <f t="shared" si="113"/>
        <v>3</v>
      </c>
      <c r="D457" s="98">
        <f t="shared" si="114"/>
        <v>29</v>
      </c>
      <c r="E457" s="98">
        <v>0</v>
      </c>
      <c r="F457" s="98">
        <v>0</v>
      </c>
      <c r="G457">
        <f t="shared" si="115"/>
        <v>0</v>
      </c>
    </row>
    <row r="458" spans="1:7" x14ac:dyDescent="0.3">
      <c r="A458" s="106">
        <v>43189</v>
      </c>
      <c r="B458" s="98">
        <f t="shared" si="112"/>
        <v>2018</v>
      </c>
      <c r="C458" s="98">
        <f t="shared" si="113"/>
        <v>3</v>
      </c>
      <c r="D458" s="98">
        <f t="shared" si="114"/>
        <v>30</v>
      </c>
      <c r="E458" s="98">
        <v>0</v>
      </c>
      <c r="F458" s="98">
        <v>0</v>
      </c>
      <c r="G458">
        <f t="shared" si="115"/>
        <v>0</v>
      </c>
    </row>
    <row r="459" spans="1:7" x14ac:dyDescent="0.3">
      <c r="A459" s="106">
        <v>43190</v>
      </c>
      <c r="B459" s="98">
        <f t="shared" si="112"/>
        <v>2018</v>
      </c>
      <c r="C459" s="98">
        <f t="shared" si="113"/>
        <v>3</v>
      </c>
      <c r="D459" s="98">
        <f t="shared" si="114"/>
        <v>31</v>
      </c>
      <c r="E459" s="98">
        <v>0</v>
      </c>
      <c r="F459" s="98">
        <v>0</v>
      </c>
      <c r="G459">
        <f t="shared" si="115"/>
        <v>0</v>
      </c>
    </row>
    <row r="460" spans="1:7" x14ac:dyDescent="0.3">
      <c r="A460" s="106">
        <v>43191</v>
      </c>
      <c r="B460" s="98">
        <f t="shared" si="112"/>
        <v>2018</v>
      </c>
      <c r="C460" s="98">
        <f t="shared" si="113"/>
        <v>4</v>
      </c>
      <c r="D460" s="98">
        <f t="shared" si="114"/>
        <v>1</v>
      </c>
      <c r="E460" s="98">
        <v>0</v>
      </c>
      <c r="F460" s="98">
        <v>0</v>
      </c>
      <c r="G460">
        <f t="shared" si="115"/>
        <v>0</v>
      </c>
    </row>
    <row r="461" spans="1:7" x14ac:dyDescent="0.3">
      <c r="A461" s="106">
        <v>43192</v>
      </c>
      <c r="B461" s="98">
        <f t="shared" si="112"/>
        <v>2018</v>
      </c>
      <c r="C461" s="98">
        <f t="shared" si="113"/>
        <v>4</v>
      </c>
      <c r="D461" s="98">
        <f t="shared" si="114"/>
        <v>2</v>
      </c>
      <c r="E461" s="98">
        <v>0</v>
      </c>
      <c r="F461" s="98">
        <v>0</v>
      </c>
      <c r="G461">
        <f t="shared" si="115"/>
        <v>0</v>
      </c>
    </row>
    <row r="462" spans="1:7" x14ac:dyDescent="0.3">
      <c r="A462" s="106">
        <v>43193</v>
      </c>
      <c r="B462" s="98">
        <f t="shared" si="112"/>
        <v>2018</v>
      </c>
      <c r="C462" s="98">
        <f t="shared" si="113"/>
        <v>4</v>
      </c>
      <c r="D462" s="98">
        <f t="shared" si="114"/>
        <v>3</v>
      </c>
      <c r="E462" s="98">
        <v>0</v>
      </c>
      <c r="F462" s="98">
        <v>0</v>
      </c>
      <c r="G462">
        <f t="shared" si="115"/>
        <v>0</v>
      </c>
    </row>
    <row r="463" spans="1:7" x14ac:dyDescent="0.3">
      <c r="A463" s="106">
        <v>43194</v>
      </c>
      <c r="B463" s="98">
        <f t="shared" si="112"/>
        <v>2018</v>
      </c>
      <c r="C463" s="98">
        <f t="shared" si="113"/>
        <v>4</v>
      </c>
      <c r="D463" s="98">
        <f t="shared" si="114"/>
        <v>4</v>
      </c>
      <c r="E463" s="98">
        <v>13.28</v>
      </c>
      <c r="F463" s="98">
        <v>0</v>
      </c>
      <c r="G463">
        <f t="shared" si="115"/>
        <v>13.28</v>
      </c>
    </row>
    <row r="464" spans="1:7" x14ac:dyDescent="0.3">
      <c r="A464" s="106">
        <v>43195</v>
      </c>
      <c r="B464" s="98">
        <f t="shared" si="112"/>
        <v>2018</v>
      </c>
      <c r="C464" s="98">
        <f t="shared" si="113"/>
        <v>4</v>
      </c>
      <c r="D464" s="98">
        <f t="shared" si="114"/>
        <v>5</v>
      </c>
      <c r="E464" s="98">
        <v>12.75</v>
      </c>
      <c r="F464" s="98">
        <v>0</v>
      </c>
      <c r="G464">
        <f t="shared" si="115"/>
        <v>12.75</v>
      </c>
    </row>
    <row r="465" spans="1:7" x14ac:dyDescent="0.3">
      <c r="A465" s="106">
        <v>43196</v>
      </c>
      <c r="B465" s="98">
        <f t="shared" si="112"/>
        <v>2018</v>
      </c>
      <c r="C465" s="98">
        <f t="shared" si="113"/>
        <v>4</v>
      </c>
      <c r="D465" s="98">
        <f t="shared" si="114"/>
        <v>6</v>
      </c>
      <c r="E465" s="98">
        <v>18.010000000000002</v>
      </c>
      <c r="F465" s="98">
        <v>0</v>
      </c>
      <c r="G465">
        <f t="shared" si="115"/>
        <v>18.010000000000002</v>
      </c>
    </row>
    <row r="466" spans="1:7" x14ac:dyDescent="0.3">
      <c r="A466" s="106">
        <v>43197</v>
      </c>
      <c r="B466" s="98">
        <f t="shared" si="112"/>
        <v>2018</v>
      </c>
      <c r="C466" s="98">
        <f t="shared" si="113"/>
        <v>4</v>
      </c>
      <c r="D466" s="98">
        <f t="shared" si="114"/>
        <v>7</v>
      </c>
      <c r="E466" s="98">
        <v>6.66</v>
      </c>
      <c r="F466" s="98">
        <v>0</v>
      </c>
      <c r="G466">
        <f t="shared" si="115"/>
        <v>6.66</v>
      </c>
    </row>
    <row r="467" spans="1:7" x14ac:dyDescent="0.3">
      <c r="A467" s="106">
        <v>43198</v>
      </c>
      <c r="B467" s="98">
        <f t="shared" si="112"/>
        <v>2018</v>
      </c>
      <c r="C467" s="98">
        <f t="shared" si="113"/>
        <v>4</v>
      </c>
      <c r="D467" s="98">
        <f t="shared" si="114"/>
        <v>8</v>
      </c>
      <c r="E467" s="98">
        <v>5.16</v>
      </c>
      <c r="F467" s="98">
        <v>0</v>
      </c>
      <c r="G467">
        <f t="shared" si="115"/>
        <v>5.16</v>
      </c>
    </row>
    <row r="468" spans="1:7" x14ac:dyDescent="0.3">
      <c r="A468" s="106">
        <v>43199</v>
      </c>
      <c r="B468" s="98">
        <f t="shared" si="112"/>
        <v>2018</v>
      </c>
      <c r="C468" s="98">
        <f t="shared" si="113"/>
        <v>4</v>
      </c>
      <c r="D468" s="98">
        <f t="shared" si="114"/>
        <v>9</v>
      </c>
      <c r="E468" s="98">
        <v>0</v>
      </c>
      <c r="F468" s="98">
        <v>0</v>
      </c>
      <c r="G468">
        <f t="shared" si="115"/>
        <v>0</v>
      </c>
    </row>
    <row r="469" spans="1:7" x14ac:dyDescent="0.3">
      <c r="A469" s="106">
        <v>43200</v>
      </c>
      <c r="B469" s="98">
        <f t="shared" si="112"/>
        <v>2018</v>
      </c>
      <c r="C469" s="98">
        <f t="shared" si="113"/>
        <v>4</v>
      </c>
      <c r="D469" s="98">
        <f t="shared" si="114"/>
        <v>10</v>
      </c>
      <c r="E469" s="98">
        <v>1.38</v>
      </c>
      <c r="F469" s="98">
        <v>0</v>
      </c>
      <c r="G469">
        <f t="shared" si="115"/>
        <v>1.38</v>
      </c>
    </row>
    <row r="470" spans="1:7" x14ac:dyDescent="0.3">
      <c r="A470" s="106">
        <v>43201</v>
      </c>
      <c r="B470" s="98">
        <f t="shared" si="112"/>
        <v>2018</v>
      </c>
      <c r="C470" s="98">
        <f t="shared" si="113"/>
        <v>4</v>
      </c>
      <c r="D470" s="98">
        <f t="shared" si="114"/>
        <v>11</v>
      </c>
      <c r="E470" s="98">
        <v>7.93</v>
      </c>
      <c r="F470" s="98">
        <v>0</v>
      </c>
      <c r="G470">
        <f t="shared" si="115"/>
        <v>7.93</v>
      </c>
    </row>
    <row r="471" spans="1:7" x14ac:dyDescent="0.3">
      <c r="A471" s="106">
        <v>43202</v>
      </c>
      <c r="B471" s="98">
        <f t="shared" si="112"/>
        <v>2018</v>
      </c>
      <c r="C471" s="98">
        <f t="shared" si="113"/>
        <v>4</v>
      </c>
      <c r="D471" s="98">
        <f t="shared" si="114"/>
        <v>12</v>
      </c>
      <c r="E471" s="98">
        <v>0</v>
      </c>
      <c r="F471" s="98">
        <v>0</v>
      </c>
      <c r="G471">
        <f t="shared" si="115"/>
        <v>0</v>
      </c>
    </row>
    <row r="472" spans="1:7" x14ac:dyDescent="0.3">
      <c r="A472" s="106">
        <v>43203</v>
      </c>
      <c r="B472" s="98">
        <f t="shared" si="112"/>
        <v>2018</v>
      </c>
      <c r="C472" s="98">
        <f t="shared" si="113"/>
        <v>4</v>
      </c>
      <c r="D472" s="98">
        <f t="shared" si="114"/>
        <v>13</v>
      </c>
      <c r="E472" s="98">
        <v>0</v>
      </c>
      <c r="F472" s="98">
        <v>0</v>
      </c>
      <c r="G472">
        <f t="shared" si="115"/>
        <v>0</v>
      </c>
    </row>
    <row r="473" spans="1:7" x14ac:dyDescent="0.3">
      <c r="A473" s="106">
        <v>43204</v>
      </c>
      <c r="B473" s="98">
        <f t="shared" si="112"/>
        <v>2018</v>
      </c>
      <c r="C473" s="98">
        <f t="shared" si="113"/>
        <v>4</v>
      </c>
      <c r="D473" s="98">
        <f t="shared" si="114"/>
        <v>14</v>
      </c>
      <c r="E473" s="98">
        <v>0</v>
      </c>
      <c r="F473" s="98">
        <v>0</v>
      </c>
      <c r="G473">
        <f t="shared" si="115"/>
        <v>0</v>
      </c>
    </row>
    <row r="474" spans="1:7" x14ac:dyDescent="0.3">
      <c r="A474" s="106">
        <v>43205</v>
      </c>
      <c r="B474" s="98">
        <f t="shared" si="112"/>
        <v>2018</v>
      </c>
      <c r="C474" s="98">
        <f t="shared" si="113"/>
        <v>4</v>
      </c>
      <c r="D474" s="98">
        <f t="shared" si="114"/>
        <v>15</v>
      </c>
      <c r="E474" s="98">
        <v>0</v>
      </c>
      <c r="F474" s="98">
        <v>0</v>
      </c>
      <c r="G474">
        <f t="shared" si="115"/>
        <v>0</v>
      </c>
    </row>
    <row r="475" spans="1:7" x14ac:dyDescent="0.3">
      <c r="A475" s="106">
        <v>43206</v>
      </c>
      <c r="B475" s="98">
        <f t="shared" si="112"/>
        <v>2018</v>
      </c>
      <c r="C475" s="98">
        <f t="shared" si="113"/>
        <v>4</v>
      </c>
      <c r="D475" s="98">
        <f t="shared" si="114"/>
        <v>16</v>
      </c>
      <c r="E475" s="98">
        <v>4.0199999999999996</v>
      </c>
      <c r="F475" s="98">
        <v>0</v>
      </c>
      <c r="G475">
        <f t="shared" si="115"/>
        <v>4.0199999999999996</v>
      </c>
    </row>
    <row r="476" spans="1:7" x14ac:dyDescent="0.3">
      <c r="A476" s="106">
        <v>43207</v>
      </c>
      <c r="B476" s="98">
        <f t="shared" si="112"/>
        <v>2018</v>
      </c>
      <c r="C476" s="98">
        <f t="shared" si="113"/>
        <v>4</v>
      </c>
      <c r="D476" s="98">
        <f t="shared" si="114"/>
        <v>17</v>
      </c>
      <c r="E476" s="98">
        <v>11.56</v>
      </c>
      <c r="F476" s="98">
        <v>0</v>
      </c>
      <c r="G476">
        <f t="shared" si="115"/>
        <v>11.56</v>
      </c>
    </row>
    <row r="477" spans="1:7" x14ac:dyDescent="0.3">
      <c r="A477" s="106">
        <v>43208</v>
      </c>
      <c r="B477" s="98">
        <f t="shared" si="112"/>
        <v>2018</v>
      </c>
      <c r="C477" s="98">
        <f t="shared" si="113"/>
        <v>4</v>
      </c>
      <c r="D477" s="98">
        <f t="shared" si="114"/>
        <v>18</v>
      </c>
      <c r="E477" s="98">
        <v>6.94</v>
      </c>
      <c r="F477" s="98">
        <v>0</v>
      </c>
      <c r="G477">
        <f t="shared" si="115"/>
        <v>6.94</v>
      </c>
    </row>
    <row r="478" spans="1:7" x14ac:dyDescent="0.3">
      <c r="A478" s="106">
        <v>43209</v>
      </c>
      <c r="B478" s="98">
        <f t="shared" si="112"/>
        <v>2018</v>
      </c>
      <c r="C478" s="98">
        <f t="shared" si="113"/>
        <v>4</v>
      </c>
      <c r="D478" s="98">
        <f t="shared" si="114"/>
        <v>19</v>
      </c>
      <c r="E478" s="98">
        <v>2.37</v>
      </c>
      <c r="F478" s="98">
        <v>0</v>
      </c>
      <c r="G478">
        <f t="shared" si="115"/>
        <v>2.37</v>
      </c>
    </row>
    <row r="479" spans="1:7" x14ac:dyDescent="0.3">
      <c r="A479" s="106">
        <v>43210</v>
      </c>
      <c r="B479" s="98">
        <f t="shared" si="112"/>
        <v>2018</v>
      </c>
      <c r="C479" s="98">
        <f t="shared" si="113"/>
        <v>4</v>
      </c>
      <c r="D479" s="98">
        <f t="shared" si="114"/>
        <v>20</v>
      </c>
      <c r="E479" s="98">
        <v>12.89</v>
      </c>
      <c r="F479" s="98">
        <v>0</v>
      </c>
      <c r="G479">
        <f t="shared" si="115"/>
        <v>12.89</v>
      </c>
    </row>
    <row r="480" spans="1:7" x14ac:dyDescent="0.3">
      <c r="A480" s="106">
        <v>43211</v>
      </c>
      <c r="B480" s="98">
        <f t="shared" si="112"/>
        <v>2018</v>
      </c>
      <c r="C480" s="98">
        <f t="shared" si="113"/>
        <v>4</v>
      </c>
      <c r="D480" s="98">
        <f t="shared" si="114"/>
        <v>21</v>
      </c>
      <c r="E480" s="98">
        <v>0</v>
      </c>
      <c r="F480" s="98">
        <v>0</v>
      </c>
      <c r="G480">
        <f t="shared" si="115"/>
        <v>0</v>
      </c>
    </row>
    <row r="481" spans="1:7" x14ac:dyDescent="0.3">
      <c r="A481" s="106">
        <v>43212</v>
      </c>
      <c r="B481" s="98">
        <f t="shared" si="112"/>
        <v>2018</v>
      </c>
      <c r="C481" s="98">
        <f t="shared" si="113"/>
        <v>4</v>
      </c>
      <c r="D481" s="98">
        <f t="shared" si="114"/>
        <v>22</v>
      </c>
      <c r="E481" s="98">
        <v>0</v>
      </c>
      <c r="F481" s="98">
        <v>0</v>
      </c>
      <c r="G481">
        <f t="shared" si="115"/>
        <v>0</v>
      </c>
    </row>
    <row r="482" spans="1:7" x14ac:dyDescent="0.3">
      <c r="A482" s="106">
        <v>43213</v>
      </c>
      <c r="B482" s="98">
        <f t="shared" si="112"/>
        <v>2018</v>
      </c>
      <c r="C482" s="98">
        <f t="shared" si="113"/>
        <v>4</v>
      </c>
      <c r="D482" s="98">
        <f t="shared" si="114"/>
        <v>23</v>
      </c>
      <c r="E482" s="98">
        <v>7.96</v>
      </c>
      <c r="F482" s="98">
        <v>0</v>
      </c>
      <c r="G482">
        <f t="shared" si="115"/>
        <v>7.96</v>
      </c>
    </row>
    <row r="483" spans="1:7" x14ac:dyDescent="0.3">
      <c r="A483" s="106">
        <v>43214</v>
      </c>
      <c r="B483" s="98">
        <f t="shared" si="112"/>
        <v>2018</v>
      </c>
      <c r="C483" s="98">
        <f t="shared" si="113"/>
        <v>4</v>
      </c>
      <c r="D483" s="98">
        <f t="shared" si="114"/>
        <v>24</v>
      </c>
      <c r="E483" s="98">
        <v>2.06</v>
      </c>
      <c r="F483" s="98">
        <v>0</v>
      </c>
      <c r="G483">
        <f t="shared" si="115"/>
        <v>2.06</v>
      </c>
    </row>
    <row r="484" spans="1:7" x14ac:dyDescent="0.3">
      <c r="A484" s="106">
        <v>43215</v>
      </c>
      <c r="B484" s="98">
        <f t="shared" si="112"/>
        <v>2018</v>
      </c>
      <c r="C484" s="98">
        <f t="shared" si="113"/>
        <v>4</v>
      </c>
      <c r="D484" s="98">
        <f t="shared" si="114"/>
        <v>25</v>
      </c>
      <c r="E484" s="98">
        <v>5.76</v>
      </c>
      <c r="F484" s="98">
        <v>0</v>
      </c>
      <c r="G484">
        <f t="shared" si="115"/>
        <v>5.76</v>
      </c>
    </row>
    <row r="485" spans="1:7" x14ac:dyDescent="0.3">
      <c r="A485" s="106">
        <v>43216</v>
      </c>
      <c r="B485" s="98">
        <f t="shared" si="112"/>
        <v>2018</v>
      </c>
      <c r="C485" s="98">
        <f t="shared" si="113"/>
        <v>4</v>
      </c>
      <c r="D485" s="98">
        <f t="shared" si="114"/>
        <v>26</v>
      </c>
      <c r="E485" s="98">
        <v>4.0599999999999996</v>
      </c>
      <c r="F485" s="98">
        <v>0</v>
      </c>
      <c r="G485">
        <f t="shared" si="115"/>
        <v>4.0599999999999996</v>
      </c>
    </row>
    <row r="486" spans="1:7" x14ac:dyDescent="0.3">
      <c r="A486" s="106">
        <v>43217</v>
      </c>
      <c r="B486" s="98">
        <f t="shared" si="112"/>
        <v>2018</v>
      </c>
      <c r="C486" s="98">
        <f t="shared" si="113"/>
        <v>4</v>
      </c>
      <c r="D486" s="98">
        <f t="shared" si="114"/>
        <v>27</v>
      </c>
      <c r="E486" s="98">
        <v>5.55</v>
      </c>
      <c r="F486" s="98">
        <v>0</v>
      </c>
      <c r="G486">
        <f t="shared" si="115"/>
        <v>5.55</v>
      </c>
    </row>
    <row r="487" spans="1:7" x14ac:dyDescent="0.3">
      <c r="A487" s="106">
        <v>43218</v>
      </c>
      <c r="B487" s="98">
        <f t="shared" si="112"/>
        <v>2018</v>
      </c>
      <c r="C487" s="98">
        <f t="shared" si="113"/>
        <v>4</v>
      </c>
      <c r="D487" s="98">
        <f t="shared" si="114"/>
        <v>28</v>
      </c>
      <c r="E487" s="98">
        <v>4.66</v>
      </c>
      <c r="F487" s="98">
        <v>0</v>
      </c>
      <c r="G487">
        <f t="shared" si="115"/>
        <v>4.66</v>
      </c>
    </row>
    <row r="488" spans="1:7" x14ac:dyDescent="0.3">
      <c r="A488" s="106">
        <v>43219</v>
      </c>
      <c r="B488" s="98">
        <f t="shared" si="112"/>
        <v>2018</v>
      </c>
      <c r="C488" s="98">
        <f t="shared" si="113"/>
        <v>4</v>
      </c>
      <c r="D488" s="98">
        <f t="shared" si="114"/>
        <v>29</v>
      </c>
      <c r="E488" s="98">
        <v>3.61</v>
      </c>
      <c r="F488" s="98">
        <v>0</v>
      </c>
      <c r="G488">
        <f t="shared" si="115"/>
        <v>3.61</v>
      </c>
    </row>
    <row r="489" spans="1:7" x14ac:dyDescent="0.3">
      <c r="A489" s="106">
        <v>43220</v>
      </c>
      <c r="B489" s="98">
        <f t="shared" si="112"/>
        <v>2018</v>
      </c>
      <c r="C489" s="98">
        <f t="shared" si="113"/>
        <v>4</v>
      </c>
      <c r="D489" s="98">
        <f t="shared" si="114"/>
        <v>30</v>
      </c>
      <c r="E489" s="98">
        <v>2.4700000000000002</v>
      </c>
      <c r="F489" s="98">
        <v>0</v>
      </c>
      <c r="G489">
        <f t="shared" si="115"/>
        <v>2.4700000000000002</v>
      </c>
    </row>
    <row r="490" spans="1:7" x14ac:dyDescent="0.3">
      <c r="A490" s="106">
        <v>43221</v>
      </c>
      <c r="B490" s="98">
        <f t="shared" si="112"/>
        <v>2018</v>
      </c>
      <c r="C490" s="98">
        <f t="shared" si="113"/>
        <v>5</v>
      </c>
      <c r="D490" s="98">
        <f t="shared" si="114"/>
        <v>1</v>
      </c>
      <c r="E490" s="98">
        <v>4.6500000000000004</v>
      </c>
      <c r="F490" s="98">
        <v>0</v>
      </c>
      <c r="G490">
        <f t="shared" si="115"/>
        <v>4.6500000000000004</v>
      </c>
    </row>
    <row r="491" spans="1:7" x14ac:dyDescent="0.3">
      <c r="A491" s="106">
        <v>43222</v>
      </c>
      <c r="B491" s="98">
        <f t="shared" si="112"/>
        <v>2018</v>
      </c>
      <c r="C491" s="98">
        <f t="shared" si="113"/>
        <v>5</v>
      </c>
      <c r="D491" s="98">
        <f t="shared" si="114"/>
        <v>2</v>
      </c>
      <c r="E491" s="98">
        <v>6.53</v>
      </c>
      <c r="F491" s="98">
        <v>0</v>
      </c>
      <c r="G491">
        <f t="shared" si="115"/>
        <v>6.53</v>
      </c>
    </row>
    <row r="492" spans="1:7" x14ac:dyDescent="0.3">
      <c r="A492" s="106">
        <v>43223</v>
      </c>
      <c r="B492" s="98">
        <f t="shared" si="112"/>
        <v>2018</v>
      </c>
      <c r="C492" s="98">
        <f t="shared" si="113"/>
        <v>5</v>
      </c>
      <c r="D492" s="98">
        <f t="shared" si="114"/>
        <v>3</v>
      </c>
      <c r="E492" s="98">
        <v>6.07</v>
      </c>
      <c r="F492" s="98">
        <v>0</v>
      </c>
      <c r="G492">
        <f t="shared" si="115"/>
        <v>6.07</v>
      </c>
    </row>
    <row r="493" spans="1:7" x14ac:dyDescent="0.3">
      <c r="A493" s="106">
        <v>43224</v>
      </c>
      <c r="B493" s="98">
        <f t="shared" si="112"/>
        <v>2018</v>
      </c>
      <c r="C493" s="98">
        <f t="shared" si="113"/>
        <v>5</v>
      </c>
      <c r="D493" s="98">
        <f t="shared" si="114"/>
        <v>4</v>
      </c>
      <c r="E493" s="98">
        <v>17.670000000000002</v>
      </c>
      <c r="F493" s="98">
        <v>0</v>
      </c>
      <c r="G493">
        <f t="shared" si="115"/>
        <v>17.670000000000002</v>
      </c>
    </row>
    <row r="494" spans="1:7" x14ac:dyDescent="0.3">
      <c r="A494" s="106">
        <v>43225</v>
      </c>
      <c r="B494" s="98">
        <f t="shared" si="112"/>
        <v>2018</v>
      </c>
      <c r="C494" s="98">
        <f t="shared" si="113"/>
        <v>5</v>
      </c>
      <c r="D494" s="98">
        <f t="shared" si="114"/>
        <v>5</v>
      </c>
      <c r="E494" s="98">
        <v>24.02</v>
      </c>
      <c r="F494" s="98">
        <v>0</v>
      </c>
      <c r="G494">
        <f t="shared" si="115"/>
        <v>24.02</v>
      </c>
    </row>
    <row r="495" spans="1:7" x14ac:dyDescent="0.3">
      <c r="A495" s="106">
        <v>43226</v>
      </c>
      <c r="B495" s="98">
        <f t="shared" si="112"/>
        <v>2018</v>
      </c>
      <c r="C495" s="98">
        <f t="shared" si="113"/>
        <v>5</v>
      </c>
      <c r="D495" s="98">
        <f t="shared" si="114"/>
        <v>6</v>
      </c>
      <c r="E495" s="98">
        <v>22.95</v>
      </c>
      <c r="F495" s="98">
        <v>0</v>
      </c>
      <c r="G495">
        <f t="shared" si="115"/>
        <v>22.95</v>
      </c>
    </row>
    <row r="496" spans="1:7" x14ac:dyDescent="0.3">
      <c r="A496" s="106">
        <v>43227</v>
      </c>
      <c r="B496" s="98">
        <f t="shared" si="112"/>
        <v>2018</v>
      </c>
      <c r="C496" s="98">
        <f t="shared" si="113"/>
        <v>5</v>
      </c>
      <c r="D496" s="98">
        <f t="shared" si="114"/>
        <v>7</v>
      </c>
      <c r="E496" s="98">
        <v>22.01</v>
      </c>
      <c r="F496" s="98">
        <v>0</v>
      </c>
      <c r="G496">
        <f t="shared" si="115"/>
        <v>22.01</v>
      </c>
    </row>
    <row r="497" spans="1:7" x14ac:dyDescent="0.3">
      <c r="A497" s="106">
        <v>43228</v>
      </c>
      <c r="B497" s="98">
        <f t="shared" si="112"/>
        <v>2018</v>
      </c>
      <c r="C497" s="98">
        <f t="shared" si="113"/>
        <v>5</v>
      </c>
      <c r="D497" s="98">
        <f t="shared" si="114"/>
        <v>8</v>
      </c>
      <c r="E497" s="98">
        <v>26.34</v>
      </c>
      <c r="F497" s="98">
        <v>0</v>
      </c>
      <c r="G497">
        <f t="shared" si="115"/>
        <v>26.34</v>
      </c>
    </row>
    <row r="498" spans="1:7" x14ac:dyDescent="0.3">
      <c r="A498" s="106">
        <v>43229</v>
      </c>
      <c r="B498" s="98">
        <f t="shared" si="112"/>
        <v>2018</v>
      </c>
      <c r="C498" s="98">
        <f t="shared" si="113"/>
        <v>5</v>
      </c>
      <c r="D498" s="98">
        <f t="shared" si="114"/>
        <v>9</v>
      </c>
      <c r="E498" s="98">
        <v>25.87</v>
      </c>
      <c r="F498" s="98">
        <v>0</v>
      </c>
      <c r="G498">
        <f t="shared" si="115"/>
        <v>25.87</v>
      </c>
    </row>
    <row r="499" spans="1:7" x14ac:dyDescent="0.3">
      <c r="A499" s="106">
        <v>43230</v>
      </c>
      <c r="B499" s="98">
        <f t="shared" si="112"/>
        <v>2018</v>
      </c>
      <c r="C499" s="98">
        <f t="shared" si="113"/>
        <v>5</v>
      </c>
      <c r="D499" s="98">
        <f t="shared" si="114"/>
        <v>10</v>
      </c>
      <c r="E499" s="98">
        <v>26.22</v>
      </c>
      <c r="F499" s="98">
        <v>0</v>
      </c>
      <c r="G499">
        <f t="shared" si="115"/>
        <v>26.22</v>
      </c>
    </row>
    <row r="500" spans="1:7" x14ac:dyDescent="0.3">
      <c r="A500" s="106">
        <v>43231</v>
      </c>
      <c r="B500" s="98">
        <f t="shared" si="112"/>
        <v>2018</v>
      </c>
      <c r="C500" s="98">
        <f t="shared" si="113"/>
        <v>5</v>
      </c>
      <c r="D500" s="98">
        <f t="shared" si="114"/>
        <v>11</v>
      </c>
      <c r="E500" s="98">
        <v>30.73</v>
      </c>
      <c r="F500" s="98">
        <v>0</v>
      </c>
      <c r="G500">
        <f t="shared" si="115"/>
        <v>30.73</v>
      </c>
    </row>
    <row r="501" spans="1:7" x14ac:dyDescent="0.3">
      <c r="A501" s="106">
        <v>43232</v>
      </c>
      <c r="B501" s="98">
        <f t="shared" si="112"/>
        <v>2018</v>
      </c>
      <c r="C501" s="98">
        <f t="shared" si="113"/>
        <v>5</v>
      </c>
      <c r="D501" s="98">
        <f t="shared" si="114"/>
        <v>12</v>
      </c>
      <c r="E501" s="98">
        <v>31.36</v>
      </c>
      <c r="F501" s="98">
        <v>0</v>
      </c>
      <c r="G501">
        <f t="shared" si="115"/>
        <v>31.36</v>
      </c>
    </row>
    <row r="502" spans="1:7" x14ac:dyDescent="0.3">
      <c r="A502" s="106">
        <v>43233</v>
      </c>
      <c r="B502" s="98">
        <f t="shared" si="112"/>
        <v>2018</v>
      </c>
      <c r="C502" s="98">
        <f t="shared" si="113"/>
        <v>5</v>
      </c>
      <c r="D502" s="98">
        <f t="shared" si="114"/>
        <v>13</v>
      </c>
      <c r="E502" s="98">
        <v>31.12</v>
      </c>
      <c r="F502" s="98">
        <v>0</v>
      </c>
      <c r="G502">
        <f t="shared" si="115"/>
        <v>31.12</v>
      </c>
    </row>
    <row r="503" spans="1:7" x14ac:dyDescent="0.3">
      <c r="A503" s="106">
        <v>43234</v>
      </c>
      <c r="B503" s="98">
        <f t="shared" si="112"/>
        <v>2018</v>
      </c>
      <c r="C503" s="98">
        <f t="shared" si="113"/>
        <v>5</v>
      </c>
      <c r="D503" s="98">
        <f t="shared" si="114"/>
        <v>14</v>
      </c>
      <c r="E503" s="98">
        <v>32.97</v>
      </c>
      <c r="F503" s="98">
        <v>0</v>
      </c>
      <c r="G503">
        <f t="shared" si="115"/>
        <v>32.97</v>
      </c>
    </row>
    <row r="504" spans="1:7" x14ac:dyDescent="0.3">
      <c r="A504" s="106">
        <v>43235</v>
      </c>
      <c r="B504" s="98">
        <f t="shared" si="112"/>
        <v>2018</v>
      </c>
      <c r="C504" s="98">
        <f t="shared" si="113"/>
        <v>5</v>
      </c>
      <c r="D504" s="98">
        <f t="shared" si="114"/>
        <v>15</v>
      </c>
      <c r="E504" s="98">
        <v>32.909999999999997</v>
      </c>
      <c r="F504" s="98">
        <v>0</v>
      </c>
      <c r="G504">
        <f t="shared" si="115"/>
        <v>32.909999999999997</v>
      </c>
    </row>
    <row r="505" spans="1:7" x14ac:dyDescent="0.3">
      <c r="A505" s="106">
        <v>43236</v>
      </c>
      <c r="B505" s="98">
        <f t="shared" si="112"/>
        <v>2018</v>
      </c>
      <c r="C505" s="98">
        <f t="shared" si="113"/>
        <v>5</v>
      </c>
      <c r="D505" s="98">
        <f t="shared" si="114"/>
        <v>16</v>
      </c>
      <c r="E505" s="98">
        <v>20.170000000000002</v>
      </c>
      <c r="F505" s="98">
        <v>0</v>
      </c>
      <c r="G505">
        <f t="shared" si="115"/>
        <v>20.170000000000002</v>
      </c>
    </row>
    <row r="506" spans="1:7" x14ac:dyDescent="0.3">
      <c r="A506" s="106">
        <v>43237</v>
      </c>
      <c r="B506" s="98">
        <f t="shared" si="112"/>
        <v>2018</v>
      </c>
      <c r="C506" s="98">
        <f t="shared" si="113"/>
        <v>5</v>
      </c>
      <c r="D506" s="98">
        <f t="shared" si="114"/>
        <v>17</v>
      </c>
      <c r="E506" s="98">
        <v>23.24</v>
      </c>
      <c r="F506" s="98">
        <v>0</v>
      </c>
      <c r="G506">
        <f t="shared" si="115"/>
        <v>23.24</v>
      </c>
    </row>
    <row r="507" spans="1:7" x14ac:dyDescent="0.3">
      <c r="A507" s="106">
        <v>43238</v>
      </c>
      <c r="B507" s="98">
        <f t="shared" si="112"/>
        <v>2018</v>
      </c>
      <c r="C507" s="98">
        <f t="shared" si="113"/>
        <v>5</v>
      </c>
      <c r="D507" s="98">
        <f t="shared" si="114"/>
        <v>18</v>
      </c>
      <c r="E507" s="98">
        <v>17.579999999999998</v>
      </c>
      <c r="F507" s="98">
        <v>0</v>
      </c>
      <c r="G507">
        <f t="shared" si="115"/>
        <v>17.579999999999998</v>
      </c>
    </row>
    <row r="508" spans="1:7" x14ac:dyDescent="0.3">
      <c r="A508" s="106">
        <v>43239</v>
      </c>
      <c r="B508" s="98">
        <f t="shared" si="112"/>
        <v>2018</v>
      </c>
      <c r="C508" s="98">
        <f t="shared" si="113"/>
        <v>5</v>
      </c>
      <c r="D508" s="98">
        <f t="shared" si="114"/>
        <v>19</v>
      </c>
      <c r="E508" s="98">
        <v>35.42</v>
      </c>
      <c r="F508" s="98">
        <v>0</v>
      </c>
      <c r="G508">
        <f t="shared" si="115"/>
        <v>35.42</v>
      </c>
    </row>
    <row r="509" spans="1:7" x14ac:dyDescent="0.3">
      <c r="A509" s="106">
        <v>43240</v>
      </c>
      <c r="B509" s="98">
        <f t="shared" si="112"/>
        <v>2018</v>
      </c>
      <c r="C509" s="98">
        <f t="shared" si="113"/>
        <v>5</v>
      </c>
      <c r="D509" s="98">
        <f t="shared" si="114"/>
        <v>20</v>
      </c>
      <c r="E509" s="98">
        <v>35.58</v>
      </c>
      <c r="F509" s="98">
        <v>0</v>
      </c>
      <c r="G509">
        <f t="shared" si="115"/>
        <v>35.58</v>
      </c>
    </row>
    <row r="510" spans="1:7" x14ac:dyDescent="0.3">
      <c r="A510" s="106">
        <v>43241</v>
      </c>
      <c r="B510" s="98">
        <f t="shared" si="112"/>
        <v>2018</v>
      </c>
      <c r="C510" s="98">
        <f t="shared" si="113"/>
        <v>5</v>
      </c>
      <c r="D510" s="98">
        <f t="shared" si="114"/>
        <v>21</v>
      </c>
      <c r="E510" s="98">
        <v>35.200000000000003</v>
      </c>
      <c r="F510" s="98">
        <v>0</v>
      </c>
      <c r="G510">
        <f t="shared" si="115"/>
        <v>35.200000000000003</v>
      </c>
    </row>
    <row r="511" spans="1:7" x14ac:dyDescent="0.3">
      <c r="A511" s="106">
        <v>43242</v>
      </c>
      <c r="B511" s="98">
        <f t="shared" si="112"/>
        <v>2018</v>
      </c>
      <c r="C511" s="98">
        <f t="shared" si="113"/>
        <v>5</v>
      </c>
      <c r="D511" s="98">
        <f t="shared" si="114"/>
        <v>22</v>
      </c>
      <c r="E511" s="98">
        <v>37.56</v>
      </c>
      <c r="F511" s="98">
        <v>0</v>
      </c>
      <c r="G511">
        <f t="shared" si="115"/>
        <v>37.56</v>
      </c>
    </row>
    <row r="512" spans="1:7" x14ac:dyDescent="0.3">
      <c r="A512" s="106">
        <v>43243</v>
      </c>
      <c r="B512" s="98">
        <f t="shared" si="112"/>
        <v>2018</v>
      </c>
      <c r="C512" s="98">
        <f t="shared" si="113"/>
        <v>5</v>
      </c>
      <c r="D512" s="98">
        <f t="shared" si="114"/>
        <v>23</v>
      </c>
      <c r="E512" s="98">
        <v>27.42</v>
      </c>
      <c r="F512" s="98">
        <v>0</v>
      </c>
      <c r="G512">
        <f t="shared" si="115"/>
        <v>27.42</v>
      </c>
    </row>
    <row r="513" spans="1:7" x14ac:dyDescent="0.3">
      <c r="A513" s="106">
        <v>43244</v>
      </c>
      <c r="B513" s="98">
        <f t="shared" si="112"/>
        <v>2018</v>
      </c>
      <c r="C513" s="98">
        <f t="shared" si="113"/>
        <v>5</v>
      </c>
      <c r="D513" s="98">
        <f t="shared" si="114"/>
        <v>24</v>
      </c>
      <c r="E513" s="98">
        <v>21.07</v>
      </c>
      <c r="F513" s="98">
        <v>0</v>
      </c>
      <c r="G513">
        <f t="shared" si="115"/>
        <v>21.07</v>
      </c>
    </row>
    <row r="514" spans="1:7" x14ac:dyDescent="0.3">
      <c r="A514" s="106">
        <v>43245</v>
      </c>
      <c r="B514" s="98">
        <f t="shared" si="112"/>
        <v>2018</v>
      </c>
      <c r="C514" s="98">
        <f t="shared" si="113"/>
        <v>5</v>
      </c>
      <c r="D514" s="98">
        <f t="shared" si="114"/>
        <v>25</v>
      </c>
      <c r="E514" s="98">
        <v>33.880000000000003</v>
      </c>
      <c r="F514" s="98">
        <v>0</v>
      </c>
      <c r="G514">
        <f t="shared" si="115"/>
        <v>33.880000000000003</v>
      </c>
    </row>
    <row r="515" spans="1:7" x14ac:dyDescent="0.3">
      <c r="A515" s="106">
        <v>43246</v>
      </c>
      <c r="B515" s="98">
        <f t="shared" si="112"/>
        <v>2018</v>
      </c>
      <c r="C515" s="98">
        <f t="shared" si="113"/>
        <v>5</v>
      </c>
      <c r="D515" s="98">
        <f t="shared" si="114"/>
        <v>26</v>
      </c>
      <c r="E515" s="98">
        <v>22.55</v>
      </c>
      <c r="F515" s="98">
        <v>0</v>
      </c>
      <c r="G515">
        <f t="shared" si="115"/>
        <v>22.55</v>
      </c>
    </row>
    <row r="516" spans="1:7" x14ac:dyDescent="0.3">
      <c r="A516" s="106">
        <v>43247</v>
      </c>
      <c r="B516" s="98">
        <f t="shared" si="112"/>
        <v>2018</v>
      </c>
      <c r="C516" s="98">
        <f t="shared" si="113"/>
        <v>5</v>
      </c>
      <c r="D516" s="98">
        <f t="shared" si="114"/>
        <v>27</v>
      </c>
      <c r="E516" s="98">
        <v>24.25</v>
      </c>
      <c r="F516" s="98">
        <v>0</v>
      </c>
      <c r="G516">
        <f t="shared" si="115"/>
        <v>24.25</v>
      </c>
    </row>
    <row r="517" spans="1:7" x14ac:dyDescent="0.3">
      <c r="A517" s="106">
        <v>43248</v>
      </c>
      <c r="B517" s="98">
        <f t="shared" si="112"/>
        <v>2018</v>
      </c>
      <c r="C517" s="98">
        <f t="shared" si="113"/>
        <v>5</v>
      </c>
      <c r="D517" s="98">
        <f t="shared" si="114"/>
        <v>28</v>
      </c>
      <c r="E517" s="98">
        <v>21.99</v>
      </c>
      <c r="F517" s="98">
        <v>0</v>
      </c>
      <c r="G517">
        <f t="shared" si="115"/>
        <v>21.99</v>
      </c>
    </row>
    <row r="518" spans="1:7" x14ac:dyDescent="0.3">
      <c r="A518" s="106">
        <v>43249</v>
      </c>
      <c r="B518" s="98">
        <f t="shared" ref="B518:B581" si="116">YEAR(A518)</f>
        <v>2018</v>
      </c>
      <c r="C518" s="98">
        <f t="shared" ref="C518:C581" si="117">MONTH(A518)</f>
        <v>5</v>
      </c>
      <c r="D518" s="98">
        <f t="shared" ref="D518:D581" si="118">DAY(A518)</f>
        <v>29</v>
      </c>
      <c r="E518" s="98">
        <v>32.58</v>
      </c>
      <c r="F518" s="98">
        <v>0</v>
      </c>
      <c r="G518">
        <f t="shared" ref="G518:G581" si="119">SUM(E518:F518)</f>
        <v>32.58</v>
      </c>
    </row>
    <row r="519" spans="1:7" x14ac:dyDescent="0.3">
      <c r="A519" s="106">
        <v>43250</v>
      </c>
      <c r="B519" s="98">
        <f t="shared" si="116"/>
        <v>2018</v>
      </c>
      <c r="C519" s="98">
        <f t="shared" si="117"/>
        <v>5</v>
      </c>
      <c r="D519" s="98">
        <f t="shared" si="118"/>
        <v>30</v>
      </c>
      <c r="E519" s="98">
        <v>25.12</v>
      </c>
      <c r="F519" s="98">
        <v>0</v>
      </c>
      <c r="G519">
        <f t="shared" si="119"/>
        <v>25.12</v>
      </c>
    </row>
    <row r="520" spans="1:7" x14ac:dyDescent="0.3">
      <c r="A520" s="106">
        <v>43251</v>
      </c>
      <c r="B520" s="98">
        <f t="shared" si="116"/>
        <v>2018</v>
      </c>
      <c r="C520" s="98">
        <f t="shared" si="117"/>
        <v>5</v>
      </c>
      <c r="D520" s="98">
        <f t="shared" si="118"/>
        <v>31</v>
      </c>
      <c r="E520" s="98">
        <v>6.88</v>
      </c>
      <c r="F520" s="98">
        <v>0</v>
      </c>
      <c r="G520">
        <f t="shared" si="119"/>
        <v>6.88</v>
      </c>
    </row>
    <row r="521" spans="1:7" x14ac:dyDescent="0.3">
      <c r="A521" s="106">
        <v>43252</v>
      </c>
      <c r="B521" s="98">
        <f t="shared" si="116"/>
        <v>2018</v>
      </c>
      <c r="C521" s="98">
        <f t="shared" si="117"/>
        <v>6</v>
      </c>
      <c r="D521" s="98">
        <f t="shared" si="118"/>
        <v>1</v>
      </c>
      <c r="E521" s="98">
        <v>5.92</v>
      </c>
      <c r="F521" s="98">
        <v>0</v>
      </c>
      <c r="G521">
        <f t="shared" si="119"/>
        <v>5.92</v>
      </c>
    </row>
    <row r="522" spans="1:7" x14ac:dyDescent="0.3">
      <c r="A522" s="106">
        <v>43253</v>
      </c>
      <c r="B522" s="98">
        <f t="shared" si="116"/>
        <v>2018</v>
      </c>
      <c r="C522" s="98">
        <f t="shared" si="117"/>
        <v>6</v>
      </c>
      <c r="D522" s="98">
        <f t="shared" si="118"/>
        <v>2</v>
      </c>
      <c r="E522" s="98">
        <v>23.89</v>
      </c>
      <c r="F522" s="98">
        <v>0</v>
      </c>
      <c r="G522">
        <f t="shared" si="119"/>
        <v>23.89</v>
      </c>
    </row>
    <row r="523" spans="1:7" x14ac:dyDescent="0.3">
      <c r="A523" s="106">
        <v>43254</v>
      </c>
      <c r="B523" s="98">
        <f t="shared" si="116"/>
        <v>2018</v>
      </c>
      <c r="C523" s="98">
        <f t="shared" si="117"/>
        <v>6</v>
      </c>
      <c r="D523" s="98">
        <f t="shared" si="118"/>
        <v>3</v>
      </c>
      <c r="E523" s="98">
        <v>23.29</v>
      </c>
      <c r="F523" s="98">
        <v>0</v>
      </c>
      <c r="G523">
        <f t="shared" si="119"/>
        <v>23.29</v>
      </c>
    </row>
    <row r="524" spans="1:7" x14ac:dyDescent="0.3">
      <c r="A524" s="106">
        <v>43255</v>
      </c>
      <c r="B524" s="98">
        <f t="shared" si="116"/>
        <v>2018</v>
      </c>
      <c r="C524" s="98">
        <f t="shared" si="117"/>
        <v>6</v>
      </c>
      <c r="D524" s="98">
        <f t="shared" si="118"/>
        <v>4</v>
      </c>
      <c r="E524" s="98">
        <v>8.4</v>
      </c>
      <c r="F524" s="98">
        <v>0</v>
      </c>
      <c r="G524">
        <f t="shared" si="119"/>
        <v>8.4</v>
      </c>
    </row>
    <row r="525" spans="1:7" x14ac:dyDescent="0.3">
      <c r="A525" s="106">
        <v>43256</v>
      </c>
      <c r="B525" s="98">
        <f t="shared" si="116"/>
        <v>2018</v>
      </c>
      <c r="C525" s="98">
        <f t="shared" si="117"/>
        <v>6</v>
      </c>
      <c r="D525" s="98">
        <f t="shared" si="118"/>
        <v>5</v>
      </c>
      <c r="E525" s="98">
        <v>5.0599999999999996</v>
      </c>
      <c r="F525" s="98">
        <v>0</v>
      </c>
      <c r="G525">
        <f t="shared" si="119"/>
        <v>5.0599999999999996</v>
      </c>
    </row>
    <row r="526" spans="1:7" x14ac:dyDescent="0.3">
      <c r="A526" s="106">
        <v>43257</v>
      </c>
      <c r="B526" s="98">
        <f t="shared" si="116"/>
        <v>2018</v>
      </c>
      <c r="C526" s="98">
        <f t="shared" si="117"/>
        <v>6</v>
      </c>
      <c r="D526" s="98">
        <f t="shared" si="118"/>
        <v>6</v>
      </c>
      <c r="E526" s="98">
        <v>6.55</v>
      </c>
      <c r="F526" s="98">
        <v>0</v>
      </c>
      <c r="G526">
        <f t="shared" si="119"/>
        <v>6.55</v>
      </c>
    </row>
    <row r="527" spans="1:7" x14ac:dyDescent="0.3">
      <c r="A527" s="106">
        <v>43258</v>
      </c>
      <c r="B527" s="98">
        <f t="shared" si="116"/>
        <v>2018</v>
      </c>
      <c r="C527" s="98">
        <f t="shared" si="117"/>
        <v>6</v>
      </c>
      <c r="D527" s="98">
        <f t="shared" si="118"/>
        <v>7</v>
      </c>
      <c r="E527" s="98">
        <v>4.34</v>
      </c>
      <c r="F527" s="98">
        <v>0</v>
      </c>
      <c r="G527">
        <f t="shared" si="119"/>
        <v>4.34</v>
      </c>
    </row>
    <row r="528" spans="1:7" x14ac:dyDescent="0.3">
      <c r="A528" s="106">
        <v>43259</v>
      </c>
      <c r="B528" s="98">
        <f t="shared" si="116"/>
        <v>2018</v>
      </c>
      <c r="C528" s="98">
        <f t="shared" si="117"/>
        <v>6</v>
      </c>
      <c r="D528" s="98">
        <f t="shared" si="118"/>
        <v>8</v>
      </c>
      <c r="E528" s="98">
        <v>10.45</v>
      </c>
      <c r="F528" s="98">
        <v>0</v>
      </c>
      <c r="G528">
        <f t="shared" si="119"/>
        <v>10.45</v>
      </c>
    </row>
    <row r="529" spans="1:7" x14ac:dyDescent="0.3">
      <c r="A529" s="106">
        <v>43260</v>
      </c>
      <c r="B529" s="98">
        <f t="shared" si="116"/>
        <v>2018</v>
      </c>
      <c r="C529" s="98">
        <f t="shared" si="117"/>
        <v>6</v>
      </c>
      <c r="D529" s="98">
        <f t="shared" si="118"/>
        <v>9</v>
      </c>
      <c r="E529" s="98">
        <v>17.28</v>
      </c>
      <c r="F529" s="98">
        <v>0</v>
      </c>
      <c r="G529">
        <f t="shared" si="119"/>
        <v>17.28</v>
      </c>
    </row>
    <row r="530" spans="1:7" x14ac:dyDescent="0.3">
      <c r="A530" s="106">
        <v>43261</v>
      </c>
      <c r="B530" s="98">
        <f t="shared" si="116"/>
        <v>2018</v>
      </c>
      <c r="C530" s="98">
        <f t="shared" si="117"/>
        <v>6</v>
      </c>
      <c r="D530" s="98">
        <f t="shared" si="118"/>
        <v>10</v>
      </c>
      <c r="E530" s="98">
        <v>14.37</v>
      </c>
      <c r="F530" s="98">
        <v>0</v>
      </c>
      <c r="G530">
        <f t="shared" si="119"/>
        <v>14.37</v>
      </c>
    </row>
    <row r="531" spans="1:7" x14ac:dyDescent="0.3">
      <c r="A531" s="106">
        <v>43262</v>
      </c>
      <c r="B531" s="98">
        <f t="shared" si="116"/>
        <v>2018</v>
      </c>
      <c r="C531" s="98">
        <f t="shared" si="117"/>
        <v>6</v>
      </c>
      <c r="D531" s="98">
        <f t="shared" si="118"/>
        <v>11</v>
      </c>
      <c r="E531" s="98">
        <v>13.38</v>
      </c>
      <c r="F531" s="98">
        <v>0</v>
      </c>
      <c r="G531">
        <f t="shared" si="119"/>
        <v>13.38</v>
      </c>
    </row>
    <row r="532" spans="1:7" x14ac:dyDescent="0.3">
      <c r="A532" s="106">
        <v>43263</v>
      </c>
      <c r="B532" s="98">
        <f t="shared" si="116"/>
        <v>2018</v>
      </c>
      <c r="C532" s="98">
        <f t="shared" si="117"/>
        <v>6</v>
      </c>
      <c r="D532" s="98">
        <f t="shared" si="118"/>
        <v>12</v>
      </c>
      <c r="E532" s="98">
        <v>27.52</v>
      </c>
      <c r="F532" s="98">
        <v>0</v>
      </c>
      <c r="G532">
        <f t="shared" si="119"/>
        <v>27.52</v>
      </c>
    </row>
    <row r="533" spans="1:7" x14ac:dyDescent="0.3">
      <c r="A533" s="106">
        <v>43264</v>
      </c>
      <c r="B533" s="98">
        <f t="shared" si="116"/>
        <v>2018</v>
      </c>
      <c r="C533" s="98">
        <f t="shared" si="117"/>
        <v>6</v>
      </c>
      <c r="D533" s="98">
        <f t="shared" si="118"/>
        <v>13</v>
      </c>
      <c r="E533" s="98">
        <v>0</v>
      </c>
      <c r="F533" s="98">
        <v>0</v>
      </c>
      <c r="G533">
        <f t="shared" si="119"/>
        <v>0</v>
      </c>
    </row>
    <row r="534" spans="1:7" x14ac:dyDescent="0.3">
      <c r="A534" s="106">
        <v>43265</v>
      </c>
      <c r="B534" s="98">
        <f t="shared" si="116"/>
        <v>2018</v>
      </c>
      <c r="C534" s="98">
        <f t="shared" si="117"/>
        <v>6</v>
      </c>
      <c r="D534" s="98">
        <f t="shared" si="118"/>
        <v>14</v>
      </c>
      <c r="E534" s="98">
        <v>0</v>
      </c>
      <c r="F534" s="98">
        <v>0</v>
      </c>
      <c r="G534">
        <f t="shared" si="119"/>
        <v>0</v>
      </c>
    </row>
    <row r="535" spans="1:7" x14ac:dyDescent="0.3">
      <c r="A535" s="106">
        <v>43266</v>
      </c>
      <c r="B535" s="98">
        <f t="shared" si="116"/>
        <v>2018</v>
      </c>
      <c r="C535" s="98">
        <f t="shared" si="117"/>
        <v>6</v>
      </c>
      <c r="D535" s="98">
        <f t="shared" si="118"/>
        <v>15</v>
      </c>
      <c r="E535" s="98">
        <v>0</v>
      </c>
      <c r="F535" s="98">
        <v>0</v>
      </c>
      <c r="G535">
        <f t="shared" si="119"/>
        <v>0</v>
      </c>
    </row>
    <row r="536" spans="1:7" x14ac:dyDescent="0.3">
      <c r="A536" s="106">
        <v>43267</v>
      </c>
      <c r="B536" s="98">
        <f t="shared" si="116"/>
        <v>2018</v>
      </c>
      <c r="C536" s="98">
        <f t="shared" si="117"/>
        <v>6</v>
      </c>
      <c r="D536" s="98">
        <f t="shared" si="118"/>
        <v>16</v>
      </c>
      <c r="E536" s="98">
        <v>0</v>
      </c>
      <c r="F536" s="98">
        <v>0</v>
      </c>
      <c r="G536">
        <f t="shared" si="119"/>
        <v>0</v>
      </c>
    </row>
    <row r="537" spans="1:7" x14ac:dyDescent="0.3">
      <c r="A537" s="106">
        <v>43268</v>
      </c>
      <c r="B537" s="98">
        <f t="shared" si="116"/>
        <v>2018</v>
      </c>
      <c r="C537" s="98">
        <f t="shared" si="117"/>
        <v>6</v>
      </c>
      <c r="D537" s="98">
        <f t="shared" si="118"/>
        <v>17</v>
      </c>
      <c r="E537" s="98">
        <v>0</v>
      </c>
      <c r="F537" s="98">
        <v>0</v>
      </c>
      <c r="G537">
        <f t="shared" si="119"/>
        <v>0</v>
      </c>
    </row>
    <row r="538" spans="1:7" x14ac:dyDescent="0.3">
      <c r="A538" s="106">
        <v>43269</v>
      </c>
      <c r="B538" s="98">
        <f t="shared" si="116"/>
        <v>2018</v>
      </c>
      <c r="C538" s="98">
        <f t="shared" si="117"/>
        <v>6</v>
      </c>
      <c r="D538" s="98">
        <f t="shared" si="118"/>
        <v>18</v>
      </c>
      <c r="E538" s="98">
        <v>0</v>
      </c>
      <c r="F538" s="98">
        <v>0</v>
      </c>
      <c r="G538">
        <f t="shared" si="119"/>
        <v>0</v>
      </c>
    </row>
    <row r="539" spans="1:7" x14ac:dyDescent="0.3">
      <c r="A539" s="106">
        <v>43270</v>
      </c>
      <c r="B539" s="98">
        <f t="shared" si="116"/>
        <v>2018</v>
      </c>
      <c r="C539" s="98">
        <f t="shared" si="117"/>
        <v>6</v>
      </c>
      <c r="D539" s="98">
        <f t="shared" si="118"/>
        <v>19</v>
      </c>
      <c r="E539" s="98">
        <v>0</v>
      </c>
      <c r="F539" s="98">
        <v>0</v>
      </c>
      <c r="G539">
        <f t="shared" si="119"/>
        <v>0</v>
      </c>
    </row>
    <row r="540" spans="1:7" x14ac:dyDescent="0.3">
      <c r="A540" s="106">
        <v>43271</v>
      </c>
      <c r="B540" s="98">
        <f t="shared" si="116"/>
        <v>2018</v>
      </c>
      <c r="C540" s="98">
        <f t="shared" si="117"/>
        <v>6</v>
      </c>
      <c r="D540" s="98">
        <f t="shared" si="118"/>
        <v>20</v>
      </c>
      <c r="E540" s="98">
        <v>0</v>
      </c>
      <c r="F540" s="98">
        <v>0</v>
      </c>
      <c r="G540">
        <f t="shared" si="119"/>
        <v>0</v>
      </c>
    </row>
    <row r="541" spans="1:7" x14ac:dyDescent="0.3">
      <c r="A541" s="106">
        <v>43272</v>
      </c>
      <c r="B541" s="98">
        <f t="shared" si="116"/>
        <v>2018</v>
      </c>
      <c r="C541" s="98">
        <f t="shared" si="117"/>
        <v>6</v>
      </c>
      <c r="D541" s="98">
        <f t="shared" si="118"/>
        <v>21</v>
      </c>
      <c r="E541" s="98">
        <v>0</v>
      </c>
      <c r="F541" s="98">
        <v>0</v>
      </c>
      <c r="G541">
        <f t="shared" si="119"/>
        <v>0</v>
      </c>
    </row>
    <row r="542" spans="1:7" x14ac:dyDescent="0.3">
      <c r="A542" s="106">
        <v>43273</v>
      </c>
      <c r="B542" s="98">
        <f t="shared" si="116"/>
        <v>2018</v>
      </c>
      <c r="C542" s="98">
        <f t="shared" si="117"/>
        <v>6</v>
      </c>
      <c r="D542" s="98">
        <f t="shared" si="118"/>
        <v>22</v>
      </c>
      <c r="E542" s="98">
        <v>0</v>
      </c>
      <c r="F542" s="98">
        <v>0</v>
      </c>
      <c r="G542">
        <f t="shared" si="119"/>
        <v>0</v>
      </c>
    </row>
    <row r="543" spans="1:7" x14ac:dyDescent="0.3">
      <c r="A543" s="106">
        <v>43274</v>
      </c>
      <c r="B543" s="98">
        <f t="shared" si="116"/>
        <v>2018</v>
      </c>
      <c r="C543" s="98">
        <f t="shared" si="117"/>
        <v>6</v>
      </c>
      <c r="D543" s="98">
        <f t="shared" si="118"/>
        <v>23</v>
      </c>
      <c r="E543" s="98">
        <v>0</v>
      </c>
      <c r="F543" s="98">
        <v>0</v>
      </c>
      <c r="G543">
        <f t="shared" si="119"/>
        <v>0</v>
      </c>
    </row>
    <row r="544" spans="1:7" x14ac:dyDescent="0.3">
      <c r="A544" s="106">
        <v>43275</v>
      </c>
      <c r="B544" s="98">
        <f t="shared" si="116"/>
        <v>2018</v>
      </c>
      <c r="C544" s="98">
        <f t="shared" si="117"/>
        <v>6</v>
      </c>
      <c r="D544" s="98">
        <f t="shared" si="118"/>
        <v>24</v>
      </c>
      <c r="E544" s="98">
        <v>0</v>
      </c>
      <c r="F544" s="98">
        <v>0</v>
      </c>
      <c r="G544">
        <f t="shared" si="119"/>
        <v>0</v>
      </c>
    </row>
    <row r="545" spans="1:7" x14ac:dyDescent="0.3">
      <c r="A545" s="106">
        <v>43276</v>
      </c>
      <c r="B545" s="98">
        <f t="shared" si="116"/>
        <v>2018</v>
      </c>
      <c r="C545" s="98">
        <f t="shared" si="117"/>
        <v>6</v>
      </c>
      <c r="D545" s="98">
        <f t="shared" si="118"/>
        <v>25</v>
      </c>
      <c r="E545" s="98">
        <v>0</v>
      </c>
      <c r="F545" s="98">
        <v>0</v>
      </c>
      <c r="G545">
        <f t="shared" si="119"/>
        <v>0</v>
      </c>
    </row>
    <row r="546" spans="1:7" x14ac:dyDescent="0.3">
      <c r="A546" s="106">
        <v>43277</v>
      </c>
      <c r="B546" s="98">
        <f t="shared" si="116"/>
        <v>2018</v>
      </c>
      <c r="C546" s="98">
        <f t="shared" si="117"/>
        <v>6</v>
      </c>
      <c r="D546" s="98">
        <f t="shared" si="118"/>
        <v>26</v>
      </c>
      <c r="E546" s="98">
        <v>0</v>
      </c>
      <c r="F546" s="98">
        <v>0</v>
      </c>
      <c r="G546">
        <f t="shared" si="119"/>
        <v>0</v>
      </c>
    </row>
    <row r="547" spans="1:7" x14ac:dyDescent="0.3">
      <c r="A547" s="106">
        <v>43278</v>
      </c>
      <c r="B547" s="98">
        <f t="shared" si="116"/>
        <v>2018</v>
      </c>
      <c r="C547" s="98">
        <f t="shared" si="117"/>
        <v>6</v>
      </c>
      <c r="D547" s="98">
        <f t="shared" si="118"/>
        <v>27</v>
      </c>
      <c r="E547" s="98">
        <v>0</v>
      </c>
      <c r="F547" s="98">
        <v>0</v>
      </c>
      <c r="G547">
        <f t="shared" si="119"/>
        <v>0</v>
      </c>
    </row>
    <row r="548" spans="1:7" x14ac:dyDescent="0.3">
      <c r="A548" s="106">
        <v>43279</v>
      </c>
      <c r="B548" s="98">
        <f t="shared" si="116"/>
        <v>2018</v>
      </c>
      <c r="C548" s="98">
        <f t="shared" si="117"/>
        <v>6</v>
      </c>
      <c r="D548" s="98">
        <f t="shared" si="118"/>
        <v>28</v>
      </c>
      <c r="E548" s="98">
        <v>35.96</v>
      </c>
      <c r="F548" s="98">
        <v>0</v>
      </c>
      <c r="G548">
        <f t="shared" si="119"/>
        <v>35.96</v>
      </c>
    </row>
    <row r="549" spans="1:7" x14ac:dyDescent="0.3">
      <c r="A549" s="106">
        <v>43280</v>
      </c>
      <c r="B549" s="98">
        <f t="shared" si="116"/>
        <v>2018</v>
      </c>
      <c r="C549" s="98">
        <f t="shared" si="117"/>
        <v>6</v>
      </c>
      <c r="D549" s="98">
        <f t="shared" si="118"/>
        <v>29</v>
      </c>
      <c r="E549" s="98">
        <v>40.04</v>
      </c>
      <c r="F549" s="98">
        <v>0</v>
      </c>
      <c r="G549">
        <f t="shared" si="119"/>
        <v>40.04</v>
      </c>
    </row>
    <row r="550" spans="1:7" x14ac:dyDescent="0.3">
      <c r="A550" s="106">
        <v>43281</v>
      </c>
      <c r="B550" s="98">
        <f t="shared" si="116"/>
        <v>2018</v>
      </c>
      <c r="C550" s="98">
        <f t="shared" si="117"/>
        <v>6</v>
      </c>
      <c r="D550" s="98">
        <f t="shared" si="118"/>
        <v>30</v>
      </c>
      <c r="E550" s="98">
        <v>39.369999999999997</v>
      </c>
      <c r="F550" s="98">
        <v>0</v>
      </c>
      <c r="G550">
        <f t="shared" si="119"/>
        <v>39.369999999999997</v>
      </c>
    </row>
    <row r="551" spans="1:7" x14ac:dyDescent="0.3">
      <c r="A551" s="106">
        <v>43282</v>
      </c>
      <c r="B551" s="98">
        <f t="shared" si="116"/>
        <v>2018</v>
      </c>
      <c r="C551" s="98">
        <f t="shared" si="117"/>
        <v>7</v>
      </c>
      <c r="D551" s="98">
        <f t="shared" si="118"/>
        <v>1</v>
      </c>
      <c r="E551" s="98">
        <v>55.33</v>
      </c>
      <c r="F551" s="98">
        <v>0</v>
      </c>
      <c r="G551">
        <f t="shared" si="119"/>
        <v>55.33</v>
      </c>
    </row>
    <row r="552" spans="1:7" x14ac:dyDescent="0.3">
      <c r="A552" s="106">
        <v>43283</v>
      </c>
      <c r="B552" s="98">
        <f t="shared" si="116"/>
        <v>2018</v>
      </c>
      <c r="C552" s="98">
        <f t="shared" si="117"/>
        <v>7</v>
      </c>
      <c r="D552" s="98">
        <f t="shared" si="118"/>
        <v>2</v>
      </c>
      <c r="E552" s="98">
        <v>56.1</v>
      </c>
      <c r="F552" s="98">
        <v>0</v>
      </c>
      <c r="G552">
        <f t="shared" si="119"/>
        <v>56.1</v>
      </c>
    </row>
    <row r="553" spans="1:7" x14ac:dyDescent="0.3">
      <c r="A553" s="106">
        <v>43284</v>
      </c>
      <c r="B553" s="98">
        <f t="shared" si="116"/>
        <v>2018</v>
      </c>
      <c r="C553" s="98">
        <f t="shared" si="117"/>
        <v>7</v>
      </c>
      <c r="D553" s="98">
        <f t="shared" si="118"/>
        <v>3</v>
      </c>
      <c r="E553" s="98">
        <v>54.39</v>
      </c>
      <c r="F553" s="98">
        <v>0</v>
      </c>
      <c r="G553">
        <f t="shared" si="119"/>
        <v>54.39</v>
      </c>
    </row>
    <row r="554" spans="1:7" x14ac:dyDescent="0.3">
      <c r="A554" s="106">
        <v>43285</v>
      </c>
      <c r="B554" s="98">
        <f t="shared" si="116"/>
        <v>2018</v>
      </c>
      <c r="C554" s="98">
        <f t="shared" si="117"/>
        <v>7</v>
      </c>
      <c r="D554" s="98">
        <f t="shared" si="118"/>
        <v>4</v>
      </c>
      <c r="E554" s="98">
        <v>54.51</v>
      </c>
      <c r="F554" s="98">
        <v>0</v>
      </c>
      <c r="G554">
        <f t="shared" si="119"/>
        <v>54.51</v>
      </c>
    </row>
    <row r="555" spans="1:7" x14ac:dyDescent="0.3">
      <c r="A555" s="106">
        <v>43286</v>
      </c>
      <c r="B555" s="98">
        <f t="shared" si="116"/>
        <v>2018</v>
      </c>
      <c r="C555" s="98">
        <f t="shared" si="117"/>
        <v>7</v>
      </c>
      <c r="D555" s="98">
        <f t="shared" si="118"/>
        <v>5</v>
      </c>
      <c r="E555" s="98">
        <v>52.59</v>
      </c>
      <c r="F555" s="98">
        <v>0</v>
      </c>
      <c r="G555">
        <f t="shared" si="119"/>
        <v>52.59</v>
      </c>
    </row>
    <row r="556" spans="1:7" x14ac:dyDescent="0.3">
      <c r="A556" s="106">
        <v>43287</v>
      </c>
      <c r="B556" s="98">
        <f t="shared" si="116"/>
        <v>2018</v>
      </c>
      <c r="C556" s="98">
        <f t="shared" si="117"/>
        <v>7</v>
      </c>
      <c r="D556" s="98">
        <f t="shared" si="118"/>
        <v>6</v>
      </c>
      <c r="E556" s="98">
        <v>50.76</v>
      </c>
      <c r="F556" s="98">
        <v>0</v>
      </c>
      <c r="G556">
        <f t="shared" si="119"/>
        <v>50.76</v>
      </c>
    </row>
    <row r="557" spans="1:7" x14ac:dyDescent="0.3">
      <c r="A557" s="106">
        <v>43288</v>
      </c>
      <c r="B557" s="98">
        <f t="shared" si="116"/>
        <v>2018</v>
      </c>
      <c r="C557" s="98">
        <f t="shared" si="117"/>
        <v>7</v>
      </c>
      <c r="D557" s="98">
        <f t="shared" si="118"/>
        <v>7</v>
      </c>
      <c r="E557" s="98">
        <v>41.81</v>
      </c>
      <c r="F557" s="98">
        <v>0</v>
      </c>
      <c r="G557">
        <f t="shared" si="119"/>
        <v>41.81</v>
      </c>
    </row>
    <row r="558" spans="1:7" x14ac:dyDescent="0.3">
      <c r="A558" s="106">
        <v>43289</v>
      </c>
      <c r="B558" s="98">
        <f t="shared" si="116"/>
        <v>2018</v>
      </c>
      <c r="C558" s="98">
        <f t="shared" si="117"/>
        <v>7</v>
      </c>
      <c r="D558" s="98">
        <f t="shared" si="118"/>
        <v>8</v>
      </c>
      <c r="E558" s="98">
        <v>43.89</v>
      </c>
      <c r="F558" s="98">
        <v>0</v>
      </c>
      <c r="G558">
        <f t="shared" si="119"/>
        <v>43.89</v>
      </c>
    </row>
    <row r="559" spans="1:7" x14ac:dyDescent="0.3">
      <c r="A559" s="106">
        <v>43290</v>
      </c>
      <c r="B559" s="98">
        <f t="shared" si="116"/>
        <v>2018</v>
      </c>
      <c r="C559" s="98">
        <f t="shared" si="117"/>
        <v>7</v>
      </c>
      <c r="D559" s="98">
        <f t="shared" si="118"/>
        <v>9</v>
      </c>
      <c r="E559" s="98">
        <v>52.13</v>
      </c>
      <c r="F559" s="98">
        <v>0</v>
      </c>
      <c r="G559">
        <f t="shared" si="119"/>
        <v>52.13</v>
      </c>
    </row>
    <row r="560" spans="1:7" x14ac:dyDescent="0.3">
      <c r="A560" s="106">
        <v>43291</v>
      </c>
      <c r="B560" s="98">
        <f t="shared" si="116"/>
        <v>2018</v>
      </c>
      <c r="C560" s="98">
        <f t="shared" si="117"/>
        <v>7</v>
      </c>
      <c r="D560" s="98">
        <f t="shared" si="118"/>
        <v>10</v>
      </c>
      <c r="E560" s="98">
        <v>45.14</v>
      </c>
      <c r="F560" s="98">
        <v>0</v>
      </c>
      <c r="G560">
        <f t="shared" si="119"/>
        <v>45.14</v>
      </c>
    </row>
    <row r="561" spans="1:7" x14ac:dyDescent="0.3">
      <c r="A561" s="106">
        <v>43292</v>
      </c>
      <c r="B561" s="98">
        <f t="shared" si="116"/>
        <v>2018</v>
      </c>
      <c r="C561" s="98">
        <f t="shared" si="117"/>
        <v>7</v>
      </c>
      <c r="D561" s="98">
        <f t="shared" si="118"/>
        <v>11</v>
      </c>
      <c r="E561" s="98">
        <v>44.51</v>
      </c>
      <c r="F561" s="98">
        <v>0</v>
      </c>
      <c r="G561">
        <f t="shared" si="119"/>
        <v>44.51</v>
      </c>
    </row>
    <row r="562" spans="1:7" x14ac:dyDescent="0.3">
      <c r="A562" s="106">
        <v>43293</v>
      </c>
      <c r="B562" s="98">
        <f t="shared" si="116"/>
        <v>2018</v>
      </c>
      <c r="C562" s="98">
        <f t="shared" si="117"/>
        <v>7</v>
      </c>
      <c r="D562" s="98">
        <f t="shared" si="118"/>
        <v>12</v>
      </c>
      <c r="E562" s="98">
        <v>53.42</v>
      </c>
      <c r="F562" s="98">
        <v>0</v>
      </c>
      <c r="G562">
        <f t="shared" si="119"/>
        <v>53.42</v>
      </c>
    </row>
    <row r="563" spans="1:7" x14ac:dyDescent="0.3">
      <c r="A563" s="106">
        <v>43294</v>
      </c>
      <c r="B563" s="98">
        <f t="shared" si="116"/>
        <v>2018</v>
      </c>
      <c r="C563" s="98">
        <f t="shared" si="117"/>
        <v>7</v>
      </c>
      <c r="D563" s="98">
        <f t="shared" si="118"/>
        <v>13</v>
      </c>
      <c r="E563" s="98">
        <v>51.91</v>
      </c>
      <c r="F563" s="98"/>
      <c r="G563">
        <f t="shared" si="119"/>
        <v>51.91</v>
      </c>
    </row>
    <row r="564" spans="1:7" x14ac:dyDescent="0.3">
      <c r="A564" s="106">
        <v>43295</v>
      </c>
      <c r="B564" s="98">
        <f t="shared" si="116"/>
        <v>2018</v>
      </c>
      <c r="C564" s="98">
        <f t="shared" si="117"/>
        <v>7</v>
      </c>
      <c r="D564" s="98">
        <f t="shared" si="118"/>
        <v>14</v>
      </c>
      <c r="E564" s="98">
        <v>43.39</v>
      </c>
      <c r="F564" s="98">
        <v>0</v>
      </c>
      <c r="G564">
        <f t="shared" si="119"/>
        <v>43.39</v>
      </c>
    </row>
    <row r="565" spans="1:7" x14ac:dyDescent="0.3">
      <c r="A565" s="106">
        <v>43296</v>
      </c>
      <c r="B565" s="98">
        <f t="shared" si="116"/>
        <v>2018</v>
      </c>
      <c r="C565" s="98">
        <f t="shared" si="117"/>
        <v>7</v>
      </c>
      <c r="D565" s="98">
        <f t="shared" si="118"/>
        <v>15</v>
      </c>
      <c r="E565" s="98">
        <v>44.37</v>
      </c>
      <c r="F565" s="98">
        <v>0</v>
      </c>
      <c r="G565">
        <f t="shared" si="119"/>
        <v>44.37</v>
      </c>
    </row>
    <row r="566" spans="1:7" x14ac:dyDescent="0.3">
      <c r="A566" s="106">
        <v>43297</v>
      </c>
      <c r="B566" s="98">
        <f t="shared" si="116"/>
        <v>2018</v>
      </c>
      <c r="C566" s="98">
        <f t="shared" si="117"/>
        <v>7</v>
      </c>
      <c r="D566" s="98">
        <f t="shared" si="118"/>
        <v>16</v>
      </c>
      <c r="E566" s="98">
        <v>43.95</v>
      </c>
      <c r="F566" s="98">
        <v>0</v>
      </c>
      <c r="G566">
        <f t="shared" si="119"/>
        <v>43.95</v>
      </c>
    </row>
    <row r="567" spans="1:7" x14ac:dyDescent="0.3">
      <c r="A567" s="106">
        <v>43298</v>
      </c>
      <c r="B567" s="98">
        <f t="shared" si="116"/>
        <v>2018</v>
      </c>
      <c r="C567" s="98">
        <f t="shared" si="117"/>
        <v>7</v>
      </c>
      <c r="D567" s="98">
        <f t="shared" si="118"/>
        <v>17</v>
      </c>
      <c r="E567" s="98">
        <v>51.41</v>
      </c>
      <c r="F567" s="98">
        <v>0</v>
      </c>
      <c r="G567">
        <f t="shared" si="119"/>
        <v>51.41</v>
      </c>
    </row>
    <row r="568" spans="1:7" x14ac:dyDescent="0.3">
      <c r="A568" s="106">
        <v>43299</v>
      </c>
      <c r="B568" s="98">
        <f t="shared" si="116"/>
        <v>2018</v>
      </c>
      <c r="C568" s="98">
        <f t="shared" si="117"/>
        <v>7</v>
      </c>
      <c r="D568" s="98">
        <f t="shared" si="118"/>
        <v>18</v>
      </c>
      <c r="E568" s="98">
        <v>48.52</v>
      </c>
      <c r="F568" s="98">
        <v>0</v>
      </c>
      <c r="G568">
        <f t="shared" si="119"/>
        <v>48.52</v>
      </c>
    </row>
    <row r="569" spans="1:7" x14ac:dyDescent="0.3">
      <c r="A569" s="106">
        <v>43300</v>
      </c>
      <c r="B569" s="98">
        <f t="shared" si="116"/>
        <v>2018</v>
      </c>
      <c r="C569" s="98">
        <f t="shared" si="117"/>
        <v>7</v>
      </c>
      <c r="D569" s="98">
        <f t="shared" si="118"/>
        <v>19</v>
      </c>
      <c r="E569" s="98">
        <v>44.29</v>
      </c>
      <c r="F569" s="98">
        <v>0</v>
      </c>
      <c r="G569">
        <f t="shared" si="119"/>
        <v>44.29</v>
      </c>
    </row>
    <row r="570" spans="1:7" x14ac:dyDescent="0.3">
      <c r="A570" s="106">
        <v>43301</v>
      </c>
      <c r="B570" s="98">
        <f t="shared" si="116"/>
        <v>2018</v>
      </c>
      <c r="C570" s="98">
        <f t="shared" si="117"/>
        <v>7</v>
      </c>
      <c r="D570" s="98">
        <f t="shared" si="118"/>
        <v>20</v>
      </c>
      <c r="E570" s="98">
        <v>48.73</v>
      </c>
      <c r="F570" s="98">
        <v>0</v>
      </c>
      <c r="G570">
        <f t="shared" si="119"/>
        <v>48.73</v>
      </c>
    </row>
    <row r="571" spans="1:7" x14ac:dyDescent="0.3">
      <c r="A571" s="106">
        <v>43302</v>
      </c>
      <c r="B571" s="98">
        <f t="shared" si="116"/>
        <v>2018</v>
      </c>
      <c r="C571" s="98">
        <f t="shared" si="117"/>
        <v>7</v>
      </c>
      <c r="D571" s="98">
        <f t="shared" si="118"/>
        <v>21</v>
      </c>
      <c r="E571" s="98">
        <v>44.91</v>
      </c>
      <c r="F571" s="98">
        <v>0</v>
      </c>
      <c r="G571">
        <f t="shared" si="119"/>
        <v>44.91</v>
      </c>
    </row>
    <row r="572" spans="1:7" x14ac:dyDescent="0.3">
      <c r="A572" s="106">
        <v>43303</v>
      </c>
      <c r="B572" s="98">
        <f t="shared" si="116"/>
        <v>2018</v>
      </c>
      <c r="C572" s="98">
        <f t="shared" si="117"/>
        <v>7</v>
      </c>
      <c r="D572" s="98">
        <f t="shared" si="118"/>
        <v>22</v>
      </c>
      <c r="E572" s="98">
        <v>44.84</v>
      </c>
      <c r="F572" s="98">
        <v>0</v>
      </c>
      <c r="G572">
        <f t="shared" si="119"/>
        <v>44.84</v>
      </c>
    </row>
    <row r="573" spans="1:7" x14ac:dyDescent="0.3">
      <c r="A573" s="106">
        <v>43304</v>
      </c>
      <c r="B573" s="98">
        <f t="shared" si="116"/>
        <v>2018</v>
      </c>
      <c r="C573" s="98">
        <f t="shared" si="117"/>
        <v>7</v>
      </c>
      <c r="D573" s="98">
        <f t="shared" si="118"/>
        <v>23</v>
      </c>
      <c r="E573" s="98">
        <v>47.74</v>
      </c>
      <c r="F573" s="98">
        <v>0</v>
      </c>
      <c r="G573">
        <f t="shared" si="119"/>
        <v>47.74</v>
      </c>
    </row>
    <row r="574" spans="1:7" x14ac:dyDescent="0.3">
      <c r="A574" s="106">
        <v>43305</v>
      </c>
      <c r="B574" s="98">
        <f t="shared" si="116"/>
        <v>2018</v>
      </c>
      <c r="C574" s="98">
        <f t="shared" si="117"/>
        <v>7</v>
      </c>
      <c r="D574" s="98">
        <f t="shared" si="118"/>
        <v>24</v>
      </c>
      <c r="E574" s="98">
        <v>50.02</v>
      </c>
      <c r="F574" s="98">
        <v>0</v>
      </c>
      <c r="G574">
        <f t="shared" si="119"/>
        <v>50.02</v>
      </c>
    </row>
    <row r="575" spans="1:7" x14ac:dyDescent="0.3">
      <c r="A575" s="106">
        <v>43306</v>
      </c>
      <c r="B575" s="98">
        <f t="shared" si="116"/>
        <v>2018</v>
      </c>
      <c r="C575" s="98">
        <f t="shared" si="117"/>
        <v>7</v>
      </c>
      <c r="D575" s="98">
        <f t="shared" si="118"/>
        <v>25</v>
      </c>
      <c r="E575" s="98">
        <v>41.64</v>
      </c>
      <c r="F575" s="98">
        <v>0</v>
      </c>
      <c r="G575">
        <f t="shared" si="119"/>
        <v>41.64</v>
      </c>
    </row>
    <row r="576" spans="1:7" x14ac:dyDescent="0.3">
      <c r="A576" s="106">
        <v>43307</v>
      </c>
      <c r="B576" s="98">
        <f t="shared" si="116"/>
        <v>2018</v>
      </c>
      <c r="C576" s="98">
        <f t="shared" si="117"/>
        <v>7</v>
      </c>
      <c r="D576" s="98">
        <f t="shared" si="118"/>
        <v>26</v>
      </c>
      <c r="E576" s="98">
        <v>39.43</v>
      </c>
      <c r="F576" s="98">
        <v>0</v>
      </c>
      <c r="G576">
        <f t="shared" si="119"/>
        <v>39.43</v>
      </c>
    </row>
    <row r="577" spans="1:7" x14ac:dyDescent="0.3">
      <c r="A577" s="106">
        <v>43308</v>
      </c>
      <c r="B577" s="98">
        <f t="shared" si="116"/>
        <v>2018</v>
      </c>
      <c r="C577" s="98">
        <f t="shared" si="117"/>
        <v>7</v>
      </c>
      <c r="D577" s="98">
        <f t="shared" si="118"/>
        <v>27</v>
      </c>
      <c r="E577" s="98">
        <v>49.25</v>
      </c>
      <c r="F577" s="98">
        <v>0</v>
      </c>
      <c r="G577">
        <f t="shared" si="119"/>
        <v>49.25</v>
      </c>
    </row>
    <row r="578" spans="1:7" x14ac:dyDescent="0.3">
      <c r="A578" s="106">
        <v>43309</v>
      </c>
      <c r="B578" s="98">
        <f t="shared" si="116"/>
        <v>2018</v>
      </c>
      <c r="C578" s="98">
        <f t="shared" si="117"/>
        <v>7</v>
      </c>
      <c r="D578" s="98">
        <f t="shared" si="118"/>
        <v>28</v>
      </c>
      <c r="E578" s="98">
        <v>47.06</v>
      </c>
      <c r="F578" s="98">
        <v>0</v>
      </c>
      <c r="G578">
        <f t="shared" si="119"/>
        <v>47.06</v>
      </c>
    </row>
    <row r="579" spans="1:7" x14ac:dyDescent="0.3">
      <c r="A579" s="106">
        <v>43310</v>
      </c>
      <c r="B579" s="98">
        <f t="shared" si="116"/>
        <v>2018</v>
      </c>
      <c r="C579" s="98">
        <f t="shared" si="117"/>
        <v>7</v>
      </c>
      <c r="D579" s="98">
        <f t="shared" si="118"/>
        <v>29</v>
      </c>
      <c r="E579" s="98">
        <v>46.52</v>
      </c>
      <c r="F579" s="98">
        <v>0</v>
      </c>
      <c r="G579">
        <f t="shared" si="119"/>
        <v>46.52</v>
      </c>
    </row>
    <row r="580" spans="1:7" x14ac:dyDescent="0.3">
      <c r="A580" s="106">
        <v>43311</v>
      </c>
      <c r="B580" s="98">
        <f t="shared" si="116"/>
        <v>2018</v>
      </c>
      <c r="C580" s="98">
        <f t="shared" si="117"/>
        <v>7</v>
      </c>
      <c r="D580" s="98">
        <f t="shared" si="118"/>
        <v>30</v>
      </c>
      <c r="E580" s="98">
        <v>44.47</v>
      </c>
      <c r="F580" s="98">
        <v>0</v>
      </c>
      <c r="G580">
        <f t="shared" si="119"/>
        <v>44.47</v>
      </c>
    </row>
    <row r="581" spans="1:7" x14ac:dyDescent="0.3">
      <c r="A581" s="106">
        <v>43312</v>
      </c>
      <c r="B581" s="98">
        <f t="shared" si="116"/>
        <v>2018</v>
      </c>
      <c r="C581" s="98">
        <f t="shared" si="117"/>
        <v>7</v>
      </c>
      <c r="D581" s="98">
        <f t="shared" si="118"/>
        <v>31</v>
      </c>
      <c r="E581" s="98">
        <v>35.979999999999997</v>
      </c>
      <c r="F581" s="98">
        <v>0</v>
      </c>
      <c r="G581">
        <f t="shared" si="119"/>
        <v>35.979999999999997</v>
      </c>
    </row>
    <row r="582" spans="1:7" x14ac:dyDescent="0.3">
      <c r="A582" s="106">
        <v>43313</v>
      </c>
      <c r="B582" s="98">
        <f t="shared" ref="B582:B645" si="120">YEAR(A582)</f>
        <v>2018</v>
      </c>
      <c r="C582" s="98">
        <f t="shared" ref="C582:C645" si="121">MONTH(A582)</f>
        <v>8</v>
      </c>
      <c r="D582" s="98">
        <f t="shared" ref="D582:D645" si="122">DAY(A582)</f>
        <v>1</v>
      </c>
      <c r="E582" s="98">
        <v>37.11</v>
      </c>
      <c r="F582" s="98">
        <v>0</v>
      </c>
      <c r="G582">
        <f t="shared" ref="G582:G645" si="123">SUM(E582:F582)</f>
        <v>37.11</v>
      </c>
    </row>
    <row r="583" spans="1:7" x14ac:dyDescent="0.3">
      <c r="A583" s="106">
        <v>43314</v>
      </c>
      <c r="B583" s="98">
        <f t="shared" si="120"/>
        <v>2018</v>
      </c>
      <c r="C583" s="98">
        <f t="shared" si="121"/>
        <v>8</v>
      </c>
      <c r="D583" s="98">
        <f t="shared" si="122"/>
        <v>2</v>
      </c>
      <c r="E583" s="98">
        <v>34.49</v>
      </c>
      <c r="F583" s="98">
        <v>0</v>
      </c>
      <c r="G583">
        <f t="shared" si="123"/>
        <v>34.49</v>
      </c>
    </row>
    <row r="584" spans="1:7" x14ac:dyDescent="0.3">
      <c r="A584" s="106">
        <v>43315</v>
      </c>
      <c r="B584" s="98">
        <f t="shared" si="120"/>
        <v>2018</v>
      </c>
      <c r="C584" s="98">
        <f t="shared" si="121"/>
        <v>8</v>
      </c>
      <c r="D584" s="98">
        <f t="shared" si="122"/>
        <v>3</v>
      </c>
      <c r="E584" s="98">
        <v>27.65</v>
      </c>
      <c r="F584" s="98">
        <v>0</v>
      </c>
      <c r="G584">
        <f t="shared" si="123"/>
        <v>27.65</v>
      </c>
    </row>
    <row r="585" spans="1:7" x14ac:dyDescent="0.3">
      <c r="A585" s="106">
        <v>43316</v>
      </c>
      <c r="B585" s="98">
        <f t="shared" si="120"/>
        <v>2018</v>
      </c>
      <c r="C585" s="98">
        <f t="shared" si="121"/>
        <v>8</v>
      </c>
      <c r="D585" s="98">
        <f t="shared" si="122"/>
        <v>4</v>
      </c>
      <c r="E585" s="98">
        <v>24.32</v>
      </c>
      <c r="F585" s="98">
        <v>0</v>
      </c>
      <c r="G585">
        <f t="shared" si="123"/>
        <v>24.32</v>
      </c>
    </row>
    <row r="586" spans="1:7" x14ac:dyDescent="0.3">
      <c r="A586" s="106">
        <v>43317</v>
      </c>
      <c r="B586" s="98">
        <f t="shared" si="120"/>
        <v>2018</v>
      </c>
      <c r="C586" s="98">
        <f t="shared" si="121"/>
        <v>8</v>
      </c>
      <c r="D586" s="98">
        <f t="shared" si="122"/>
        <v>5</v>
      </c>
      <c r="E586" s="98">
        <v>24.12</v>
      </c>
      <c r="F586" s="98">
        <v>0</v>
      </c>
      <c r="G586">
        <f t="shared" si="123"/>
        <v>24.12</v>
      </c>
    </row>
    <row r="587" spans="1:7" x14ac:dyDescent="0.3">
      <c r="A587" s="106">
        <v>43318</v>
      </c>
      <c r="B587" s="98">
        <f t="shared" si="120"/>
        <v>2018</v>
      </c>
      <c r="C587" s="98">
        <f t="shared" si="121"/>
        <v>8</v>
      </c>
      <c r="D587" s="98">
        <f t="shared" si="122"/>
        <v>6</v>
      </c>
      <c r="E587" s="98">
        <v>18.34</v>
      </c>
      <c r="F587" s="98">
        <v>0</v>
      </c>
      <c r="G587">
        <f t="shared" si="123"/>
        <v>18.34</v>
      </c>
    </row>
    <row r="588" spans="1:7" x14ac:dyDescent="0.3">
      <c r="A588" s="106">
        <v>43319</v>
      </c>
      <c r="B588" s="98">
        <f t="shared" si="120"/>
        <v>2018</v>
      </c>
      <c r="C588" s="98">
        <f t="shared" si="121"/>
        <v>8</v>
      </c>
      <c r="D588" s="98">
        <f t="shared" si="122"/>
        <v>7</v>
      </c>
      <c r="E588" s="98">
        <v>35.130000000000003</v>
      </c>
      <c r="F588" s="98">
        <v>0</v>
      </c>
      <c r="G588">
        <f t="shared" si="123"/>
        <v>35.130000000000003</v>
      </c>
    </row>
    <row r="589" spans="1:7" x14ac:dyDescent="0.3">
      <c r="A589" s="106">
        <v>43320</v>
      </c>
      <c r="B589" s="98">
        <f t="shared" si="120"/>
        <v>2018</v>
      </c>
      <c r="C589" s="98">
        <f t="shared" si="121"/>
        <v>8</v>
      </c>
      <c r="D589" s="98">
        <f t="shared" si="122"/>
        <v>8</v>
      </c>
      <c r="E589" s="98">
        <v>34.94</v>
      </c>
      <c r="F589" s="98">
        <v>0</v>
      </c>
      <c r="G589">
        <f t="shared" si="123"/>
        <v>34.94</v>
      </c>
    </row>
    <row r="590" spans="1:7" x14ac:dyDescent="0.3">
      <c r="A590" s="106">
        <v>43321</v>
      </c>
      <c r="B590" s="98">
        <f t="shared" si="120"/>
        <v>2018</v>
      </c>
      <c r="C590" s="98">
        <f t="shared" si="121"/>
        <v>8</v>
      </c>
      <c r="D590" s="98">
        <f t="shared" si="122"/>
        <v>9</v>
      </c>
      <c r="E590" s="98">
        <v>35.74</v>
      </c>
      <c r="F590" s="98">
        <v>0</v>
      </c>
      <c r="G590">
        <f t="shared" si="123"/>
        <v>35.74</v>
      </c>
    </row>
    <row r="591" spans="1:7" x14ac:dyDescent="0.3">
      <c r="A591" s="106">
        <v>43322</v>
      </c>
      <c r="B591" s="98">
        <f t="shared" si="120"/>
        <v>2018</v>
      </c>
      <c r="C591" s="98">
        <f t="shared" si="121"/>
        <v>8</v>
      </c>
      <c r="D591" s="98">
        <f t="shared" si="122"/>
        <v>10</v>
      </c>
      <c r="E591" s="98">
        <v>42.9</v>
      </c>
      <c r="F591" s="98">
        <v>0</v>
      </c>
      <c r="G591">
        <f t="shared" si="123"/>
        <v>42.9</v>
      </c>
    </row>
    <row r="592" spans="1:7" x14ac:dyDescent="0.3">
      <c r="A592" s="106">
        <v>43323</v>
      </c>
      <c r="B592" s="98">
        <f t="shared" si="120"/>
        <v>2018</v>
      </c>
      <c r="C592" s="98">
        <f t="shared" si="121"/>
        <v>8</v>
      </c>
      <c r="D592" s="98">
        <f t="shared" si="122"/>
        <v>11</v>
      </c>
      <c r="E592" s="98">
        <v>41.41</v>
      </c>
      <c r="F592" s="98">
        <v>0</v>
      </c>
      <c r="G592">
        <f t="shared" si="123"/>
        <v>41.41</v>
      </c>
    </row>
    <row r="593" spans="1:7" x14ac:dyDescent="0.3">
      <c r="A593" s="106">
        <v>43324</v>
      </c>
      <c r="B593" s="98">
        <f t="shared" si="120"/>
        <v>2018</v>
      </c>
      <c r="C593" s="98">
        <f t="shared" si="121"/>
        <v>8</v>
      </c>
      <c r="D593" s="98">
        <f t="shared" si="122"/>
        <v>12</v>
      </c>
      <c r="E593" s="98">
        <v>41.35</v>
      </c>
      <c r="F593" s="98">
        <v>0</v>
      </c>
      <c r="G593">
        <f t="shared" si="123"/>
        <v>41.35</v>
      </c>
    </row>
    <row r="594" spans="1:7" x14ac:dyDescent="0.3">
      <c r="A594" s="106">
        <v>43325</v>
      </c>
      <c r="B594" s="98">
        <f t="shared" si="120"/>
        <v>2018</v>
      </c>
      <c r="C594" s="98">
        <f t="shared" si="121"/>
        <v>8</v>
      </c>
      <c r="D594" s="98">
        <f t="shared" si="122"/>
        <v>13</v>
      </c>
      <c r="E594" s="98">
        <v>44.88</v>
      </c>
      <c r="F594" s="98">
        <v>0</v>
      </c>
      <c r="G594">
        <f t="shared" si="123"/>
        <v>44.88</v>
      </c>
    </row>
    <row r="595" spans="1:7" x14ac:dyDescent="0.3">
      <c r="A595" s="106">
        <v>43326</v>
      </c>
      <c r="B595" s="98">
        <f t="shared" si="120"/>
        <v>2018</v>
      </c>
      <c r="C595" s="98">
        <f t="shared" si="121"/>
        <v>8</v>
      </c>
      <c r="D595" s="98">
        <f t="shared" si="122"/>
        <v>14</v>
      </c>
      <c r="E595" s="98">
        <v>32.46</v>
      </c>
      <c r="F595" s="98">
        <v>0</v>
      </c>
      <c r="G595">
        <f t="shared" si="123"/>
        <v>32.46</v>
      </c>
    </row>
    <row r="596" spans="1:7" x14ac:dyDescent="0.3">
      <c r="A596" s="106">
        <v>43327</v>
      </c>
      <c r="B596" s="98">
        <f t="shared" si="120"/>
        <v>2018</v>
      </c>
      <c r="C596" s="98">
        <f t="shared" si="121"/>
        <v>8</v>
      </c>
      <c r="D596" s="98">
        <f t="shared" si="122"/>
        <v>15</v>
      </c>
      <c r="E596" s="98">
        <v>46.58</v>
      </c>
      <c r="F596" s="98">
        <v>0</v>
      </c>
      <c r="G596">
        <f t="shared" si="123"/>
        <v>46.58</v>
      </c>
    </row>
    <row r="597" spans="1:7" x14ac:dyDescent="0.3">
      <c r="A597" s="106">
        <v>43328</v>
      </c>
      <c r="B597" s="98">
        <f t="shared" si="120"/>
        <v>2018</v>
      </c>
      <c r="C597" s="98">
        <f t="shared" si="121"/>
        <v>8</v>
      </c>
      <c r="D597" s="98">
        <f t="shared" si="122"/>
        <v>16</v>
      </c>
      <c r="E597" s="98">
        <v>49.34</v>
      </c>
      <c r="F597" s="98">
        <v>0</v>
      </c>
      <c r="G597">
        <f t="shared" si="123"/>
        <v>49.34</v>
      </c>
    </row>
    <row r="598" spans="1:7" x14ac:dyDescent="0.3">
      <c r="A598" s="106">
        <v>43329</v>
      </c>
      <c r="B598" s="98">
        <f t="shared" si="120"/>
        <v>2018</v>
      </c>
      <c r="C598" s="98">
        <f t="shared" si="121"/>
        <v>8</v>
      </c>
      <c r="D598" s="98">
        <f t="shared" si="122"/>
        <v>17</v>
      </c>
      <c r="E598" s="98">
        <v>47.5</v>
      </c>
      <c r="F598" s="98">
        <v>0</v>
      </c>
      <c r="G598">
        <f t="shared" si="123"/>
        <v>47.5</v>
      </c>
    </row>
    <row r="599" spans="1:7" x14ac:dyDescent="0.3">
      <c r="A599" s="106">
        <v>43330</v>
      </c>
      <c r="B599" s="98">
        <f t="shared" si="120"/>
        <v>2018</v>
      </c>
      <c r="C599" s="98">
        <f t="shared" si="121"/>
        <v>8</v>
      </c>
      <c r="D599" s="98">
        <f t="shared" si="122"/>
        <v>18</v>
      </c>
      <c r="E599" s="98">
        <v>36.770000000000003</v>
      </c>
      <c r="F599" s="98">
        <v>0</v>
      </c>
      <c r="G599">
        <f t="shared" si="123"/>
        <v>36.770000000000003</v>
      </c>
    </row>
    <row r="600" spans="1:7" x14ac:dyDescent="0.3">
      <c r="A600" s="106">
        <v>43331</v>
      </c>
      <c r="B600" s="98">
        <f t="shared" si="120"/>
        <v>2018</v>
      </c>
      <c r="C600" s="98">
        <f t="shared" si="121"/>
        <v>8</v>
      </c>
      <c r="D600" s="98">
        <f t="shared" si="122"/>
        <v>19</v>
      </c>
      <c r="E600" s="98">
        <v>38.340000000000003</v>
      </c>
      <c r="F600" s="98">
        <v>0</v>
      </c>
      <c r="G600">
        <f t="shared" si="123"/>
        <v>38.340000000000003</v>
      </c>
    </row>
    <row r="601" spans="1:7" x14ac:dyDescent="0.3">
      <c r="A601" s="106">
        <v>43332</v>
      </c>
      <c r="B601" s="98">
        <f t="shared" si="120"/>
        <v>2018</v>
      </c>
      <c r="C601" s="98">
        <f t="shared" si="121"/>
        <v>8</v>
      </c>
      <c r="D601" s="98">
        <f t="shared" si="122"/>
        <v>20</v>
      </c>
      <c r="E601" s="98">
        <v>34.36</v>
      </c>
      <c r="F601" s="98">
        <v>0</v>
      </c>
      <c r="G601">
        <f t="shared" si="123"/>
        <v>34.36</v>
      </c>
    </row>
    <row r="602" spans="1:7" x14ac:dyDescent="0.3">
      <c r="A602" s="106">
        <v>43333</v>
      </c>
      <c r="B602" s="98">
        <f t="shared" si="120"/>
        <v>2018</v>
      </c>
      <c r="C602" s="98">
        <f t="shared" si="121"/>
        <v>8</v>
      </c>
      <c r="D602" s="98">
        <f t="shared" si="122"/>
        <v>21</v>
      </c>
      <c r="E602" s="98">
        <v>41.31</v>
      </c>
      <c r="F602" s="98">
        <v>0</v>
      </c>
      <c r="G602">
        <f t="shared" si="123"/>
        <v>41.31</v>
      </c>
    </row>
    <row r="603" spans="1:7" x14ac:dyDescent="0.3">
      <c r="A603" s="106">
        <v>43334</v>
      </c>
      <c r="B603" s="98">
        <f t="shared" si="120"/>
        <v>2018</v>
      </c>
      <c r="C603" s="98">
        <f t="shared" si="121"/>
        <v>8</v>
      </c>
      <c r="D603" s="98">
        <f t="shared" si="122"/>
        <v>22</v>
      </c>
      <c r="E603" s="98">
        <v>40.69</v>
      </c>
      <c r="F603" s="98">
        <v>0</v>
      </c>
      <c r="G603">
        <f t="shared" si="123"/>
        <v>40.69</v>
      </c>
    </row>
    <row r="604" spans="1:7" x14ac:dyDescent="0.3">
      <c r="A604" s="106">
        <v>43335</v>
      </c>
      <c r="B604" s="98">
        <f t="shared" si="120"/>
        <v>2018</v>
      </c>
      <c r="C604" s="98">
        <f t="shared" si="121"/>
        <v>8</v>
      </c>
      <c r="D604" s="98">
        <f t="shared" si="122"/>
        <v>23</v>
      </c>
      <c r="E604" s="98">
        <v>46.11</v>
      </c>
      <c r="F604" s="98">
        <v>0</v>
      </c>
      <c r="G604">
        <f t="shared" si="123"/>
        <v>46.11</v>
      </c>
    </row>
    <row r="605" spans="1:7" x14ac:dyDescent="0.3">
      <c r="A605" s="106">
        <v>43336</v>
      </c>
      <c r="B605" s="98">
        <f t="shared" si="120"/>
        <v>2018</v>
      </c>
      <c r="C605" s="98">
        <f t="shared" si="121"/>
        <v>8</v>
      </c>
      <c r="D605" s="98">
        <f t="shared" si="122"/>
        <v>24</v>
      </c>
      <c r="E605" s="98">
        <v>39.56</v>
      </c>
      <c r="F605" s="98">
        <v>0</v>
      </c>
      <c r="G605">
        <f t="shared" si="123"/>
        <v>39.56</v>
      </c>
    </row>
    <row r="606" spans="1:7" x14ac:dyDescent="0.3">
      <c r="A606" s="106">
        <v>43337</v>
      </c>
      <c r="B606" s="98">
        <f t="shared" si="120"/>
        <v>2018</v>
      </c>
      <c r="C606" s="98">
        <f t="shared" si="121"/>
        <v>8</v>
      </c>
      <c r="D606" s="98">
        <f t="shared" si="122"/>
        <v>25</v>
      </c>
      <c r="E606" s="98">
        <v>27.86</v>
      </c>
      <c r="F606" s="98">
        <v>0</v>
      </c>
      <c r="G606">
        <f t="shared" si="123"/>
        <v>27.86</v>
      </c>
    </row>
    <row r="607" spans="1:7" x14ac:dyDescent="0.3">
      <c r="A607" s="106">
        <v>43338</v>
      </c>
      <c r="B607" s="98">
        <f t="shared" si="120"/>
        <v>2018</v>
      </c>
      <c r="C607" s="98">
        <f t="shared" si="121"/>
        <v>8</v>
      </c>
      <c r="D607" s="98">
        <f t="shared" si="122"/>
        <v>26</v>
      </c>
      <c r="E607" s="98">
        <v>27.5</v>
      </c>
      <c r="F607" s="98">
        <v>0</v>
      </c>
      <c r="G607">
        <f t="shared" si="123"/>
        <v>27.5</v>
      </c>
    </row>
    <row r="608" spans="1:7" x14ac:dyDescent="0.3">
      <c r="A608" s="106">
        <v>43339</v>
      </c>
      <c r="B608" s="98">
        <f t="shared" si="120"/>
        <v>2018</v>
      </c>
      <c r="C608" s="98">
        <f t="shared" si="121"/>
        <v>8</v>
      </c>
      <c r="D608" s="98">
        <f t="shared" si="122"/>
        <v>27</v>
      </c>
      <c r="E608" s="98">
        <v>28.2</v>
      </c>
      <c r="F608" s="98">
        <v>0</v>
      </c>
      <c r="G608">
        <f t="shared" si="123"/>
        <v>28.2</v>
      </c>
    </row>
    <row r="609" spans="1:7" x14ac:dyDescent="0.3">
      <c r="A609" s="106">
        <v>43340</v>
      </c>
      <c r="B609" s="98">
        <f t="shared" si="120"/>
        <v>2018</v>
      </c>
      <c r="C609" s="98">
        <f t="shared" si="121"/>
        <v>8</v>
      </c>
      <c r="D609" s="98">
        <f t="shared" si="122"/>
        <v>28</v>
      </c>
      <c r="E609" s="98">
        <v>35.53</v>
      </c>
      <c r="F609" s="98">
        <v>0</v>
      </c>
      <c r="G609">
        <f t="shared" si="123"/>
        <v>35.53</v>
      </c>
    </row>
    <row r="610" spans="1:7" x14ac:dyDescent="0.3">
      <c r="A610" s="106">
        <v>43341</v>
      </c>
      <c r="B610" s="98">
        <f t="shared" si="120"/>
        <v>2018</v>
      </c>
      <c r="C610" s="98">
        <f t="shared" si="121"/>
        <v>8</v>
      </c>
      <c r="D610" s="98">
        <f t="shared" si="122"/>
        <v>29</v>
      </c>
      <c r="E610" s="98">
        <v>38.799999999999997</v>
      </c>
      <c r="F610" s="98">
        <v>0</v>
      </c>
      <c r="G610">
        <f t="shared" si="123"/>
        <v>38.799999999999997</v>
      </c>
    </row>
    <row r="611" spans="1:7" x14ac:dyDescent="0.3">
      <c r="A611" s="106">
        <v>43342</v>
      </c>
      <c r="B611" s="98">
        <f t="shared" si="120"/>
        <v>2018</v>
      </c>
      <c r="C611" s="98">
        <f t="shared" si="121"/>
        <v>8</v>
      </c>
      <c r="D611" s="98">
        <f t="shared" si="122"/>
        <v>30</v>
      </c>
      <c r="E611" s="98">
        <v>35.04</v>
      </c>
      <c r="F611" s="98">
        <v>0</v>
      </c>
      <c r="G611">
        <f t="shared" si="123"/>
        <v>35.04</v>
      </c>
    </row>
    <row r="612" spans="1:7" x14ac:dyDescent="0.3">
      <c r="A612" s="106">
        <v>43343</v>
      </c>
      <c r="B612" s="98">
        <f t="shared" si="120"/>
        <v>2018</v>
      </c>
      <c r="C612" s="98">
        <f t="shared" si="121"/>
        <v>8</v>
      </c>
      <c r="D612" s="98">
        <f t="shared" si="122"/>
        <v>31</v>
      </c>
      <c r="E612" s="98">
        <v>38.69</v>
      </c>
      <c r="F612" s="98">
        <v>0</v>
      </c>
      <c r="G612">
        <f t="shared" si="123"/>
        <v>38.69</v>
      </c>
    </row>
    <row r="613" spans="1:7" x14ac:dyDescent="0.3">
      <c r="A613" s="106">
        <v>43344</v>
      </c>
      <c r="B613" s="98">
        <f t="shared" si="120"/>
        <v>2018</v>
      </c>
      <c r="C613" s="98">
        <f t="shared" si="121"/>
        <v>9</v>
      </c>
      <c r="D613" s="98">
        <f t="shared" si="122"/>
        <v>1</v>
      </c>
      <c r="E613" s="98">
        <v>25.54</v>
      </c>
      <c r="F613" s="98">
        <v>0</v>
      </c>
      <c r="G613">
        <f t="shared" si="123"/>
        <v>25.54</v>
      </c>
    </row>
    <row r="614" spans="1:7" x14ac:dyDescent="0.3">
      <c r="A614" s="106">
        <v>43345</v>
      </c>
      <c r="B614" s="98">
        <f t="shared" si="120"/>
        <v>2018</v>
      </c>
      <c r="C614" s="98">
        <f t="shared" si="121"/>
        <v>9</v>
      </c>
      <c r="D614" s="98">
        <f t="shared" si="122"/>
        <v>2</v>
      </c>
      <c r="E614" s="98">
        <v>25.15</v>
      </c>
      <c r="F614" s="98">
        <v>0</v>
      </c>
      <c r="G614">
        <f t="shared" si="123"/>
        <v>25.15</v>
      </c>
    </row>
    <row r="615" spans="1:7" x14ac:dyDescent="0.3">
      <c r="A615" s="106">
        <v>43346</v>
      </c>
      <c r="B615" s="98">
        <f t="shared" si="120"/>
        <v>2018</v>
      </c>
      <c r="C615" s="98">
        <f t="shared" si="121"/>
        <v>9</v>
      </c>
      <c r="D615" s="98">
        <f t="shared" si="122"/>
        <v>3</v>
      </c>
      <c r="E615" s="98">
        <v>28.77</v>
      </c>
      <c r="F615" s="98">
        <v>0</v>
      </c>
      <c r="G615">
        <f t="shared" si="123"/>
        <v>28.77</v>
      </c>
    </row>
    <row r="616" spans="1:7" x14ac:dyDescent="0.3">
      <c r="A616" s="106">
        <v>43347</v>
      </c>
      <c r="B616" s="98">
        <f t="shared" si="120"/>
        <v>2018</v>
      </c>
      <c r="C616" s="98">
        <f t="shared" si="121"/>
        <v>9</v>
      </c>
      <c r="D616" s="98">
        <f t="shared" si="122"/>
        <v>4</v>
      </c>
      <c r="E616" s="98">
        <v>24.72</v>
      </c>
      <c r="F616" s="98">
        <v>0</v>
      </c>
      <c r="G616">
        <f t="shared" si="123"/>
        <v>24.72</v>
      </c>
    </row>
    <row r="617" spans="1:7" x14ac:dyDescent="0.3">
      <c r="A617" s="106">
        <v>43348</v>
      </c>
      <c r="B617" s="98">
        <f t="shared" si="120"/>
        <v>2018</v>
      </c>
      <c r="C617" s="98">
        <f t="shared" si="121"/>
        <v>9</v>
      </c>
      <c r="D617" s="98">
        <f t="shared" si="122"/>
        <v>5</v>
      </c>
      <c r="E617" s="98">
        <v>25.67</v>
      </c>
      <c r="F617" s="98">
        <v>0</v>
      </c>
      <c r="G617">
        <f t="shared" si="123"/>
        <v>25.67</v>
      </c>
    </row>
    <row r="618" spans="1:7" x14ac:dyDescent="0.3">
      <c r="A618" s="106">
        <v>43349</v>
      </c>
      <c r="B618" s="98">
        <f t="shared" si="120"/>
        <v>2018</v>
      </c>
      <c r="C618" s="98">
        <f t="shared" si="121"/>
        <v>9</v>
      </c>
      <c r="D618" s="98">
        <f t="shared" si="122"/>
        <v>6</v>
      </c>
      <c r="E618" s="98">
        <v>26.95</v>
      </c>
      <c r="F618" s="98">
        <v>0</v>
      </c>
      <c r="G618">
        <f t="shared" si="123"/>
        <v>26.95</v>
      </c>
    </row>
    <row r="619" spans="1:7" x14ac:dyDescent="0.3">
      <c r="A619" s="106">
        <v>43350</v>
      </c>
      <c r="B619" s="98">
        <f t="shared" si="120"/>
        <v>2018</v>
      </c>
      <c r="C619" s="98">
        <f t="shared" si="121"/>
        <v>9</v>
      </c>
      <c r="D619" s="98">
        <f t="shared" si="122"/>
        <v>7</v>
      </c>
      <c r="E619" s="98">
        <v>16.05</v>
      </c>
      <c r="F619" s="98">
        <v>0</v>
      </c>
      <c r="G619">
        <f t="shared" si="123"/>
        <v>16.05</v>
      </c>
    </row>
    <row r="620" spans="1:7" x14ac:dyDescent="0.3">
      <c r="A620" s="106">
        <v>43351</v>
      </c>
      <c r="B620" s="98">
        <f t="shared" si="120"/>
        <v>2018</v>
      </c>
      <c r="C620" s="98">
        <f t="shared" si="121"/>
        <v>9</v>
      </c>
      <c r="D620" s="98">
        <f t="shared" si="122"/>
        <v>8</v>
      </c>
      <c r="E620" s="98">
        <v>16.25</v>
      </c>
      <c r="F620" s="98">
        <v>0</v>
      </c>
      <c r="G620">
        <f t="shared" si="123"/>
        <v>16.25</v>
      </c>
    </row>
    <row r="621" spans="1:7" x14ac:dyDescent="0.3">
      <c r="A621" s="106">
        <v>43352</v>
      </c>
      <c r="B621" s="98">
        <f t="shared" si="120"/>
        <v>2018</v>
      </c>
      <c r="C621" s="98">
        <f t="shared" si="121"/>
        <v>9</v>
      </c>
      <c r="D621" s="98">
        <f t="shared" si="122"/>
        <v>9</v>
      </c>
      <c r="E621" s="98">
        <v>18.690000000000001</v>
      </c>
      <c r="F621" s="98">
        <v>0</v>
      </c>
      <c r="G621">
        <f t="shared" si="123"/>
        <v>18.690000000000001</v>
      </c>
    </row>
    <row r="622" spans="1:7" x14ac:dyDescent="0.3">
      <c r="A622" s="106">
        <v>43353</v>
      </c>
      <c r="B622" s="98">
        <f t="shared" si="120"/>
        <v>2018</v>
      </c>
      <c r="C622" s="98">
        <f t="shared" si="121"/>
        <v>9</v>
      </c>
      <c r="D622" s="98">
        <f t="shared" si="122"/>
        <v>10</v>
      </c>
      <c r="E622" s="98">
        <v>28.56</v>
      </c>
      <c r="F622" s="98">
        <v>0</v>
      </c>
      <c r="G622">
        <f t="shared" si="123"/>
        <v>28.56</v>
      </c>
    </row>
    <row r="623" spans="1:7" x14ac:dyDescent="0.3">
      <c r="A623" s="106">
        <v>43354</v>
      </c>
      <c r="B623" s="98">
        <f t="shared" si="120"/>
        <v>2018</v>
      </c>
      <c r="C623" s="98">
        <f t="shared" si="121"/>
        <v>9</v>
      </c>
      <c r="D623" s="98">
        <f t="shared" si="122"/>
        <v>11</v>
      </c>
      <c r="E623" s="98">
        <v>23.35</v>
      </c>
      <c r="F623" s="98">
        <v>0</v>
      </c>
      <c r="G623">
        <f t="shared" si="123"/>
        <v>23.35</v>
      </c>
    </row>
    <row r="624" spans="1:7" x14ac:dyDescent="0.3">
      <c r="A624" s="106">
        <v>43355</v>
      </c>
      <c r="B624" s="98">
        <f t="shared" si="120"/>
        <v>2018</v>
      </c>
      <c r="C624" s="98">
        <f t="shared" si="121"/>
        <v>9</v>
      </c>
      <c r="D624" s="98">
        <f t="shared" si="122"/>
        <v>12</v>
      </c>
      <c r="E624" s="98">
        <v>36.729999999999997</v>
      </c>
      <c r="F624" s="98">
        <v>0</v>
      </c>
      <c r="G624">
        <f t="shared" si="123"/>
        <v>36.729999999999997</v>
      </c>
    </row>
    <row r="625" spans="1:7" x14ac:dyDescent="0.3">
      <c r="A625" s="106">
        <v>43356</v>
      </c>
      <c r="B625" s="98">
        <f t="shared" si="120"/>
        <v>2018</v>
      </c>
      <c r="C625" s="98">
        <f t="shared" si="121"/>
        <v>9</v>
      </c>
      <c r="D625" s="98">
        <f t="shared" si="122"/>
        <v>13</v>
      </c>
      <c r="E625" s="98">
        <v>34.46</v>
      </c>
      <c r="F625" s="98">
        <v>0</v>
      </c>
      <c r="G625">
        <f t="shared" si="123"/>
        <v>34.46</v>
      </c>
    </row>
    <row r="626" spans="1:7" x14ac:dyDescent="0.3">
      <c r="A626" s="106">
        <v>43357</v>
      </c>
      <c r="B626" s="98">
        <f t="shared" si="120"/>
        <v>2018</v>
      </c>
      <c r="C626" s="98">
        <f t="shared" si="121"/>
        <v>9</v>
      </c>
      <c r="D626" s="98">
        <f t="shared" si="122"/>
        <v>14</v>
      </c>
      <c r="E626" s="98">
        <v>32.1</v>
      </c>
      <c r="F626" s="98">
        <v>0</v>
      </c>
      <c r="G626">
        <f t="shared" si="123"/>
        <v>32.1</v>
      </c>
    </row>
    <row r="627" spans="1:7" x14ac:dyDescent="0.3">
      <c r="A627" s="106">
        <v>43358</v>
      </c>
      <c r="B627" s="98">
        <f t="shared" si="120"/>
        <v>2018</v>
      </c>
      <c r="C627" s="98">
        <f t="shared" si="121"/>
        <v>9</v>
      </c>
      <c r="D627" s="98">
        <f t="shared" si="122"/>
        <v>15</v>
      </c>
      <c r="E627" s="98">
        <v>25.51</v>
      </c>
      <c r="F627" s="98">
        <v>0</v>
      </c>
      <c r="G627">
        <f t="shared" si="123"/>
        <v>25.51</v>
      </c>
    </row>
    <row r="628" spans="1:7" x14ac:dyDescent="0.3">
      <c r="A628" s="106">
        <v>43359</v>
      </c>
      <c r="B628" s="98">
        <f t="shared" si="120"/>
        <v>2018</v>
      </c>
      <c r="C628" s="98">
        <f t="shared" si="121"/>
        <v>9</v>
      </c>
      <c r="D628" s="98">
        <f t="shared" si="122"/>
        <v>16</v>
      </c>
      <c r="E628" s="98">
        <v>24.49</v>
      </c>
      <c r="F628" s="98">
        <v>0</v>
      </c>
      <c r="G628">
        <f t="shared" si="123"/>
        <v>24.49</v>
      </c>
    </row>
    <row r="629" spans="1:7" x14ac:dyDescent="0.3">
      <c r="A629" s="106">
        <v>43360</v>
      </c>
      <c r="B629" s="98">
        <f t="shared" si="120"/>
        <v>2018</v>
      </c>
      <c r="C629" s="98">
        <f t="shared" si="121"/>
        <v>9</v>
      </c>
      <c r="D629" s="98">
        <f t="shared" si="122"/>
        <v>17</v>
      </c>
      <c r="E629" s="98">
        <v>26.91</v>
      </c>
      <c r="F629" s="98">
        <v>0</v>
      </c>
      <c r="G629">
        <f t="shared" si="123"/>
        <v>26.91</v>
      </c>
    </row>
    <row r="630" spans="1:7" x14ac:dyDescent="0.3">
      <c r="A630" s="106">
        <v>43361</v>
      </c>
      <c r="B630" s="98">
        <f t="shared" si="120"/>
        <v>2018</v>
      </c>
      <c r="C630" s="98">
        <f t="shared" si="121"/>
        <v>9</v>
      </c>
      <c r="D630" s="98">
        <f t="shared" si="122"/>
        <v>18</v>
      </c>
      <c r="E630" s="98">
        <v>42.59</v>
      </c>
      <c r="F630" s="98">
        <v>0</v>
      </c>
      <c r="G630">
        <f t="shared" si="123"/>
        <v>42.59</v>
      </c>
    </row>
    <row r="631" spans="1:7" x14ac:dyDescent="0.3">
      <c r="A631" s="106">
        <v>43362</v>
      </c>
      <c r="B631" s="98">
        <f t="shared" si="120"/>
        <v>2018</v>
      </c>
      <c r="C631" s="98">
        <f t="shared" si="121"/>
        <v>9</v>
      </c>
      <c r="D631" s="98">
        <f t="shared" si="122"/>
        <v>19</v>
      </c>
      <c r="E631" s="98">
        <v>36.229999999999997</v>
      </c>
      <c r="F631" s="98">
        <v>0</v>
      </c>
      <c r="G631">
        <f t="shared" si="123"/>
        <v>36.229999999999997</v>
      </c>
    </row>
    <row r="632" spans="1:7" x14ac:dyDescent="0.3">
      <c r="A632" s="106">
        <v>43363</v>
      </c>
      <c r="B632" s="98">
        <f t="shared" si="120"/>
        <v>2018</v>
      </c>
      <c r="C632" s="98">
        <f t="shared" si="121"/>
        <v>9</v>
      </c>
      <c r="D632" s="98">
        <f t="shared" si="122"/>
        <v>20</v>
      </c>
      <c r="E632" s="98">
        <v>31.01</v>
      </c>
      <c r="F632" s="98">
        <v>0</v>
      </c>
      <c r="G632">
        <f t="shared" si="123"/>
        <v>31.01</v>
      </c>
    </row>
    <row r="633" spans="1:7" x14ac:dyDescent="0.3">
      <c r="A633" s="106">
        <v>43364</v>
      </c>
      <c r="B633" s="98">
        <f t="shared" si="120"/>
        <v>2018</v>
      </c>
      <c r="C633" s="98">
        <f t="shared" si="121"/>
        <v>9</v>
      </c>
      <c r="D633" s="98">
        <f t="shared" si="122"/>
        <v>21</v>
      </c>
      <c r="E633" s="98">
        <v>23.72</v>
      </c>
      <c r="F633" s="98">
        <v>0</v>
      </c>
      <c r="G633">
        <f t="shared" si="123"/>
        <v>23.72</v>
      </c>
    </row>
    <row r="634" spans="1:7" x14ac:dyDescent="0.3">
      <c r="A634" s="106">
        <v>43365</v>
      </c>
      <c r="B634" s="98">
        <f t="shared" si="120"/>
        <v>2018</v>
      </c>
      <c r="C634" s="98">
        <f t="shared" si="121"/>
        <v>9</v>
      </c>
      <c r="D634" s="98">
        <f t="shared" si="122"/>
        <v>22</v>
      </c>
      <c r="E634" s="98">
        <v>13.87</v>
      </c>
      <c r="F634" s="98">
        <v>0</v>
      </c>
      <c r="G634">
        <f t="shared" si="123"/>
        <v>13.87</v>
      </c>
    </row>
    <row r="635" spans="1:7" x14ac:dyDescent="0.3">
      <c r="A635" s="106">
        <v>43366</v>
      </c>
      <c r="B635" s="98">
        <f t="shared" si="120"/>
        <v>2018</v>
      </c>
      <c r="C635" s="98">
        <f t="shared" si="121"/>
        <v>9</v>
      </c>
      <c r="D635" s="98">
        <f t="shared" si="122"/>
        <v>23</v>
      </c>
      <c r="E635" s="98">
        <v>15.06</v>
      </c>
      <c r="F635" s="98">
        <v>0</v>
      </c>
      <c r="G635">
        <f t="shared" si="123"/>
        <v>15.06</v>
      </c>
    </row>
    <row r="636" spans="1:7" x14ac:dyDescent="0.3">
      <c r="A636" s="106">
        <v>43367</v>
      </c>
      <c r="B636" s="98">
        <f t="shared" si="120"/>
        <v>2018</v>
      </c>
      <c r="C636" s="98">
        <f t="shared" si="121"/>
        <v>9</v>
      </c>
      <c r="D636" s="98">
        <f t="shared" si="122"/>
        <v>24</v>
      </c>
      <c r="E636" s="98">
        <v>14.52</v>
      </c>
      <c r="F636" s="98">
        <v>0</v>
      </c>
      <c r="G636">
        <f t="shared" si="123"/>
        <v>14.52</v>
      </c>
    </row>
    <row r="637" spans="1:7" x14ac:dyDescent="0.3">
      <c r="A637" s="106">
        <v>43368</v>
      </c>
      <c r="B637" s="98">
        <f t="shared" si="120"/>
        <v>2018</v>
      </c>
      <c r="C637" s="98">
        <f t="shared" si="121"/>
        <v>9</v>
      </c>
      <c r="D637" s="98">
        <f t="shared" si="122"/>
        <v>25</v>
      </c>
      <c r="E637" s="98">
        <v>15.73</v>
      </c>
      <c r="F637" s="98">
        <v>0</v>
      </c>
      <c r="G637">
        <f t="shared" si="123"/>
        <v>15.73</v>
      </c>
    </row>
    <row r="638" spans="1:7" x14ac:dyDescent="0.3">
      <c r="A638" s="106">
        <v>43369</v>
      </c>
      <c r="B638" s="98">
        <f t="shared" si="120"/>
        <v>2018</v>
      </c>
      <c r="C638" s="98">
        <f t="shared" si="121"/>
        <v>9</v>
      </c>
      <c r="D638" s="98">
        <f t="shared" si="122"/>
        <v>26</v>
      </c>
      <c r="E638" s="98">
        <v>19.23</v>
      </c>
      <c r="F638" s="98">
        <v>0</v>
      </c>
      <c r="G638">
        <f t="shared" si="123"/>
        <v>19.23</v>
      </c>
    </row>
    <row r="639" spans="1:7" x14ac:dyDescent="0.3">
      <c r="A639" s="106">
        <v>43370</v>
      </c>
      <c r="B639" s="98">
        <f t="shared" si="120"/>
        <v>2018</v>
      </c>
      <c r="C639" s="98">
        <f t="shared" si="121"/>
        <v>9</v>
      </c>
      <c r="D639" s="98">
        <f t="shared" si="122"/>
        <v>27</v>
      </c>
      <c r="E639" s="98">
        <v>14.23</v>
      </c>
      <c r="F639" s="98">
        <v>0</v>
      </c>
      <c r="G639">
        <f t="shared" si="123"/>
        <v>14.23</v>
      </c>
    </row>
    <row r="640" spans="1:7" x14ac:dyDescent="0.3">
      <c r="A640" s="106">
        <v>43371</v>
      </c>
      <c r="B640" s="98">
        <f t="shared" si="120"/>
        <v>2018</v>
      </c>
      <c r="C640" s="98">
        <f t="shared" si="121"/>
        <v>9</v>
      </c>
      <c r="D640" s="98">
        <f t="shared" si="122"/>
        <v>28</v>
      </c>
      <c r="E640" s="98">
        <v>11.27</v>
      </c>
      <c r="F640" s="98">
        <v>0</v>
      </c>
      <c r="G640">
        <f t="shared" si="123"/>
        <v>11.27</v>
      </c>
    </row>
    <row r="641" spans="1:7" x14ac:dyDescent="0.3">
      <c r="A641" s="106">
        <v>43372</v>
      </c>
      <c r="B641" s="98">
        <f t="shared" si="120"/>
        <v>2018</v>
      </c>
      <c r="C641" s="98">
        <f t="shared" si="121"/>
        <v>9</v>
      </c>
      <c r="D641" s="98">
        <f t="shared" si="122"/>
        <v>29</v>
      </c>
      <c r="E641" s="98">
        <v>10.73</v>
      </c>
      <c r="F641" s="98">
        <v>0</v>
      </c>
      <c r="G641">
        <f t="shared" si="123"/>
        <v>10.73</v>
      </c>
    </row>
    <row r="642" spans="1:7" x14ac:dyDescent="0.3">
      <c r="A642" s="106">
        <v>43373</v>
      </c>
      <c r="B642" s="98">
        <f t="shared" si="120"/>
        <v>2018</v>
      </c>
      <c r="C642" s="98">
        <f t="shared" si="121"/>
        <v>9</v>
      </c>
      <c r="D642" s="98">
        <f t="shared" si="122"/>
        <v>30</v>
      </c>
      <c r="E642" s="98">
        <v>11.32</v>
      </c>
      <c r="F642" s="98">
        <v>0</v>
      </c>
      <c r="G642">
        <f t="shared" si="123"/>
        <v>11.32</v>
      </c>
    </row>
    <row r="643" spans="1:7" x14ac:dyDescent="0.3">
      <c r="A643" s="106">
        <v>43374</v>
      </c>
      <c r="B643" s="98">
        <f t="shared" si="120"/>
        <v>2018</v>
      </c>
      <c r="C643" s="98">
        <f t="shared" si="121"/>
        <v>10</v>
      </c>
      <c r="D643" s="98">
        <f t="shared" si="122"/>
        <v>1</v>
      </c>
      <c r="E643" s="98">
        <v>0</v>
      </c>
      <c r="F643" s="98">
        <v>0</v>
      </c>
      <c r="G643">
        <f t="shared" si="123"/>
        <v>0</v>
      </c>
    </row>
    <row r="644" spans="1:7" x14ac:dyDescent="0.3">
      <c r="A644" s="106">
        <v>43375</v>
      </c>
      <c r="B644" s="98">
        <f t="shared" si="120"/>
        <v>2018</v>
      </c>
      <c r="C644" s="98">
        <f t="shared" si="121"/>
        <v>10</v>
      </c>
      <c r="D644" s="98">
        <f t="shared" si="122"/>
        <v>2</v>
      </c>
      <c r="E644" s="98">
        <v>0.8</v>
      </c>
      <c r="F644" s="98">
        <v>0</v>
      </c>
      <c r="G644">
        <f t="shared" si="123"/>
        <v>0.8</v>
      </c>
    </row>
    <row r="645" spans="1:7" x14ac:dyDescent="0.3">
      <c r="A645" s="106">
        <v>43376</v>
      </c>
      <c r="B645" s="98">
        <f t="shared" si="120"/>
        <v>2018</v>
      </c>
      <c r="C645" s="98">
        <f t="shared" si="121"/>
        <v>10</v>
      </c>
      <c r="D645" s="98">
        <f t="shared" si="122"/>
        <v>3</v>
      </c>
      <c r="E645" s="98">
        <v>0.89</v>
      </c>
      <c r="F645" s="98">
        <v>0</v>
      </c>
      <c r="G645">
        <f t="shared" si="123"/>
        <v>0.89</v>
      </c>
    </row>
    <row r="646" spans="1:7" x14ac:dyDescent="0.3">
      <c r="A646" s="106">
        <v>43377</v>
      </c>
      <c r="B646" s="98">
        <f t="shared" ref="B646:B709" si="124">YEAR(A646)</f>
        <v>2018</v>
      </c>
      <c r="C646" s="98">
        <f t="shared" ref="C646:C709" si="125">MONTH(A646)</f>
        <v>10</v>
      </c>
      <c r="D646" s="98">
        <f t="shared" ref="D646:D709" si="126">DAY(A646)</f>
        <v>4</v>
      </c>
      <c r="E646" s="98">
        <v>0</v>
      </c>
      <c r="F646" s="98">
        <v>0</v>
      </c>
      <c r="G646">
        <f t="shared" ref="G646:G709" si="127">SUM(E646:F646)</f>
        <v>0</v>
      </c>
    </row>
    <row r="647" spans="1:7" x14ac:dyDescent="0.3">
      <c r="A647" s="106">
        <v>43378</v>
      </c>
      <c r="B647" s="98">
        <f t="shared" si="124"/>
        <v>2018</v>
      </c>
      <c r="C647" s="98">
        <f t="shared" si="125"/>
        <v>10</v>
      </c>
      <c r="D647" s="98">
        <f t="shared" si="126"/>
        <v>5</v>
      </c>
      <c r="E647" s="98">
        <v>0</v>
      </c>
      <c r="F647" s="98">
        <v>0</v>
      </c>
      <c r="G647">
        <f t="shared" si="127"/>
        <v>0</v>
      </c>
    </row>
    <row r="648" spans="1:7" x14ac:dyDescent="0.3">
      <c r="A648" s="106">
        <v>43379</v>
      </c>
      <c r="B648" s="98">
        <f t="shared" si="124"/>
        <v>2018</v>
      </c>
      <c r="C648" s="98">
        <f t="shared" si="125"/>
        <v>10</v>
      </c>
      <c r="D648" s="98">
        <f t="shared" si="126"/>
        <v>6</v>
      </c>
      <c r="E648" s="98">
        <v>0</v>
      </c>
      <c r="F648" s="98">
        <v>0</v>
      </c>
      <c r="G648">
        <f t="shared" si="127"/>
        <v>0</v>
      </c>
    </row>
    <row r="649" spans="1:7" x14ac:dyDescent="0.3">
      <c r="A649" s="106">
        <v>43380</v>
      </c>
      <c r="B649" s="98">
        <f t="shared" si="124"/>
        <v>2018</v>
      </c>
      <c r="C649" s="98">
        <f t="shared" si="125"/>
        <v>10</v>
      </c>
      <c r="D649" s="98">
        <f t="shared" si="126"/>
        <v>7</v>
      </c>
      <c r="E649" s="98">
        <v>0</v>
      </c>
      <c r="F649" s="98">
        <v>0</v>
      </c>
      <c r="G649">
        <f t="shared" si="127"/>
        <v>0</v>
      </c>
    </row>
    <row r="650" spans="1:7" x14ac:dyDescent="0.3">
      <c r="A650" s="106">
        <v>43381</v>
      </c>
      <c r="B650" s="98">
        <f t="shared" si="124"/>
        <v>2018</v>
      </c>
      <c r="C650" s="98">
        <f t="shared" si="125"/>
        <v>10</v>
      </c>
      <c r="D650" s="98">
        <f t="shared" si="126"/>
        <v>8</v>
      </c>
      <c r="E650" s="98">
        <v>0</v>
      </c>
      <c r="F650" s="98">
        <v>0</v>
      </c>
      <c r="G650">
        <f t="shared" si="127"/>
        <v>0</v>
      </c>
    </row>
    <row r="651" spans="1:7" x14ac:dyDescent="0.3">
      <c r="A651" s="106">
        <v>43382</v>
      </c>
      <c r="B651" s="98">
        <f t="shared" si="124"/>
        <v>2018</v>
      </c>
      <c r="C651" s="98">
        <f t="shared" si="125"/>
        <v>10</v>
      </c>
      <c r="D651" s="98">
        <f t="shared" si="126"/>
        <v>9</v>
      </c>
      <c r="E651" s="98">
        <v>0.81</v>
      </c>
      <c r="F651" s="98">
        <v>0</v>
      </c>
      <c r="G651">
        <f t="shared" si="127"/>
        <v>0.81</v>
      </c>
    </row>
    <row r="652" spans="1:7" x14ac:dyDescent="0.3">
      <c r="A652" s="106">
        <v>43383</v>
      </c>
      <c r="B652" s="98">
        <f t="shared" si="124"/>
        <v>2018</v>
      </c>
      <c r="C652" s="98">
        <f t="shared" si="125"/>
        <v>10</v>
      </c>
      <c r="D652" s="98">
        <f t="shared" si="126"/>
        <v>10</v>
      </c>
      <c r="E652" s="98">
        <v>0.8</v>
      </c>
      <c r="F652" s="98">
        <v>0</v>
      </c>
      <c r="G652">
        <f t="shared" si="127"/>
        <v>0.8</v>
      </c>
    </row>
    <row r="653" spans="1:7" x14ac:dyDescent="0.3">
      <c r="A653" s="106">
        <v>43384</v>
      </c>
      <c r="B653" s="98">
        <f t="shared" si="124"/>
        <v>2018</v>
      </c>
      <c r="C653" s="98">
        <f t="shared" si="125"/>
        <v>10</v>
      </c>
      <c r="D653" s="98">
        <f t="shared" si="126"/>
        <v>11</v>
      </c>
      <c r="E653" s="98">
        <v>0</v>
      </c>
      <c r="F653" s="98">
        <v>0</v>
      </c>
      <c r="G653">
        <f t="shared" si="127"/>
        <v>0</v>
      </c>
    </row>
    <row r="654" spans="1:7" x14ac:dyDescent="0.3">
      <c r="A654" s="106">
        <v>43385</v>
      </c>
      <c r="B654" s="98">
        <f t="shared" si="124"/>
        <v>2018</v>
      </c>
      <c r="C654" s="98">
        <f t="shared" si="125"/>
        <v>10</v>
      </c>
      <c r="D654" s="98">
        <f t="shared" si="126"/>
        <v>12</v>
      </c>
      <c r="E654" s="98">
        <v>0.8</v>
      </c>
      <c r="F654" s="98">
        <v>0</v>
      </c>
      <c r="G654">
        <f t="shared" si="127"/>
        <v>0.8</v>
      </c>
    </row>
    <row r="655" spans="1:7" x14ac:dyDescent="0.3">
      <c r="A655" s="106">
        <v>43386</v>
      </c>
      <c r="B655" s="98">
        <f t="shared" si="124"/>
        <v>2018</v>
      </c>
      <c r="C655" s="98">
        <f t="shared" si="125"/>
        <v>10</v>
      </c>
      <c r="D655" s="98">
        <f t="shared" si="126"/>
        <v>13</v>
      </c>
      <c r="E655" s="98">
        <v>0</v>
      </c>
      <c r="F655" s="98">
        <v>0</v>
      </c>
      <c r="G655">
        <f t="shared" si="127"/>
        <v>0</v>
      </c>
    </row>
    <row r="656" spans="1:7" x14ac:dyDescent="0.3">
      <c r="A656" s="106">
        <v>43387</v>
      </c>
      <c r="B656" s="98">
        <f t="shared" si="124"/>
        <v>2018</v>
      </c>
      <c r="C656" s="98">
        <f t="shared" si="125"/>
        <v>10</v>
      </c>
      <c r="D656" s="98">
        <f t="shared" si="126"/>
        <v>14</v>
      </c>
      <c r="E656" s="98">
        <v>0</v>
      </c>
      <c r="F656" s="98">
        <v>0</v>
      </c>
      <c r="G656">
        <f t="shared" si="127"/>
        <v>0</v>
      </c>
    </row>
    <row r="657" spans="1:7" x14ac:dyDescent="0.3">
      <c r="A657" s="106">
        <v>43388</v>
      </c>
      <c r="B657" s="98">
        <f t="shared" si="124"/>
        <v>2018</v>
      </c>
      <c r="C657" s="98">
        <f t="shared" si="125"/>
        <v>10</v>
      </c>
      <c r="D657" s="98">
        <f t="shared" si="126"/>
        <v>15</v>
      </c>
      <c r="E657" s="98">
        <v>0.01</v>
      </c>
      <c r="F657" s="98">
        <v>0</v>
      </c>
      <c r="G657">
        <f t="shared" si="127"/>
        <v>0.01</v>
      </c>
    </row>
    <row r="658" spans="1:7" x14ac:dyDescent="0.3">
      <c r="A658" s="106">
        <v>43389</v>
      </c>
      <c r="B658" s="98">
        <f t="shared" si="124"/>
        <v>2018</v>
      </c>
      <c r="C658" s="98">
        <f t="shared" si="125"/>
        <v>10</v>
      </c>
      <c r="D658" s="98">
        <f t="shared" si="126"/>
        <v>16</v>
      </c>
      <c r="E658" s="98">
        <v>0.01</v>
      </c>
      <c r="F658" s="98">
        <v>0</v>
      </c>
      <c r="G658">
        <f t="shared" si="127"/>
        <v>0.01</v>
      </c>
    </row>
    <row r="659" spans="1:7" x14ac:dyDescent="0.3">
      <c r="A659" s="106">
        <v>43390</v>
      </c>
      <c r="B659" s="98">
        <f t="shared" si="124"/>
        <v>2018</v>
      </c>
      <c r="C659" s="98">
        <f t="shared" si="125"/>
        <v>10</v>
      </c>
      <c r="D659" s="98">
        <f t="shared" si="126"/>
        <v>17</v>
      </c>
      <c r="E659" s="98">
        <v>0.01</v>
      </c>
      <c r="F659" s="98">
        <v>0</v>
      </c>
      <c r="G659">
        <f t="shared" si="127"/>
        <v>0.01</v>
      </c>
    </row>
    <row r="660" spans="1:7" x14ac:dyDescent="0.3">
      <c r="A660" s="106">
        <v>43391</v>
      </c>
      <c r="B660" s="98">
        <f t="shared" si="124"/>
        <v>2018</v>
      </c>
      <c r="C660" s="98">
        <f t="shared" si="125"/>
        <v>10</v>
      </c>
      <c r="D660" s="98">
        <f t="shared" si="126"/>
        <v>18</v>
      </c>
      <c r="E660" s="98">
        <v>0.54</v>
      </c>
      <c r="F660" s="98">
        <v>0</v>
      </c>
      <c r="G660">
        <f t="shared" si="127"/>
        <v>0.54</v>
      </c>
    </row>
    <row r="661" spans="1:7" x14ac:dyDescent="0.3">
      <c r="A661" s="106">
        <v>43392</v>
      </c>
      <c r="B661" s="98">
        <f t="shared" si="124"/>
        <v>2018</v>
      </c>
      <c r="C661" s="98">
        <f t="shared" si="125"/>
        <v>10</v>
      </c>
      <c r="D661" s="98">
        <f t="shared" si="126"/>
        <v>19</v>
      </c>
      <c r="E661" s="98">
        <v>0.01</v>
      </c>
      <c r="F661" s="98">
        <v>0</v>
      </c>
      <c r="G661">
        <f t="shared" si="127"/>
        <v>0.01</v>
      </c>
    </row>
    <row r="662" spans="1:7" x14ac:dyDescent="0.3">
      <c r="A662" s="106">
        <v>43393</v>
      </c>
      <c r="B662" s="98">
        <f t="shared" si="124"/>
        <v>2018</v>
      </c>
      <c r="C662" s="98">
        <f t="shared" si="125"/>
        <v>10</v>
      </c>
      <c r="D662" s="98">
        <f t="shared" si="126"/>
        <v>20</v>
      </c>
      <c r="E662" s="98">
        <v>0.01</v>
      </c>
      <c r="F662" s="98">
        <v>0</v>
      </c>
      <c r="G662">
        <f t="shared" si="127"/>
        <v>0.01</v>
      </c>
    </row>
    <row r="663" spans="1:7" x14ac:dyDescent="0.3">
      <c r="A663" s="106">
        <v>43394</v>
      </c>
      <c r="B663" s="98">
        <f t="shared" si="124"/>
        <v>2018</v>
      </c>
      <c r="C663" s="98">
        <f t="shared" si="125"/>
        <v>10</v>
      </c>
      <c r="D663" s="98">
        <f t="shared" si="126"/>
        <v>21</v>
      </c>
      <c r="E663" s="98">
        <v>0.41</v>
      </c>
      <c r="F663" s="98">
        <v>0</v>
      </c>
      <c r="G663">
        <f t="shared" si="127"/>
        <v>0.41</v>
      </c>
    </row>
    <row r="664" spans="1:7" x14ac:dyDescent="0.3">
      <c r="A664" s="106">
        <v>43395</v>
      </c>
      <c r="B664" s="98">
        <f t="shared" si="124"/>
        <v>2018</v>
      </c>
      <c r="C664" s="98">
        <f t="shared" si="125"/>
        <v>10</v>
      </c>
      <c r="D664" s="98">
        <f t="shared" si="126"/>
        <v>22</v>
      </c>
      <c r="E664" s="98">
        <v>0.57999999999999996</v>
      </c>
      <c r="F664" s="98">
        <v>0</v>
      </c>
      <c r="G664">
        <f t="shared" si="127"/>
        <v>0.57999999999999996</v>
      </c>
    </row>
    <row r="665" spans="1:7" x14ac:dyDescent="0.3">
      <c r="A665" s="106">
        <v>43396</v>
      </c>
      <c r="B665" s="98">
        <f t="shared" si="124"/>
        <v>2018</v>
      </c>
      <c r="C665" s="98">
        <f t="shared" si="125"/>
        <v>10</v>
      </c>
      <c r="D665" s="98">
        <f t="shared" si="126"/>
        <v>23</v>
      </c>
      <c r="E665" s="98">
        <v>0.61</v>
      </c>
      <c r="F665" s="98">
        <v>0</v>
      </c>
      <c r="G665">
        <f t="shared" si="127"/>
        <v>0.61</v>
      </c>
    </row>
    <row r="666" spans="1:7" x14ac:dyDescent="0.3">
      <c r="A666" s="106">
        <v>43397</v>
      </c>
      <c r="B666" s="98">
        <f t="shared" si="124"/>
        <v>2018</v>
      </c>
      <c r="C666" s="98">
        <f t="shared" si="125"/>
        <v>10</v>
      </c>
      <c r="D666" s="98">
        <f t="shared" si="126"/>
        <v>24</v>
      </c>
      <c r="E666" s="98">
        <v>0</v>
      </c>
      <c r="F666" s="98">
        <v>0</v>
      </c>
      <c r="G666">
        <f t="shared" si="127"/>
        <v>0</v>
      </c>
    </row>
    <row r="667" spans="1:7" x14ac:dyDescent="0.3">
      <c r="A667" s="106">
        <v>43398</v>
      </c>
      <c r="B667" s="98">
        <f t="shared" si="124"/>
        <v>2018</v>
      </c>
      <c r="C667" s="98">
        <f t="shared" si="125"/>
        <v>10</v>
      </c>
      <c r="D667" s="98">
        <f t="shared" si="126"/>
        <v>25</v>
      </c>
      <c r="E667" s="98">
        <v>0.61</v>
      </c>
      <c r="F667" s="98">
        <v>0</v>
      </c>
      <c r="G667">
        <f t="shared" si="127"/>
        <v>0.61</v>
      </c>
    </row>
    <row r="668" spans="1:7" x14ac:dyDescent="0.3">
      <c r="A668" s="106">
        <v>43399</v>
      </c>
      <c r="B668" s="98">
        <f t="shared" si="124"/>
        <v>2018</v>
      </c>
      <c r="C668" s="98">
        <f t="shared" si="125"/>
        <v>10</v>
      </c>
      <c r="D668" s="98">
        <f t="shared" si="126"/>
        <v>26</v>
      </c>
      <c r="E668" s="98">
        <v>0</v>
      </c>
      <c r="F668" s="98">
        <v>0</v>
      </c>
      <c r="G668">
        <f t="shared" si="127"/>
        <v>0</v>
      </c>
    </row>
    <row r="669" spans="1:7" x14ac:dyDescent="0.3">
      <c r="A669" s="106">
        <v>43400</v>
      </c>
      <c r="B669" s="98">
        <f t="shared" si="124"/>
        <v>2018</v>
      </c>
      <c r="C669" s="98">
        <f t="shared" si="125"/>
        <v>10</v>
      </c>
      <c r="D669" s="98">
        <f t="shared" si="126"/>
        <v>27</v>
      </c>
      <c r="E669" s="98">
        <v>0.82</v>
      </c>
      <c r="F669" s="98">
        <v>0</v>
      </c>
      <c r="G669">
        <f t="shared" si="127"/>
        <v>0.82</v>
      </c>
    </row>
    <row r="670" spans="1:7" x14ac:dyDescent="0.3">
      <c r="A670" s="106">
        <v>43401</v>
      </c>
      <c r="B670" s="98">
        <f t="shared" si="124"/>
        <v>2018</v>
      </c>
      <c r="C670" s="98">
        <f t="shared" si="125"/>
        <v>10</v>
      </c>
      <c r="D670" s="98">
        <f t="shared" si="126"/>
        <v>28</v>
      </c>
      <c r="E670" s="98">
        <v>0.82</v>
      </c>
      <c r="F670" s="98">
        <v>0</v>
      </c>
      <c r="G670">
        <f t="shared" si="127"/>
        <v>0.82</v>
      </c>
    </row>
    <row r="671" spans="1:7" x14ac:dyDescent="0.3">
      <c r="A671" s="106">
        <v>43402</v>
      </c>
      <c r="B671" s="98">
        <f t="shared" si="124"/>
        <v>2018</v>
      </c>
      <c r="C671" s="98">
        <f t="shared" si="125"/>
        <v>10</v>
      </c>
      <c r="D671" s="98">
        <f t="shared" si="126"/>
        <v>29</v>
      </c>
      <c r="E671" s="98">
        <v>0</v>
      </c>
      <c r="F671" s="98">
        <v>0</v>
      </c>
      <c r="G671">
        <f t="shared" si="127"/>
        <v>0</v>
      </c>
    </row>
    <row r="672" spans="1:7" x14ac:dyDescent="0.3">
      <c r="A672" s="106">
        <v>43403</v>
      </c>
      <c r="B672" s="98">
        <f t="shared" si="124"/>
        <v>2018</v>
      </c>
      <c r="C672" s="98">
        <f t="shared" si="125"/>
        <v>10</v>
      </c>
      <c r="D672" s="98">
        <f t="shared" si="126"/>
        <v>30</v>
      </c>
      <c r="E672" s="98">
        <v>0.01</v>
      </c>
      <c r="F672" s="98">
        <v>0</v>
      </c>
      <c r="G672">
        <f t="shared" si="127"/>
        <v>0.01</v>
      </c>
    </row>
    <row r="673" spans="1:7" x14ac:dyDescent="0.3">
      <c r="A673" s="106">
        <v>43404</v>
      </c>
      <c r="B673" s="98">
        <f t="shared" si="124"/>
        <v>2018</v>
      </c>
      <c r="C673" s="98">
        <f t="shared" si="125"/>
        <v>10</v>
      </c>
      <c r="D673" s="98">
        <f t="shared" si="126"/>
        <v>31</v>
      </c>
      <c r="E673" s="98">
        <v>0.01</v>
      </c>
      <c r="F673" s="98">
        <v>0</v>
      </c>
      <c r="G673">
        <f t="shared" si="127"/>
        <v>0.01</v>
      </c>
    </row>
    <row r="674" spans="1:7" x14ac:dyDescent="0.3">
      <c r="A674" s="106">
        <v>43405</v>
      </c>
      <c r="B674" s="98">
        <f t="shared" si="124"/>
        <v>2018</v>
      </c>
      <c r="C674" s="98">
        <f t="shared" si="125"/>
        <v>11</v>
      </c>
      <c r="D674" s="98">
        <f t="shared" si="126"/>
        <v>1</v>
      </c>
      <c r="E674" s="98"/>
      <c r="F674" s="98">
        <v>0</v>
      </c>
      <c r="G674">
        <f t="shared" si="127"/>
        <v>0</v>
      </c>
    </row>
    <row r="675" spans="1:7" x14ac:dyDescent="0.3">
      <c r="A675" s="106">
        <v>43406</v>
      </c>
      <c r="B675" s="98">
        <f t="shared" si="124"/>
        <v>2018</v>
      </c>
      <c r="C675" s="98">
        <f t="shared" si="125"/>
        <v>11</v>
      </c>
      <c r="D675" s="98">
        <f t="shared" si="126"/>
        <v>2</v>
      </c>
      <c r="E675" s="98">
        <v>0</v>
      </c>
      <c r="F675" s="98">
        <v>0</v>
      </c>
      <c r="G675">
        <f t="shared" si="127"/>
        <v>0</v>
      </c>
    </row>
    <row r="676" spans="1:7" x14ac:dyDescent="0.3">
      <c r="A676" s="106">
        <v>43407</v>
      </c>
      <c r="B676" s="98">
        <f t="shared" si="124"/>
        <v>2018</v>
      </c>
      <c r="C676" s="98">
        <f t="shared" si="125"/>
        <v>11</v>
      </c>
      <c r="D676" s="98">
        <f t="shared" si="126"/>
        <v>3</v>
      </c>
      <c r="E676" s="98">
        <v>0.01</v>
      </c>
      <c r="F676" s="98">
        <v>0</v>
      </c>
      <c r="G676">
        <f t="shared" si="127"/>
        <v>0.01</v>
      </c>
    </row>
    <row r="677" spans="1:7" x14ac:dyDescent="0.3">
      <c r="A677" s="106">
        <v>43408</v>
      </c>
      <c r="B677" s="98">
        <f t="shared" si="124"/>
        <v>2018</v>
      </c>
      <c r="C677" s="98">
        <f t="shared" si="125"/>
        <v>11</v>
      </c>
      <c r="D677" s="98">
        <f t="shared" si="126"/>
        <v>4</v>
      </c>
      <c r="E677" s="98">
        <v>0.01</v>
      </c>
      <c r="F677" s="98">
        <v>0</v>
      </c>
      <c r="G677">
        <f t="shared" si="127"/>
        <v>0.01</v>
      </c>
    </row>
    <row r="678" spans="1:7" x14ac:dyDescent="0.3">
      <c r="A678" s="106">
        <v>43409</v>
      </c>
      <c r="B678" s="98">
        <f t="shared" si="124"/>
        <v>2018</v>
      </c>
      <c r="C678" s="98">
        <f t="shared" si="125"/>
        <v>11</v>
      </c>
      <c r="D678" s="98">
        <f t="shared" si="126"/>
        <v>5</v>
      </c>
      <c r="E678" s="98">
        <v>0.01</v>
      </c>
      <c r="F678" s="98">
        <v>0</v>
      </c>
      <c r="G678">
        <f t="shared" si="127"/>
        <v>0.01</v>
      </c>
    </row>
    <row r="679" spans="1:7" x14ac:dyDescent="0.3">
      <c r="A679" s="106">
        <v>43410</v>
      </c>
      <c r="B679" s="98">
        <f t="shared" si="124"/>
        <v>2018</v>
      </c>
      <c r="C679" s="98">
        <f t="shared" si="125"/>
        <v>11</v>
      </c>
      <c r="D679" s="98">
        <f t="shared" si="126"/>
        <v>6</v>
      </c>
      <c r="E679" s="98">
        <v>0.01</v>
      </c>
      <c r="F679" s="98">
        <v>0</v>
      </c>
      <c r="G679">
        <f t="shared" si="127"/>
        <v>0.01</v>
      </c>
    </row>
    <row r="680" spans="1:7" x14ac:dyDescent="0.3">
      <c r="A680" s="106">
        <v>43411</v>
      </c>
      <c r="B680" s="98">
        <f t="shared" si="124"/>
        <v>2018</v>
      </c>
      <c r="C680" s="98">
        <f t="shared" si="125"/>
        <v>11</v>
      </c>
      <c r="D680" s="98">
        <f t="shared" si="126"/>
        <v>7</v>
      </c>
      <c r="E680" s="98">
        <v>0.01</v>
      </c>
      <c r="F680" s="98">
        <v>0</v>
      </c>
      <c r="G680">
        <f t="shared" si="127"/>
        <v>0.01</v>
      </c>
    </row>
    <row r="681" spans="1:7" x14ac:dyDescent="0.3">
      <c r="A681" s="106">
        <v>43412</v>
      </c>
      <c r="B681" s="98">
        <f t="shared" si="124"/>
        <v>2018</v>
      </c>
      <c r="C681" s="98">
        <f t="shared" si="125"/>
        <v>11</v>
      </c>
      <c r="D681" s="98">
        <f t="shared" si="126"/>
        <v>8</v>
      </c>
      <c r="E681" s="98">
        <v>0.28000000000000003</v>
      </c>
      <c r="F681" s="98">
        <v>0</v>
      </c>
      <c r="G681">
        <f t="shared" si="127"/>
        <v>0.28000000000000003</v>
      </c>
    </row>
    <row r="682" spans="1:7" x14ac:dyDescent="0.3">
      <c r="A682" s="106">
        <v>43413</v>
      </c>
      <c r="B682" s="98">
        <f t="shared" si="124"/>
        <v>2018</v>
      </c>
      <c r="C682" s="98">
        <f t="shared" si="125"/>
        <v>11</v>
      </c>
      <c r="D682" s="98">
        <f t="shared" si="126"/>
        <v>9</v>
      </c>
      <c r="E682" s="98">
        <v>0.01</v>
      </c>
      <c r="F682" s="98">
        <v>0</v>
      </c>
      <c r="G682">
        <f t="shared" si="127"/>
        <v>0.01</v>
      </c>
    </row>
    <row r="683" spans="1:7" x14ac:dyDescent="0.3">
      <c r="A683" s="106">
        <v>43414</v>
      </c>
      <c r="B683" s="98">
        <f t="shared" si="124"/>
        <v>2018</v>
      </c>
      <c r="C683" s="98">
        <f t="shared" si="125"/>
        <v>11</v>
      </c>
      <c r="D683" s="98">
        <f t="shared" si="126"/>
        <v>10</v>
      </c>
      <c r="E683" s="98">
        <v>0.82</v>
      </c>
      <c r="F683" s="98">
        <v>0</v>
      </c>
      <c r="G683">
        <f t="shared" si="127"/>
        <v>0.82</v>
      </c>
    </row>
    <row r="684" spans="1:7" x14ac:dyDescent="0.3">
      <c r="A684" s="106">
        <v>43415</v>
      </c>
      <c r="B684" s="98">
        <f t="shared" si="124"/>
        <v>2018</v>
      </c>
      <c r="C684" s="98">
        <f t="shared" si="125"/>
        <v>11</v>
      </c>
      <c r="D684" s="98">
        <f t="shared" si="126"/>
        <v>11</v>
      </c>
      <c r="E684" s="98">
        <v>0.82</v>
      </c>
      <c r="F684" s="98">
        <v>0</v>
      </c>
      <c r="G684">
        <f t="shared" si="127"/>
        <v>0.82</v>
      </c>
    </row>
    <row r="685" spans="1:7" x14ac:dyDescent="0.3">
      <c r="A685" s="106">
        <v>43416</v>
      </c>
      <c r="B685" s="98">
        <f t="shared" si="124"/>
        <v>2018</v>
      </c>
      <c r="C685" s="98">
        <f t="shared" si="125"/>
        <v>11</v>
      </c>
      <c r="D685" s="98">
        <f t="shared" si="126"/>
        <v>12</v>
      </c>
      <c r="E685" s="98">
        <v>0.82</v>
      </c>
      <c r="F685" s="98">
        <v>0</v>
      </c>
      <c r="G685">
        <f t="shared" si="127"/>
        <v>0.82</v>
      </c>
    </row>
    <row r="686" spans="1:7" x14ac:dyDescent="0.3">
      <c r="A686" s="106">
        <v>43417</v>
      </c>
      <c r="B686" s="98">
        <f t="shared" si="124"/>
        <v>2018</v>
      </c>
      <c r="C686" s="98">
        <f t="shared" si="125"/>
        <v>11</v>
      </c>
      <c r="D686" s="98">
        <f t="shared" si="126"/>
        <v>13</v>
      </c>
      <c r="E686" s="98">
        <v>0.82</v>
      </c>
      <c r="F686" s="98">
        <v>0</v>
      </c>
      <c r="G686">
        <f t="shared" si="127"/>
        <v>0.82</v>
      </c>
    </row>
    <row r="687" spans="1:7" x14ac:dyDescent="0.3">
      <c r="A687" s="106">
        <v>43418</v>
      </c>
      <c r="B687" s="98">
        <f t="shared" si="124"/>
        <v>2018</v>
      </c>
      <c r="C687" s="98">
        <f t="shared" si="125"/>
        <v>11</v>
      </c>
      <c r="D687" s="98">
        <f t="shared" si="126"/>
        <v>14</v>
      </c>
      <c r="E687" s="98">
        <v>0.82</v>
      </c>
      <c r="F687" s="98">
        <v>0</v>
      </c>
      <c r="G687">
        <f t="shared" si="127"/>
        <v>0.82</v>
      </c>
    </row>
    <row r="688" spans="1:7" x14ac:dyDescent="0.3">
      <c r="A688" s="106">
        <v>43419</v>
      </c>
      <c r="B688" s="98">
        <f t="shared" si="124"/>
        <v>2018</v>
      </c>
      <c r="C688" s="98">
        <f t="shared" si="125"/>
        <v>11</v>
      </c>
      <c r="D688" s="98">
        <f t="shared" si="126"/>
        <v>15</v>
      </c>
      <c r="E688" s="98">
        <v>0.11</v>
      </c>
      <c r="F688" s="98">
        <v>0</v>
      </c>
      <c r="G688">
        <f t="shared" si="127"/>
        <v>0.11</v>
      </c>
    </row>
    <row r="689" spans="1:7" x14ac:dyDescent="0.3">
      <c r="A689" s="106">
        <v>43420</v>
      </c>
      <c r="B689" s="98">
        <f t="shared" si="124"/>
        <v>2018</v>
      </c>
      <c r="C689" s="98">
        <f t="shared" si="125"/>
        <v>11</v>
      </c>
      <c r="D689" s="98">
        <f t="shared" si="126"/>
        <v>16</v>
      </c>
      <c r="E689" s="98">
        <v>0.57999999999999996</v>
      </c>
      <c r="F689" s="98">
        <v>0</v>
      </c>
      <c r="G689">
        <f t="shared" si="127"/>
        <v>0.57999999999999996</v>
      </c>
    </row>
    <row r="690" spans="1:7" x14ac:dyDescent="0.3">
      <c r="A690" s="106">
        <v>43421</v>
      </c>
      <c r="B690" s="98">
        <f t="shared" si="124"/>
        <v>2018</v>
      </c>
      <c r="C690" s="98">
        <f t="shared" si="125"/>
        <v>11</v>
      </c>
      <c r="D690" s="98">
        <f t="shared" si="126"/>
        <v>17</v>
      </c>
      <c r="E690" s="98">
        <v>0.82</v>
      </c>
      <c r="F690" s="98">
        <v>0</v>
      </c>
      <c r="G690">
        <f t="shared" si="127"/>
        <v>0.82</v>
      </c>
    </row>
    <row r="691" spans="1:7" x14ac:dyDescent="0.3">
      <c r="A691" s="106">
        <v>43422</v>
      </c>
      <c r="B691" s="98">
        <f t="shared" si="124"/>
        <v>2018</v>
      </c>
      <c r="C691" s="98">
        <f t="shared" si="125"/>
        <v>11</v>
      </c>
      <c r="D691" s="98">
        <f t="shared" si="126"/>
        <v>18</v>
      </c>
      <c r="E691" s="98">
        <v>0.82</v>
      </c>
      <c r="F691" s="98">
        <v>0</v>
      </c>
      <c r="G691">
        <f t="shared" si="127"/>
        <v>0.82</v>
      </c>
    </row>
    <row r="692" spans="1:7" x14ac:dyDescent="0.3">
      <c r="A692" s="106">
        <v>43423</v>
      </c>
      <c r="B692" s="98">
        <f t="shared" si="124"/>
        <v>2018</v>
      </c>
      <c r="C692" s="98">
        <f t="shared" si="125"/>
        <v>11</v>
      </c>
      <c r="D692" s="98">
        <f t="shared" si="126"/>
        <v>19</v>
      </c>
      <c r="E692" s="98">
        <v>0.62</v>
      </c>
      <c r="F692" s="98">
        <v>0</v>
      </c>
      <c r="G692">
        <f t="shared" si="127"/>
        <v>0.62</v>
      </c>
    </row>
    <row r="693" spans="1:7" x14ac:dyDescent="0.3">
      <c r="A693" s="106">
        <v>43424</v>
      </c>
      <c r="B693" s="98">
        <f t="shared" si="124"/>
        <v>2018</v>
      </c>
      <c r="C693" s="98">
        <f t="shared" si="125"/>
        <v>11</v>
      </c>
      <c r="D693" s="98">
        <f t="shared" si="126"/>
        <v>20</v>
      </c>
      <c r="E693" s="98">
        <v>0.01</v>
      </c>
      <c r="F693" s="98">
        <v>0</v>
      </c>
      <c r="G693">
        <f t="shared" si="127"/>
        <v>0.01</v>
      </c>
    </row>
    <row r="694" spans="1:7" x14ac:dyDescent="0.3">
      <c r="A694" s="106">
        <v>43425</v>
      </c>
      <c r="B694" s="98">
        <f t="shared" si="124"/>
        <v>2018</v>
      </c>
      <c r="C694" s="98">
        <f t="shared" si="125"/>
        <v>11</v>
      </c>
      <c r="D694" s="98">
        <f t="shared" si="126"/>
        <v>21</v>
      </c>
      <c r="E694" s="98">
        <v>0.01</v>
      </c>
      <c r="F694" s="98">
        <v>0</v>
      </c>
      <c r="G694">
        <f t="shared" si="127"/>
        <v>0.01</v>
      </c>
    </row>
    <row r="695" spans="1:7" x14ac:dyDescent="0.3">
      <c r="A695" s="106">
        <v>43426</v>
      </c>
      <c r="B695" s="98">
        <f t="shared" si="124"/>
        <v>2018</v>
      </c>
      <c r="C695" s="98">
        <f t="shared" si="125"/>
        <v>11</v>
      </c>
      <c r="D695" s="98">
        <f t="shared" si="126"/>
        <v>22</v>
      </c>
      <c r="E695" s="98">
        <v>0.01</v>
      </c>
      <c r="F695" s="98">
        <v>0</v>
      </c>
      <c r="G695">
        <f t="shared" si="127"/>
        <v>0.01</v>
      </c>
    </row>
    <row r="696" spans="1:7" x14ac:dyDescent="0.3">
      <c r="A696" s="106">
        <v>43427</v>
      </c>
      <c r="B696" s="98">
        <f t="shared" si="124"/>
        <v>2018</v>
      </c>
      <c r="C696" s="98">
        <f t="shared" si="125"/>
        <v>11</v>
      </c>
      <c r="D696" s="98">
        <f t="shared" si="126"/>
        <v>23</v>
      </c>
      <c r="E696" s="98">
        <v>0.01</v>
      </c>
      <c r="F696" s="98">
        <v>0</v>
      </c>
      <c r="G696">
        <f t="shared" si="127"/>
        <v>0.01</v>
      </c>
    </row>
    <row r="697" spans="1:7" x14ac:dyDescent="0.3">
      <c r="A697" s="106">
        <v>43428</v>
      </c>
      <c r="B697" s="98">
        <f t="shared" si="124"/>
        <v>2018</v>
      </c>
      <c r="C697" s="98">
        <f t="shared" si="125"/>
        <v>11</v>
      </c>
      <c r="D697" s="98">
        <f t="shared" si="126"/>
        <v>24</v>
      </c>
      <c r="E697" s="98">
        <v>0.01</v>
      </c>
      <c r="F697" s="98">
        <v>0</v>
      </c>
      <c r="G697">
        <f t="shared" si="127"/>
        <v>0.01</v>
      </c>
    </row>
    <row r="698" spans="1:7" x14ac:dyDescent="0.3">
      <c r="A698" s="106">
        <v>43429</v>
      </c>
      <c r="B698" s="98">
        <f t="shared" si="124"/>
        <v>2018</v>
      </c>
      <c r="C698" s="98">
        <f t="shared" si="125"/>
        <v>11</v>
      </c>
      <c r="D698" s="98">
        <f t="shared" si="126"/>
        <v>25</v>
      </c>
      <c r="E698" s="98">
        <v>0.01</v>
      </c>
      <c r="F698" s="98">
        <v>0</v>
      </c>
      <c r="G698">
        <f t="shared" si="127"/>
        <v>0.01</v>
      </c>
    </row>
    <row r="699" spans="1:7" x14ac:dyDescent="0.3">
      <c r="A699" s="106">
        <v>43430</v>
      </c>
      <c r="B699" s="98">
        <f t="shared" si="124"/>
        <v>2018</v>
      </c>
      <c r="C699" s="98">
        <f t="shared" si="125"/>
        <v>11</v>
      </c>
      <c r="D699" s="98">
        <f t="shared" si="126"/>
        <v>26</v>
      </c>
      <c r="E699" s="98">
        <v>0.01</v>
      </c>
      <c r="F699" s="98">
        <v>0</v>
      </c>
      <c r="G699">
        <f t="shared" si="127"/>
        <v>0.01</v>
      </c>
    </row>
    <row r="700" spans="1:7" x14ac:dyDescent="0.3">
      <c r="A700" s="106">
        <v>43431</v>
      </c>
      <c r="B700" s="98">
        <f t="shared" si="124"/>
        <v>2018</v>
      </c>
      <c r="C700" s="98">
        <f t="shared" si="125"/>
        <v>11</v>
      </c>
      <c r="D700" s="98">
        <f t="shared" si="126"/>
        <v>27</v>
      </c>
      <c r="E700" s="98">
        <v>0.42</v>
      </c>
      <c r="F700" s="98">
        <v>0</v>
      </c>
      <c r="G700">
        <f t="shared" si="127"/>
        <v>0.42</v>
      </c>
    </row>
    <row r="701" spans="1:7" x14ac:dyDescent="0.3">
      <c r="A701" s="106">
        <v>43432</v>
      </c>
      <c r="B701" s="98">
        <f t="shared" si="124"/>
        <v>2018</v>
      </c>
      <c r="C701" s="98">
        <f t="shared" si="125"/>
        <v>11</v>
      </c>
      <c r="D701" s="98">
        <f t="shared" si="126"/>
        <v>28</v>
      </c>
      <c r="E701" s="98">
        <v>0.84</v>
      </c>
      <c r="F701" s="98">
        <v>0</v>
      </c>
      <c r="G701">
        <f t="shared" si="127"/>
        <v>0.84</v>
      </c>
    </row>
    <row r="702" spans="1:7" x14ac:dyDescent="0.3">
      <c r="A702" s="106">
        <v>43433</v>
      </c>
      <c r="B702" s="98">
        <f t="shared" si="124"/>
        <v>2018</v>
      </c>
      <c r="C702" s="98">
        <f t="shared" si="125"/>
        <v>11</v>
      </c>
      <c r="D702" s="98">
        <f t="shared" si="126"/>
        <v>29</v>
      </c>
      <c r="E702" s="98">
        <v>0.84</v>
      </c>
      <c r="F702" s="98">
        <v>0</v>
      </c>
      <c r="G702">
        <f t="shared" si="127"/>
        <v>0.84</v>
      </c>
    </row>
    <row r="703" spans="1:7" x14ac:dyDescent="0.3">
      <c r="A703" s="106">
        <v>43434</v>
      </c>
      <c r="B703" s="98">
        <f t="shared" si="124"/>
        <v>2018</v>
      </c>
      <c r="C703" s="98">
        <f t="shared" si="125"/>
        <v>11</v>
      </c>
      <c r="D703" s="98">
        <f t="shared" si="126"/>
        <v>30</v>
      </c>
      <c r="E703" s="98">
        <v>0.84</v>
      </c>
      <c r="F703" s="98">
        <v>0</v>
      </c>
      <c r="G703">
        <f t="shared" si="127"/>
        <v>0.84</v>
      </c>
    </row>
    <row r="704" spans="1:7" x14ac:dyDescent="0.3">
      <c r="A704" s="106">
        <v>43435</v>
      </c>
      <c r="B704" s="98">
        <f t="shared" si="124"/>
        <v>2018</v>
      </c>
      <c r="C704" s="98">
        <f t="shared" si="125"/>
        <v>12</v>
      </c>
      <c r="D704" s="98">
        <f t="shared" si="126"/>
        <v>1</v>
      </c>
      <c r="E704" s="98">
        <v>0.01</v>
      </c>
      <c r="F704" s="98">
        <v>0</v>
      </c>
      <c r="G704">
        <f t="shared" si="127"/>
        <v>0.01</v>
      </c>
    </row>
    <row r="705" spans="1:7" x14ac:dyDescent="0.3">
      <c r="A705" s="106">
        <v>43436</v>
      </c>
      <c r="B705" s="98">
        <f t="shared" si="124"/>
        <v>2018</v>
      </c>
      <c r="C705" s="98">
        <f t="shared" si="125"/>
        <v>12</v>
      </c>
      <c r="D705" s="98">
        <f t="shared" si="126"/>
        <v>2</v>
      </c>
      <c r="E705" s="98">
        <v>0.01</v>
      </c>
      <c r="F705" s="98">
        <v>0</v>
      </c>
      <c r="G705">
        <f t="shared" si="127"/>
        <v>0.01</v>
      </c>
    </row>
    <row r="706" spans="1:7" x14ac:dyDescent="0.3">
      <c r="A706" s="106">
        <v>43437</v>
      </c>
      <c r="B706" s="98">
        <f t="shared" si="124"/>
        <v>2018</v>
      </c>
      <c r="C706" s="98">
        <f t="shared" si="125"/>
        <v>12</v>
      </c>
      <c r="D706" s="98">
        <f t="shared" si="126"/>
        <v>3</v>
      </c>
      <c r="E706" s="98">
        <v>7.0000000000000007E-2</v>
      </c>
      <c r="F706" s="98">
        <v>0</v>
      </c>
      <c r="G706">
        <f t="shared" si="127"/>
        <v>7.0000000000000007E-2</v>
      </c>
    </row>
    <row r="707" spans="1:7" x14ac:dyDescent="0.3">
      <c r="A707" s="106">
        <v>43438</v>
      </c>
      <c r="B707" s="98">
        <f t="shared" si="124"/>
        <v>2018</v>
      </c>
      <c r="C707" s="98">
        <f t="shared" si="125"/>
        <v>12</v>
      </c>
      <c r="D707" s="98">
        <f t="shared" si="126"/>
        <v>4</v>
      </c>
      <c r="E707" s="98">
        <v>0.01</v>
      </c>
      <c r="F707" s="98">
        <v>0</v>
      </c>
      <c r="G707">
        <f t="shared" si="127"/>
        <v>0.01</v>
      </c>
    </row>
    <row r="708" spans="1:7" x14ac:dyDescent="0.3">
      <c r="A708" s="106">
        <v>43439</v>
      </c>
      <c r="B708" s="98">
        <f t="shared" si="124"/>
        <v>2018</v>
      </c>
      <c r="C708" s="98">
        <f t="shared" si="125"/>
        <v>12</v>
      </c>
      <c r="D708" s="98">
        <f t="shared" si="126"/>
        <v>5</v>
      </c>
      <c r="E708" s="98">
        <v>0.01</v>
      </c>
      <c r="F708" s="98">
        <v>0</v>
      </c>
      <c r="G708">
        <f t="shared" si="127"/>
        <v>0.01</v>
      </c>
    </row>
    <row r="709" spans="1:7" x14ac:dyDescent="0.3">
      <c r="A709" s="106">
        <v>43440</v>
      </c>
      <c r="B709" s="98">
        <f t="shared" si="124"/>
        <v>2018</v>
      </c>
      <c r="C709" s="98">
        <f t="shared" si="125"/>
        <v>12</v>
      </c>
      <c r="D709" s="98">
        <f t="shared" si="126"/>
        <v>6</v>
      </c>
      <c r="E709" s="98">
        <v>0.01</v>
      </c>
      <c r="F709" s="98">
        <v>0</v>
      </c>
      <c r="G709">
        <f t="shared" si="127"/>
        <v>0.01</v>
      </c>
    </row>
    <row r="710" spans="1:7" x14ac:dyDescent="0.3">
      <c r="A710" s="106">
        <v>43441</v>
      </c>
      <c r="B710" s="98">
        <f t="shared" ref="B710:B773" si="128">YEAR(A710)</f>
        <v>2018</v>
      </c>
      <c r="C710" s="98">
        <f t="shared" ref="C710:C773" si="129">MONTH(A710)</f>
        <v>12</v>
      </c>
      <c r="D710" s="98">
        <f t="shared" ref="D710:D773" si="130">DAY(A710)</f>
        <v>7</v>
      </c>
      <c r="E710" s="98">
        <v>0</v>
      </c>
      <c r="F710" s="98">
        <v>0</v>
      </c>
      <c r="G710">
        <f t="shared" ref="G710:G773" si="131">SUM(E710:F710)</f>
        <v>0</v>
      </c>
    </row>
    <row r="711" spans="1:7" x14ac:dyDescent="0.3">
      <c r="A711" s="106">
        <v>43442</v>
      </c>
      <c r="B711" s="98">
        <f t="shared" si="128"/>
        <v>2018</v>
      </c>
      <c r="C711" s="98">
        <f t="shared" si="129"/>
        <v>12</v>
      </c>
      <c r="D711" s="98">
        <f t="shared" si="130"/>
        <v>8</v>
      </c>
      <c r="E711" s="98">
        <v>0.01</v>
      </c>
      <c r="F711" s="98">
        <v>0</v>
      </c>
      <c r="G711">
        <f t="shared" si="131"/>
        <v>0.01</v>
      </c>
    </row>
    <row r="712" spans="1:7" x14ac:dyDescent="0.3">
      <c r="A712" s="106">
        <v>43443</v>
      </c>
      <c r="B712" s="98">
        <f t="shared" si="128"/>
        <v>2018</v>
      </c>
      <c r="C712" s="98">
        <f t="shared" si="129"/>
        <v>12</v>
      </c>
      <c r="D712" s="98">
        <f t="shared" si="130"/>
        <v>9</v>
      </c>
      <c r="E712" s="98">
        <v>0</v>
      </c>
      <c r="F712" s="98">
        <v>0</v>
      </c>
      <c r="G712">
        <f t="shared" si="131"/>
        <v>0</v>
      </c>
    </row>
    <row r="713" spans="1:7" x14ac:dyDescent="0.3">
      <c r="A713" s="106">
        <v>43444</v>
      </c>
      <c r="B713" s="98">
        <f t="shared" si="128"/>
        <v>2018</v>
      </c>
      <c r="C713" s="98">
        <f t="shared" si="129"/>
        <v>12</v>
      </c>
      <c r="D713" s="98">
        <f t="shared" si="130"/>
        <v>10</v>
      </c>
      <c r="E713" s="98">
        <v>0.01</v>
      </c>
      <c r="F713" s="98">
        <v>0</v>
      </c>
      <c r="G713">
        <f t="shared" si="131"/>
        <v>0.01</v>
      </c>
    </row>
    <row r="714" spans="1:7" x14ac:dyDescent="0.3">
      <c r="A714" s="106">
        <v>43445</v>
      </c>
      <c r="B714" s="98">
        <f t="shared" si="128"/>
        <v>2018</v>
      </c>
      <c r="C714" s="98">
        <f t="shared" si="129"/>
        <v>12</v>
      </c>
      <c r="D714" s="98">
        <f t="shared" si="130"/>
        <v>11</v>
      </c>
      <c r="E714" s="98">
        <v>0.01</v>
      </c>
      <c r="F714" s="98">
        <v>0</v>
      </c>
      <c r="G714">
        <f t="shared" si="131"/>
        <v>0.01</v>
      </c>
    </row>
    <row r="715" spans="1:7" x14ac:dyDescent="0.3">
      <c r="A715" s="106">
        <v>43446</v>
      </c>
      <c r="B715" s="98">
        <f t="shared" si="128"/>
        <v>2018</v>
      </c>
      <c r="C715" s="98">
        <f t="shared" si="129"/>
        <v>12</v>
      </c>
      <c r="D715" s="98">
        <f t="shared" si="130"/>
        <v>12</v>
      </c>
      <c r="E715" s="98">
        <v>0.01</v>
      </c>
      <c r="F715" s="98">
        <v>0</v>
      </c>
      <c r="G715">
        <f t="shared" si="131"/>
        <v>0.01</v>
      </c>
    </row>
    <row r="716" spans="1:7" x14ac:dyDescent="0.3">
      <c r="A716" s="106">
        <v>43447</v>
      </c>
      <c r="B716" s="98">
        <f t="shared" si="128"/>
        <v>2018</v>
      </c>
      <c r="C716" s="98">
        <f t="shared" si="129"/>
        <v>12</v>
      </c>
      <c r="D716" s="98">
        <f t="shared" si="130"/>
        <v>13</v>
      </c>
      <c r="E716" s="98">
        <v>0.01</v>
      </c>
      <c r="F716" s="98">
        <v>0</v>
      </c>
      <c r="G716">
        <f t="shared" si="131"/>
        <v>0.01</v>
      </c>
    </row>
    <row r="717" spans="1:7" x14ac:dyDescent="0.3">
      <c r="A717" s="106">
        <v>43448</v>
      </c>
      <c r="B717" s="98">
        <f t="shared" si="128"/>
        <v>2018</v>
      </c>
      <c r="C717" s="98">
        <f t="shared" si="129"/>
        <v>12</v>
      </c>
      <c r="D717" s="98">
        <f t="shared" si="130"/>
        <v>14</v>
      </c>
      <c r="E717" s="98">
        <v>0.01</v>
      </c>
      <c r="F717" s="98">
        <v>0</v>
      </c>
      <c r="G717">
        <f t="shared" si="131"/>
        <v>0.01</v>
      </c>
    </row>
    <row r="718" spans="1:7" x14ac:dyDescent="0.3">
      <c r="A718" s="106">
        <v>43449</v>
      </c>
      <c r="B718" s="98">
        <f t="shared" si="128"/>
        <v>2018</v>
      </c>
      <c r="C718" s="98">
        <f t="shared" si="129"/>
        <v>12</v>
      </c>
      <c r="D718" s="98">
        <f t="shared" si="130"/>
        <v>15</v>
      </c>
      <c r="E718" s="98">
        <v>0</v>
      </c>
      <c r="F718" s="98">
        <v>0</v>
      </c>
      <c r="G718">
        <f t="shared" si="131"/>
        <v>0</v>
      </c>
    </row>
    <row r="719" spans="1:7" x14ac:dyDescent="0.3">
      <c r="A719" s="106">
        <v>43450</v>
      </c>
      <c r="B719" s="98">
        <f t="shared" si="128"/>
        <v>2018</v>
      </c>
      <c r="C719" s="98">
        <f t="shared" si="129"/>
        <v>12</v>
      </c>
      <c r="D719" s="98">
        <f t="shared" si="130"/>
        <v>16</v>
      </c>
      <c r="E719" s="98">
        <v>0</v>
      </c>
      <c r="F719" s="98">
        <v>0</v>
      </c>
      <c r="G719">
        <f t="shared" si="131"/>
        <v>0</v>
      </c>
    </row>
    <row r="720" spans="1:7" x14ac:dyDescent="0.3">
      <c r="A720" s="106">
        <v>43451</v>
      </c>
      <c r="B720" s="98">
        <f t="shared" si="128"/>
        <v>2018</v>
      </c>
      <c r="C720" s="98">
        <f t="shared" si="129"/>
        <v>12</v>
      </c>
      <c r="D720" s="98">
        <f t="shared" si="130"/>
        <v>17</v>
      </c>
      <c r="E720" s="98">
        <v>0</v>
      </c>
      <c r="F720" s="98">
        <v>0</v>
      </c>
      <c r="G720">
        <f t="shared" si="131"/>
        <v>0</v>
      </c>
    </row>
    <row r="721" spans="1:7" x14ac:dyDescent="0.3">
      <c r="A721" s="106">
        <v>43452</v>
      </c>
      <c r="B721" s="98">
        <f t="shared" si="128"/>
        <v>2018</v>
      </c>
      <c r="C721" s="98">
        <f t="shared" si="129"/>
        <v>12</v>
      </c>
      <c r="D721" s="98">
        <f t="shared" si="130"/>
        <v>18</v>
      </c>
      <c r="E721" s="98">
        <v>0.01</v>
      </c>
      <c r="F721" s="98">
        <v>0</v>
      </c>
      <c r="G721">
        <f t="shared" si="131"/>
        <v>0.01</v>
      </c>
    </row>
    <row r="722" spans="1:7" x14ac:dyDescent="0.3">
      <c r="A722" s="106">
        <v>43453</v>
      </c>
      <c r="B722" s="98">
        <f t="shared" si="128"/>
        <v>2018</v>
      </c>
      <c r="C722" s="98">
        <f t="shared" si="129"/>
        <v>12</v>
      </c>
      <c r="D722" s="98">
        <f t="shared" si="130"/>
        <v>19</v>
      </c>
      <c r="E722" s="98">
        <v>0</v>
      </c>
      <c r="F722" s="98">
        <v>0</v>
      </c>
      <c r="G722">
        <f t="shared" si="131"/>
        <v>0</v>
      </c>
    </row>
    <row r="723" spans="1:7" x14ac:dyDescent="0.3">
      <c r="A723" s="106">
        <v>43454</v>
      </c>
      <c r="B723" s="98">
        <f t="shared" si="128"/>
        <v>2018</v>
      </c>
      <c r="C723" s="98">
        <f t="shared" si="129"/>
        <v>12</v>
      </c>
      <c r="D723" s="98">
        <f t="shared" si="130"/>
        <v>20</v>
      </c>
      <c r="E723" s="98">
        <v>0.01</v>
      </c>
      <c r="F723" s="98">
        <v>0</v>
      </c>
      <c r="G723">
        <f t="shared" si="131"/>
        <v>0.01</v>
      </c>
    </row>
    <row r="724" spans="1:7" x14ac:dyDescent="0.3">
      <c r="A724" s="106">
        <v>43455</v>
      </c>
      <c r="B724" s="98">
        <f t="shared" si="128"/>
        <v>2018</v>
      </c>
      <c r="C724" s="98">
        <f t="shared" si="129"/>
        <v>12</v>
      </c>
      <c r="D724" s="98">
        <f t="shared" si="130"/>
        <v>21</v>
      </c>
      <c r="E724" s="98">
        <v>0</v>
      </c>
      <c r="F724" s="98">
        <v>0</v>
      </c>
      <c r="G724">
        <f t="shared" si="131"/>
        <v>0</v>
      </c>
    </row>
    <row r="725" spans="1:7" x14ac:dyDescent="0.3">
      <c r="A725" s="106">
        <v>43456</v>
      </c>
      <c r="B725" s="98">
        <f t="shared" si="128"/>
        <v>2018</v>
      </c>
      <c r="C725" s="98">
        <f t="shared" si="129"/>
        <v>12</v>
      </c>
      <c r="D725" s="98">
        <f t="shared" si="130"/>
        <v>22</v>
      </c>
      <c r="E725" s="98">
        <v>0</v>
      </c>
      <c r="F725" s="98">
        <v>0</v>
      </c>
      <c r="G725">
        <f t="shared" si="131"/>
        <v>0</v>
      </c>
    </row>
    <row r="726" spans="1:7" x14ac:dyDescent="0.3">
      <c r="A726" s="106">
        <v>43457</v>
      </c>
      <c r="B726" s="98">
        <f t="shared" si="128"/>
        <v>2018</v>
      </c>
      <c r="C726" s="98">
        <f t="shared" si="129"/>
        <v>12</v>
      </c>
      <c r="D726" s="98">
        <f t="shared" si="130"/>
        <v>23</v>
      </c>
      <c r="E726" s="98">
        <v>0</v>
      </c>
      <c r="F726" s="98">
        <v>0</v>
      </c>
      <c r="G726">
        <f t="shared" si="131"/>
        <v>0</v>
      </c>
    </row>
    <row r="727" spans="1:7" x14ac:dyDescent="0.3">
      <c r="A727" s="106">
        <v>43458</v>
      </c>
      <c r="B727" s="98">
        <f t="shared" si="128"/>
        <v>2018</v>
      </c>
      <c r="C727" s="98">
        <f t="shared" si="129"/>
        <v>12</v>
      </c>
      <c r="D727" s="98">
        <f t="shared" si="130"/>
        <v>24</v>
      </c>
      <c r="E727" s="98">
        <v>0</v>
      </c>
      <c r="F727" s="98">
        <v>0</v>
      </c>
      <c r="G727">
        <f t="shared" si="131"/>
        <v>0</v>
      </c>
    </row>
    <row r="728" spans="1:7" x14ac:dyDescent="0.3">
      <c r="A728" s="106">
        <v>43459</v>
      </c>
      <c r="B728" s="98">
        <f t="shared" si="128"/>
        <v>2018</v>
      </c>
      <c r="C728" s="98">
        <f t="shared" si="129"/>
        <v>12</v>
      </c>
      <c r="D728" s="98">
        <f t="shared" si="130"/>
        <v>25</v>
      </c>
      <c r="E728" s="98">
        <v>0</v>
      </c>
      <c r="F728" s="98">
        <v>0</v>
      </c>
      <c r="G728">
        <f t="shared" si="131"/>
        <v>0</v>
      </c>
    </row>
    <row r="729" spans="1:7" x14ac:dyDescent="0.3">
      <c r="A729" s="106">
        <v>43460</v>
      </c>
      <c r="B729" s="98">
        <f t="shared" si="128"/>
        <v>2018</v>
      </c>
      <c r="C729" s="98">
        <f t="shared" si="129"/>
        <v>12</v>
      </c>
      <c r="D729" s="98">
        <f t="shared" si="130"/>
        <v>26</v>
      </c>
      <c r="E729" s="98">
        <v>0</v>
      </c>
      <c r="F729" s="98">
        <v>0</v>
      </c>
      <c r="G729">
        <f t="shared" si="131"/>
        <v>0</v>
      </c>
    </row>
    <row r="730" spans="1:7" x14ac:dyDescent="0.3">
      <c r="A730" s="106">
        <v>43461</v>
      </c>
      <c r="B730" s="98">
        <f t="shared" si="128"/>
        <v>2018</v>
      </c>
      <c r="C730" s="98">
        <f t="shared" si="129"/>
        <v>12</v>
      </c>
      <c r="D730" s="98">
        <f t="shared" si="130"/>
        <v>27</v>
      </c>
      <c r="E730" s="98">
        <v>0</v>
      </c>
      <c r="F730" s="98">
        <v>0</v>
      </c>
      <c r="G730">
        <f t="shared" si="131"/>
        <v>0</v>
      </c>
    </row>
    <row r="731" spans="1:7" x14ac:dyDescent="0.3">
      <c r="A731" s="106">
        <v>43462</v>
      </c>
      <c r="B731" s="98">
        <f t="shared" si="128"/>
        <v>2018</v>
      </c>
      <c r="C731" s="98">
        <f t="shared" si="129"/>
        <v>12</v>
      </c>
      <c r="D731" s="98">
        <f t="shared" si="130"/>
        <v>28</v>
      </c>
      <c r="E731" s="98">
        <v>0.01</v>
      </c>
      <c r="F731" s="98">
        <v>0</v>
      </c>
      <c r="G731">
        <f t="shared" si="131"/>
        <v>0.01</v>
      </c>
    </row>
    <row r="732" spans="1:7" x14ac:dyDescent="0.3">
      <c r="A732" s="106">
        <v>43463</v>
      </c>
      <c r="B732" s="98">
        <f t="shared" si="128"/>
        <v>2018</v>
      </c>
      <c r="C732" s="98">
        <f t="shared" si="129"/>
        <v>12</v>
      </c>
      <c r="D732" s="98">
        <f t="shared" si="130"/>
        <v>29</v>
      </c>
      <c r="E732" s="98">
        <v>0.01</v>
      </c>
      <c r="F732" s="98">
        <v>0</v>
      </c>
      <c r="G732">
        <f t="shared" si="131"/>
        <v>0.01</v>
      </c>
    </row>
    <row r="733" spans="1:7" x14ac:dyDescent="0.3">
      <c r="A733" s="106">
        <v>43464</v>
      </c>
      <c r="B733" s="98">
        <f t="shared" si="128"/>
        <v>2018</v>
      </c>
      <c r="C733" s="98">
        <f t="shared" si="129"/>
        <v>12</v>
      </c>
      <c r="D733" s="98">
        <f t="shared" si="130"/>
        <v>30</v>
      </c>
      <c r="E733" s="98">
        <v>0</v>
      </c>
      <c r="F733" s="98">
        <v>0</v>
      </c>
      <c r="G733">
        <f t="shared" si="131"/>
        <v>0</v>
      </c>
    </row>
    <row r="734" spans="1:7" x14ac:dyDescent="0.3">
      <c r="A734" s="106">
        <v>43465</v>
      </c>
      <c r="B734" s="98">
        <f t="shared" si="128"/>
        <v>2018</v>
      </c>
      <c r="C734" s="98">
        <f t="shared" si="129"/>
        <v>12</v>
      </c>
      <c r="D734" s="98">
        <f t="shared" si="130"/>
        <v>31</v>
      </c>
      <c r="E734" s="98">
        <v>0</v>
      </c>
      <c r="F734" s="98">
        <v>0</v>
      </c>
      <c r="G734">
        <f t="shared" si="131"/>
        <v>0</v>
      </c>
    </row>
    <row r="735" spans="1:7" x14ac:dyDescent="0.3">
      <c r="A735" s="106">
        <v>43466</v>
      </c>
      <c r="B735" s="98">
        <f t="shared" si="128"/>
        <v>2019</v>
      </c>
      <c r="C735" s="98">
        <f t="shared" si="129"/>
        <v>1</v>
      </c>
      <c r="D735" s="98">
        <f t="shared" si="130"/>
        <v>1</v>
      </c>
      <c r="E735" s="98">
        <v>0</v>
      </c>
      <c r="F735" s="98">
        <v>0</v>
      </c>
      <c r="G735">
        <f t="shared" si="131"/>
        <v>0</v>
      </c>
    </row>
    <row r="736" spans="1:7" x14ac:dyDescent="0.3">
      <c r="A736" s="106">
        <v>43467</v>
      </c>
      <c r="B736" s="98">
        <f t="shared" si="128"/>
        <v>2019</v>
      </c>
      <c r="C736" s="98">
        <f t="shared" si="129"/>
        <v>1</v>
      </c>
      <c r="D736" s="98">
        <f t="shared" si="130"/>
        <v>2</v>
      </c>
      <c r="E736" s="98">
        <v>0</v>
      </c>
      <c r="F736" s="98">
        <v>0</v>
      </c>
      <c r="G736">
        <f t="shared" si="131"/>
        <v>0</v>
      </c>
    </row>
    <row r="737" spans="1:7" x14ac:dyDescent="0.3">
      <c r="A737" s="106">
        <v>43468</v>
      </c>
      <c r="B737" s="98">
        <f t="shared" si="128"/>
        <v>2019</v>
      </c>
      <c r="C737" s="98">
        <f t="shared" si="129"/>
        <v>1</v>
      </c>
      <c r="D737" s="98">
        <f t="shared" si="130"/>
        <v>3</v>
      </c>
      <c r="E737" s="98">
        <v>0</v>
      </c>
      <c r="F737" s="98">
        <v>0</v>
      </c>
      <c r="G737">
        <f t="shared" si="131"/>
        <v>0</v>
      </c>
    </row>
    <row r="738" spans="1:7" x14ac:dyDescent="0.3">
      <c r="A738" s="106">
        <v>43469</v>
      </c>
      <c r="B738" s="98">
        <f t="shared" si="128"/>
        <v>2019</v>
      </c>
      <c r="C738" s="98">
        <f t="shared" si="129"/>
        <v>1</v>
      </c>
      <c r="D738" s="98">
        <f t="shared" si="130"/>
        <v>4</v>
      </c>
      <c r="E738" s="98">
        <v>0</v>
      </c>
      <c r="F738" s="98">
        <v>0</v>
      </c>
      <c r="G738">
        <f t="shared" si="131"/>
        <v>0</v>
      </c>
    </row>
    <row r="739" spans="1:7" x14ac:dyDescent="0.3">
      <c r="A739" s="106">
        <v>43470</v>
      </c>
      <c r="B739" s="98">
        <f t="shared" si="128"/>
        <v>2019</v>
      </c>
      <c r="C739" s="98">
        <f t="shared" si="129"/>
        <v>1</v>
      </c>
      <c r="D739" s="98">
        <f t="shared" si="130"/>
        <v>5</v>
      </c>
      <c r="E739" s="98">
        <v>0</v>
      </c>
      <c r="F739" s="98">
        <v>0</v>
      </c>
      <c r="G739">
        <f t="shared" si="131"/>
        <v>0</v>
      </c>
    </row>
    <row r="740" spans="1:7" x14ac:dyDescent="0.3">
      <c r="A740" s="106">
        <v>43471</v>
      </c>
      <c r="B740" s="98">
        <f t="shared" si="128"/>
        <v>2019</v>
      </c>
      <c r="C740" s="98">
        <f t="shared" si="129"/>
        <v>1</v>
      </c>
      <c r="D740" s="98">
        <f t="shared" si="130"/>
        <v>6</v>
      </c>
      <c r="E740" s="98">
        <v>0</v>
      </c>
      <c r="F740" s="98">
        <v>0</v>
      </c>
      <c r="G740">
        <f t="shared" si="131"/>
        <v>0</v>
      </c>
    </row>
    <row r="741" spans="1:7" x14ac:dyDescent="0.3">
      <c r="A741" s="106">
        <v>43472</v>
      </c>
      <c r="B741" s="98">
        <f t="shared" si="128"/>
        <v>2019</v>
      </c>
      <c r="C741" s="98">
        <f t="shared" si="129"/>
        <v>1</v>
      </c>
      <c r="D741" s="98">
        <f t="shared" si="130"/>
        <v>7</v>
      </c>
      <c r="E741" s="98">
        <v>0</v>
      </c>
      <c r="F741" s="98">
        <v>0</v>
      </c>
      <c r="G741">
        <f t="shared" si="131"/>
        <v>0</v>
      </c>
    </row>
    <row r="742" spans="1:7" x14ac:dyDescent="0.3">
      <c r="A742" s="106">
        <v>43473</v>
      </c>
      <c r="B742" s="98">
        <f t="shared" si="128"/>
        <v>2019</v>
      </c>
      <c r="C742" s="98">
        <f t="shared" si="129"/>
        <v>1</v>
      </c>
      <c r="D742" s="98">
        <f t="shared" si="130"/>
        <v>8</v>
      </c>
      <c r="E742" s="98">
        <v>0</v>
      </c>
      <c r="F742" s="98">
        <v>0</v>
      </c>
      <c r="G742">
        <f t="shared" si="131"/>
        <v>0</v>
      </c>
    </row>
    <row r="743" spans="1:7" x14ac:dyDescent="0.3">
      <c r="A743" s="106">
        <v>43474</v>
      </c>
      <c r="B743" s="98">
        <f t="shared" si="128"/>
        <v>2019</v>
      </c>
      <c r="C743" s="98">
        <f t="shared" si="129"/>
        <v>1</v>
      </c>
      <c r="D743" s="98">
        <f t="shared" si="130"/>
        <v>9</v>
      </c>
      <c r="E743" s="98">
        <v>0</v>
      </c>
      <c r="F743" s="98">
        <v>0</v>
      </c>
      <c r="G743">
        <f t="shared" si="131"/>
        <v>0</v>
      </c>
    </row>
    <row r="744" spans="1:7" x14ac:dyDescent="0.3">
      <c r="A744" s="106">
        <v>43475</v>
      </c>
      <c r="B744" s="98">
        <f t="shared" si="128"/>
        <v>2019</v>
      </c>
      <c r="C744" s="98">
        <f t="shared" si="129"/>
        <v>1</v>
      </c>
      <c r="D744" s="98">
        <f t="shared" si="130"/>
        <v>10</v>
      </c>
      <c r="E744" s="98">
        <v>0</v>
      </c>
      <c r="F744" s="98">
        <v>0</v>
      </c>
      <c r="G744">
        <f t="shared" si="131"/>
        <v>0</v>
      </c>
    </row>
    <row r="745" spans="1:7" x14ac:dyDescent="0.3">
      <c r="A745" s="106">
        <v>43476</v>
      </c>
      <c r="B745" s="98">
        <f t="shared" si="128"/>
        <v>2019</v>
      </c>
      <c r="C745" s="98">
        <f t="shared" si="129"/>
        <v>1</v>
      </c>
      <c r="D745" s="98">
        <f t="shared" si="130"/>
        <v>11</v>
      </c>
      <c r="E745" s="98">
        <v>0</v>
      </c>
      <c r="F745" s="98">
        <v>0</v>
      </c>
      <c r="G745">
        <f t="shared" si="131"/>
        <v>0</v>
      </c>
    </row>
    <row r="746" spans="1:7" x14ac:dyDescent="0.3">
      <c r="A746" s="106">
        <v>43477</v>
      </c>
      <c r="B746" s="98">
        <f t="shared" si="128"/>
        <v>2019</v>
      </c>
      <c r="C746" s="98">
        <f t="shared" si="129"/>
        <v>1</v>
      </c>
      <c r="D746" s="98">
        <f t="shared" si="130"/>
        <v>12</v>
      </c>
      <c r="E746" s="98">
        <v>0</v>
      </c>
      <c r="F746" s="98">
        <v>0</v>
      </c>
      <c r="G746">
        <f t="shared" si="131"/>
        <v>0</v>
      </c>
    </row>
    <row r="747" spans="1:7" x14ac:dyDescent="0.3">
      <c r="A747" s="106">
        <v>43478</v>
      </c>
      <c r="B747" s="98">
        <f t="shared" si="128"/>
        <v>2019</v>
      </c>
      <c r="C747" s="98">
        <f t="shared" si="129"/>
        <v>1</v>
      </c>
      <c r="D747" s="98">
        <f t="shared" si="130"/>
        <v>13</v>
      </c>
      <c r="E747" s="98">
        <v>0</v>
      </c>
      <c r="F747" s="98">
        <v>0</v>
      </c>
      <c r="G747">
        <f t="shared" si="131"/>
        <v>0</v>
      </c>
    </row>
    <row r="748" spans="1:7" x14ac:dyDescent="0.3">
      <c r="A748" s="106">
        <v>43479</v>
      </c>
      <c r="B748" s="98">
        <f t="shared" si="128"/>
        <v>2019</v>
      </c>
      <c r="C748" s="98">
        <f t="shared" si="129"/>
        <v>1</v>
      </c>
      <c r="D748" s="98">
        <f t="shared" si="130"/>
        <v>14</v>
      </c>
      <c r="E748" s="98">
        <v>0</v>
      </c>
      <c r="F748" s="98">
        <v>0</v>
      </c>
      <c r="G748">
        <f t="shared" si="131"/>
        <v>0</v>
      </c>
    </row>
    <row r="749" spans="1:7" x14ac:dyDescent="0.3">
      <c r="A749" s="106">
        <v>43480</v>
      </c>
      <c r="B749" s="98">
        <f t="shared" si="128"/>
        <v>2019</v>
      </c>
      <c r="C749" s="98">
        <f t="shared" si="129"/>
        <v>1</v>
      </c>
      <c r="D749" s="98">
        <f t="shared" si="130"/>
        <v>15</v>
      </c>
      <c r="E749" s="98">
        <v>0</v>
      </c>
      <c r="F749" s="98">
        <v>0</v>
      </c>
      <c r="G749">
        <f t="shared" si="131"/>
        <v>0</v>
      </c>
    </row>
    <row r="750" spans="1:7" x14ac:dyDescent="0.3">
      <c r="A750" s="106">
        <v>43481</v>
      </c>
      <c r="B750" s="98">
        <f t="shared" si="128"/>
        <v>2019</v>
      </c>
      <c r="C750" s="98">
        <f t="shared" si="129"/>
        <v>1</v>
      </c>
      <c r="D750" s="98">
        <f t="shared" si="130"/>
        <v>16</v>
      </c>
      <c r="E750" s="98">
        <v>0</v>
      </c>
      <c r="F750" s="98">
        <v>0</v>
      </c>
      <c r="G750">
        <f t="shared" si="131"/>
        <v>0</v>
      </c>
    </row>
    <row r="751" spans="1:7" x14ac:dyDescent="0.3">
      <c r="A751" s="106">
        <v>43482</v>
      </c>
      <c r="B751" s="98">
        <f t="shared" si="128"/>
        <v>2019</v>
      </c>
      <c r="C751" s="98">
        <f t="shared" si="129"/>
        <v>1</v>
      </c>
      <c r="D751" s="98">
        <f t="shared" si="130"/>
        <v>17</v>
      </c>
      <c r="E751" s="98">
        <v>0</v>
      </c>
      <c r="F751" s="98">
        <v>0</v>
      </c>
      <c r="G751">
        <f t="shared" si="131"/>
        <v>0</v>
      </c>
    </row>
    <row r="752" spans="1:7" x14ac:dyDescent="0.3">
      <c r="A752" s="106">
        <v>43483</v>
      </c>
      <c r="B752" s="98">
        <f t="shared" si="128"/>
        <v>2019</v>
      </c>
      <c r="C752" s="98">
        <f t="shared" si="129"/>
        <v>1</v>
      </c>
      <c r="D752" s="98">
        <f t="shared" si="130"/>
        <v>18</v>
      </c>
      <c r="E752" s="98">
        <v>0</v>
      </c>
      <c r="F752" s="98">
        <v>0</v>
      </c>
      <c r="G752">
        <f t="shared" si="131"/>
        <v>0</v>
      </c>
    </row>
    <row r="753" spans="1:7" x14ac:dyDescent="0.3">
      <c r="A753" s="106">
        <v>43484</v>
      </c>
      <c r="B753" s="98">
        <f t="shared" si="128"/>
        <v>2019</v>
      </c>
      <c r="C753" s="98">
        <f t="shared" si="129"/>
        <v>1</v>
      </c>
      <c r="D753" s="98">
        <f t="shared" si="130"/>
        <v>19</v>
      </c>
      <c r="E753" s="98">
        <v>0</v>
      </c>
      <c r="F753" s="98">
        <v>0</v>
      </c>
      <c r="G753">
        <f t="shared" si="131"/>
        <v>0</v>
      </c>
    </row>
    <row r="754" spans="1:7" x14ac:dyDescent="0.3">
      <c r="A754" s="106">
        <v>43485</v>
      </c>
      <c r="B754" s="98">
        <f t="shared" si="128"/>
        <v>2019</v>
      </c>
      <c r="C754" s="98">
        <f t="shared" si="129"/>
        <v>1</v>
      </c>
      <c r="D754" s="98">
        <f t="shared" si="130"/>
        <v>20</v>
      </c>
      <c r="E754" s="98">
        <v>0</v>
      </c>
      <c r="F754" s="98">
        <v>0</v>
      </c>
      <c r="G754">
        <f t="shared" si="131"/>
        <v>0</v>
      </c>
    </row>
    <row r="755" spans="1:7" x14ac:dyDescent="0.3">
      <c r="A755" s="106">
        <v>43486</v>
      </c>
      <c r="B755" s="98">
        <f t="shared" si="128"/>
        <v>2019</v>
      </c>
      <c r="C755" s="98">
        <f t="shared" si="129"/>
        <v>1</v>
      </c>
      <c r="D755" s="98">
        <f t="shared" si="130"/>
        <v>21</v>
      </c>
      <c r="E755" s="98">
        <v>0</v>
      </c>
      <c r="F755" s="98">
        <v>0</v>
      </c>
      <c r="G755">
        <f t="shared" si="131"/>
        <v>0</v>
      </c>
    </row>
    <row r="756" spans="1:7" x14ac:dyDescent="0.3">
      <c r="A756" s="106">
        <v>43487</v>
      </c>
      <c r="B756" s="98">
        <f t="shared" si="128"/>
        <v>2019</v>
      </c>
      <c r="C756" s="98">
        <f t="shared" si="129"/>
        <v>1</v>
      </c>
      <c r="D756" s="98">
        <f t="shared" si="130"/>
        <v>22</v>
      </c>
      <c r="E756" s="98">
        <v>0</v>
      </c>
      <c r="F756" s="98">
        <v>0</v>
      </c>
      <c r="G756">
        <f t="shared" si="131"/>
        <v>0</v>
      </c>
    </row>
    <row r="757" spans="1:7" x14ac:dyDescent="0.3">
      <c r="A757" s="106">
        <v>43488</v>
      </c>
      <c r="B757" s="98">
        <f t="shared" si="128"/>
        <v>2019</v>
      </c>
      <c r="C757" s="98">
        <f t="shared" si="129"/>
        <v>1</v>
      </c>
      <c r="D757" s="98">
        <f t="shared" si="130"/>
        <v>23</v>
      </c>
      <c r="E757" s="98">
        <v>0</v>
      </c>
      <c r="F757" s="98">
        <v>0</v>
      </c>
      <c r="G757">
        <f t="shared" si="131"/>
        <v>0</v>
      </c>
    </row>
    <row r="758" spans="1:7" x14ac:dyDescent="0.3">
      <c r="A758" s="106">
        <v>43489</v>
      </c>
      <c r="B758" s="98">
        <f t="shared" si="128"/>
        <v>2019</v>
      </c>
      <c r="C758" s="98">
        <f t="shared" si="129"/>
        <v>1</v>
      </c>
      <c r="D758" s="98">
        <f t="shared" si="130"/>
        <v>24</v>
      </c>
      <c r="E758" s="98">
        <v>0</v>
      </c>
      <c r="F758" s="98">
        <v>0</v>
      </c>
      <c r="G758">
        <f t="shared" si="131"/>
        <v>0</v>
      </c>
    </row>
    <row r="759" spans="1:7" x14ac:dyDescent="0.3">
      <c r="A759" s="106">
        <v>43490</v>
      </c>
      <c r="B759" s="98">
        <f t="shared" si="128"/>
        <v>2019</v>
      </c>
      <c r="C759" s="98">
        <f t="shared" si="129"/>
        <v>1</v>
      </c>
      <c r="D759" s="98">
        <f t="shared" si="130"/>
        <v>25</v>
      </c>
      <c r="E759" s="98">
        <v>0</v>
      </c>
      <c r="F759" s="98">
        <v>0</v>
      </c>
      <c r="G759">
        <f t="shared" si="131"/>
        <v>0</v>
      </c>
    </row>
    <row r="760" spans="1:7" x14ac:dyDescent="0.3">
      <c r="A760" s="106">
        <v>43491</v>
      </c>
      <c r="B760" s="98">
        <f t="shared" si="128"/>
        <v>2019</v>
      </c>
      <c r="C760" s="98">
        <f t="shared" si="129"/>
        <v>1</v>
      </c>
      <c r="D760" s="98">
        <f t="shared" si="130"/>
        <v>26</v>
      </c>
      <c r="E760" s="98">
        <v>0</v>
      </c>
      <c r="F760" s="98">
        <v>0</v>
      </c>
      <c r="G760">
        <f t="shared" si="131"/>
        <v>0</v>
      </c>
    </row>
    <row r="761" spans="1:7" x14ac:dyDescent="0.3">
      <c r="A761" s="106">
        <v>43492</v>
      </c>
      <c r="B761" s="98">
        <f t="shared" si="128"/>
        <v>2019</v>
      </c>
      <c r="C761" s="98">
        <f t="shared" si="129"/>
        <v>1</v>
      </c>
      <c r="D761" s="98">
        <f t="shared" si="130"/>
        <v>27</v>
      </c>
      <c r="E761" s="98">
        <v>0</v>
      </c>
      <c r="F761" s="98">
        <v>0</v>
      </c>
      <c r="G761">
        <f t="shared" si="131"/>
        <v>0</v>
      </c>
    </row>
    <row r="762" spans="1:7" x14ac:dyDescent="0.3">
      <c r="A762" s="106">
        <v>43493</v>
      </c>
      <c r="B762" s="98">
        <f t="shared" si="128"/>
        <v>2019</v>
      </c>
      <c r="C762" s="98">
        <f t="shared" si="129"/>
        <v>1</v>
      </c>
      <c r="D762" s="98">
        <f t="shared" si="130"/>
        <v>28</v>
      </c>
      <c r="E762" s="98">
        <v>0</v>
      </c>
      <c r="F762" s="98">
        <v>0</v>
      </c>
      <c r="G762">
        <f t="shared" si="131"/>
        <v>0</v>
      </c>
    </row>
    <row r="763" spans="1:7" x14ac:dyDescent="0.3">
      <c r="A763" s="106">
        <v>43494</v>
      </c>
      <c r="B763" s="98">
        <f t="shared" si="128"/>
        <v>2019</v>
      </c>
      <c r="C763" s="98">
        <f t="shared" si="129"/>
        <v>1</v>
      </c>
      <c r="D763" s="98">
        <f t="shared" si="130"/>
        <v>29</v>
      </c>
      <c r="E763" s="98">
        <v>0</v>
      </c>
      <c r="F763" s="98">
        <v>0</v>
      </c>
      <c r="G763">
        <f t="shared" si="131"/>
        <v>0</v>
      </c>
    </row>
    <row r="764" spans="1:7" x14ac:dyDescent="0.3">
      <c r="A764" s="106">
        <v>43495</v>
      </c>
      <c r="B764" s="98">
        <f t="shared" si="128"/>
        <v>2019</v>
      </c>
      <c r="C764" s="98">
        <f t="shared" si="129"/>
        <v>1</v>
      </c>
      <c r="D764" s="98">
        <f t="shared" si="130"/>
        <v>30</v>
      </c>
      <c r="E764" s="98">
        <v>0</v>
      </c>
      <c r="F764" s="98">
        <v>0</v>
      </c>
      <c r="G764">
        <f t="shared" si="131"/>
        <v>0</v>
      </c>
    </row>
    <row r="765" spans="1:7" x14ac:dyDescent="0.3">
      <c r="A765" s="106">
        <v>43496</v>
      </c>
      <c r="B765" s="98">
        <f t="shared" si="128"/>
        <v>2019</v>
      </c>
      <c r="C765" s="98">
        <f t="shared" si="129"/>
        <v>1</v>
      </c>
      <c r="D765" s="98">
        <f t="shared" si="130"/>
        <v>31</v>
      </c>
      <c r="E765" s="98">
        <v>0</v>
      </c>
      <c r="F765" s="98">
        <v>0</v>
      </c>
      <c r="G765">
        <f t="shared" si="131"/>
        <v>0</v>
      </c>
    </row>
    <row r="766" spans="1:7" x14ac:dyDescent="0.3">
      <c r="A766" s="106">
        <v>43497</v>
      </c>
      <c r="B766" s="98">
        <f t="shared" si="128"/>
        <v>2019</v>
      </c>
      <c r="C766" s="98">
        <f t="shared" si="129"/>
        <v>2</v>
      </c>
      <c r="D766" s="98">
        <f t="shared" si="130"/>
        <v>1</v>
      </c>
      <c r="E766" s="98">
        <v>0</v>
      </c>
      <c r="F766" s="98">
        <v>0</v>
      </c>
      <c r="G766">
        <f t="shared" si="131"/>
        <v>0</v>
      </c>
    </row>
    <row r="767" spans="1:7" x14ac:dyDescent="0.3">
      <c r="A767" s="106">
        <v>43498</v>
      </c>
      <c r="B767" s="98">
        <f t="shared" si="128"/>
        <v>2019</v>
      </c>
      <c r="C767" s="98">
        <f t="shared" si="129"/>
        <v>2</v>
      </c>
      <c r="D767" s="98">
        <f t="shared" si="130"/>
        <v>2</v>
      </c>
      <c r="E767" s="98">
        <v>0</v>
      </c>
      <c r="F767" s="98">
        <v>0</v>
      </c>
      <c r="G767">
        <f t="shared" si="131"/>
        <v>0</v>
      </c>
    </row>
    <row r="768" spans="1:7" x14ac:dyDescent="0.3">
      <c r="A768" s="106">
        <v>43499</v>
      </c>
      <c r="B768" s="98">
        <f t="shared" si="128"/>
        <v>2019</v>
      </c>
      <c r="C768" s="98">
        <f t="shared" si="129"/>
        <v>2</v>
      </c>
      <c r="D768" s="98">
        <f t="shared" si="130"/>
        <v>3</v>
      </c>
      <c r="E768" s="98">
        <v>0</v>
      </c>
      <c r="F768" s="98">
        <v>0</v>
      </c>
      <c r="G768">
        <f t="shared" si="131"/>
        <v>0</v>
      </c>
    </row>
    <row r="769" spans="1:7" x14ac:dyDescent="0.3">
      <c r="A769" s="106">
        <v>43500</v>
      </c>
      <c r="B769" s="98">
        <f t="shared" si="128"/>
        <v>2019</v>
      </c>
      <c r="C769" s="98">
        <f t="shared" si="129"/>
        <v>2</v>
      </c>
      <c r="D769" s="98">
        <f t="shared" si="130"/>
        <v>4</v>
      </c>
      <c r="E769" s="98">
        <v>0</v>
      </c>
      <c r="F769" s="98">
        <v>0</v>
      </c>
      <c r="G769">
        <f t="shared" si="131"/>
        <v>0</v>
      </c>
    </row>
    <row r="770" spans="1:7" x14ac:dyDescent="0.3">
      <c r="A770" s="106">
        <v>43501</v>
      </c>
      <c r="B770" s="98">
        <f t="shared" si="128"/>
        <v>2019</v>
      </c>
      <c r="C770" s="98">
        <f t="shared" si="129"/>
        <v>2</v>
      </c>
      <c r="D770" s="98">
        <f t="shared" si="130"/>
        <v>5</v>
      </c>
      <c r="E770" s="98"/>
      <c r="F770" s="98">
        <v>0</v>
      </c>
      <c r="G770">
        <f t="shared" si="131"/>
        <v>0</v>
      </c>
    </row>
    <row r="771" spans="1:7" x14ac:dyDescent="0.3">
      <c r="A771" s="106">
        <v>43502</v>
      </c>
      <c r="B771" s="98">
        <f t="shared" si="128"/>
        <v>2019</v>
      </c>
      <c r="C771" s="98">
        <f t="shared" si="129"/>
        <v>2</v>
      </c>
      <c r="D771" s="98">
        <f t="shared" si="130"/>
        <v>6</v>
      </c>
      <c r="E771" s="98">
        <v>0</v>
      </c>
      <c r="F771" s="98">
        <v>0</v>
      </c>
      <c r="G771">
        <f t="shared" si="131"/>
        <v>0</v>
      </c>
    </row>
    <row r="772" spans="1:7" x14ac:dyDescent="0.3">
      <c r="A772" s="106">
        <v>43503</v>
      </c>
      <c r="B772" s="98">
        <f t="shared" si="128"/>
        <v>2019</v>
      </c>
      <c r="C772" s="98">
        <f t="shared" si="129"/>
        <v>2</v>
      </c>
      <c r="D772" s="98">
        <f t="shared" si="130"/>
        <v>7</v>
      </c>
      <c r="E772" s="98">
        <v>0</v>
      </c>
      <c r="F772" s="98">
        <v>0</v>
      </c>
      <c r="G772">
        <f t="shared" si="131"/>
        <v>0</v>
      </c>
    </row>
    <row r="773" spans="1:7" x14ac:dyDescent="0.3">
      <c r="A773" s="106">
        <v>43504</v>
      </c>
      <c r="B773" s="98">
        <f t="shared" si="128"/>
        <v>2019</v>
      </c>
      <c r="C773" s="98">
        <f t="shared" si="129"/>
        <v>2</v>
      </c>
      <c r="D773" s="98">
        <f t="shared" si="130"/>
        <v>8</v>
      </c>
      <c r="E773" s="98">
        <v>0</v>
      </c>
      <c r="F773" s="98">
        <v>0</v>
      </c>
      <c r="G773">
        <f t="shared" si="131"/>
        <v>0</v>
      </c>
    </row>
    <row r="774" spans="1:7" x14ac:dyDescent="0.3">
      <c r="A774" s="106">
        <v>43505</v>
      </c>
      <c r="B774" s="98">
        <f t="shared" ref="B774:B837" si="132">YEAR(A774)</f>
        <v>2019</v>
      </c>
      <c r="C774" s="98">
        <f t="shared" ref="C774:C837" si="133">MONTH(A774)</f>
        <v>2</v>
      </c>
      <c r="D774" s="98">
        <f t="shared" ref="D774:D837" si="134">DAY(A774)</f>
        <v>9</v>
      </c>
      <c r="E774" s="98">
        <v>0</v>
      </c>
      <c r="F774" s="98">
        <v>0</v>
      </c>
      <c r="G774">
        <f t="shared" ref="G774:G837" si="135">SUM(E774:F774)</f>
        <v>0</v>
      </c>
    </row>
    <row r="775" spans="1:7" x14ac:dyDescent="0.3">
      <c r="A775" s="106">
        <v>43506</v>
      </c>
      <c r="B775" s="98">
        <f t="shared" si="132"/>
        <v>2019</v>
      </c>
      <c r="C775" s="98">
        <f t="shared" si="133"/>
        <v>2</v>
      </c>
      <c r="D775" s="98">
        <f t="shared" si="134"/>
        <v>10</v>
      </c>
      <c r="E775" s="98">
        <v>0</v>
      </c>
      <c r="F775" s="98">
        <v>0</v>
      </c>
      <c r="G775">
        <f t="shared" si="135"/>
        <v>0</v>
      </c>
    </row>
    <row r="776" spans="1:7" x14ac:dyDescent="0.3">
      <c r="A776" s="106">
        <v>43507</v>
      </c>
      <c r="B776" s="98">
        <f t="shared" si="132"/>
        <v>2019</v>
      </c>
      <c r="C776" s="98">
        <f t="shared" si="133"/>
        <v>2</v>
      </c>
      <c r="D776" s="98">
        <f t="shared" si="134"/>
        <v>11</v>
      </c>
      <c r="E776" s="98">
        <v>0</v>
      </c>
      <c r="F776" s="98">
        <v>0</v>
      </c>
      <c r="G776">
        <f t="shared" si="135"/>
        <v>0</v>
      </c>
    </row>
    <row r="777" spans="1:7" x14ac:dyDescent="0.3">
      <c r="A777" s="106">
        <v>43508</v>
      </c>
      <c r="B777" s="98">
        <f t="shared" si="132"/>
        <v>2019</v>
      </c>
      <c r="C777" s="98">
        <f t="shared" si="133"/>
        <v>2</v>
      </c>
      <c r="D777" s="98">
        <f t="shared" si="134"/>
        <v>12</v>
      </c>
      <c r="E777" s="98">
        <v>0.01</v>
      </c>
      <c r="F777" s="98">
        <v>0</v>
      </c>
      <c r="G777">
        <f t="shared" si="135"/>
        <v>0.01</v>
      </c>
    </row>
    <row r="778" spans="1:7" x14ac:dyDescent="0.3">
      <c r="A778" s="106">
        <v>43509</v>
      </c>
      <c r="B778" s="98">
        <f t="shared" si="132"/>
        <v>2019</v>
      </c>
      <c r="C778" s="98">
        <f t="shared" si="133"/>
        <v>2</v>
      </c>
      <c r="D778" s="98">
        <f t="shared" si="134"/>
        <v>13</v>
      </c>
      <c r="E778" s="98">
        <v>0</v>
      </c>
      <c r="F778" s="98">
        <v>0</v>
      </c>
      <c r="G778">
        <f t="shared" si="135"/>
        <v>0</v>
      </c>
    </row>
    <row r="779" spans="1:7" x14ac:dyDescent="0.3">
      <c r="A779" s="106">
        <v>43510</v>
      </c>
      <c r="B779" s="98">
        <f t="shared" si="132"/>
        <v>2019</v>
      </c>
      <c r="C779" s="98">
        <f t="shared" si="133"/>
        <v>2</v>
      </c>
      <c r="D779" s="98">
        <f t="shared" si="134"/>
        <v>14</v>
      </c>
      <c r="E779" s="98">
        <v>0</v>
      </c>
      <c r="F779" s="98">
        <v>0</v>
      </c>
      <c r="G779">
        <f t="shared" si="135"/>
        <v>0</v>
      </c>
    </row>
    <row r="780" spans="1:7" x14ac:dyDescent="0.3">
      <c r="A780" s="106">
        <v>43511</v>
      </c>
      <c r="B780" s="98">
        <f t="shared" si="132"/>
        <v>2019</v>
      </c>
      <c r="C780" s="98">
        <f t="shared" si="133"/>
        <v>2</v>
      </c>
      <c r="D780" s="98">
        <f t="shared" si="134"/>
        <v>15</v>
      </c>
      <c r="E780" s="98">
        <v>0</v>
      </c>
      <c r="F780" s="98">
        <v>0</v>
      </c>
      <c r="G780">
        <f t="shared" si="135"/>
        <v>0</v>
      </c>
    </row>
    <row r="781" spans="1:7" x14ac:dyDescent="0.3">
      <c r="A781" s="106">
        <v>43512</v>
      </c>
      <c r="B781" s="98">
        <f t="shared" si="132"/>
        <v>2019</v>
      </c>
      <c r="C781" s="98">
        <f t="shared" si="133"/>
        <v>2</v>
      </c>
      <c r="D781" s="98">
        <f t="shared" si="134"/>
        <v>16</v>
      </c>
      <c r="E781" s="98">
        <v>0</v>
      </c>
      <c r="F781" s="98">
        <v>0</v>
      </c>
      <c r="G781">
        <f t="shared" si="135"/>
        <v>0</v>
      </c>
    </row>
    <row r="782" spans="1:7" x14ac:dyDescent="0.3">
      <c r="A782" s="106">
        <v>43513</v>
      </c>
      <c r="B782" s="98">
        <f t="shared" si="132"/>
        <v>2019</v>
      </c>
      <c r="C782" s="98">
        <f t="shared" si="133"/>
        <v>2</v>
      </c>
      <c r="D782" s="98">
        <f t="shared" si="134"/>
        <v>17</v>
      </c>
      <c r="E782" s="98">
        <v>0</v>
      </c>
      <c r="F782" s="98">
        <v>0</v>
      </c>
      <c r="G782">
        <f t="shared" si="135"/>
        <v>0</v>
      </c>
    </row>
    <row r="783" spans="1:7" x14ac:dyDescent="0.3">
      <c r="A783" s="106">
        <v>43514</v>
      </c>
      <c r="B783" s="98">
        <f t="shared" si="132"/>
        <v>2019</v>
      </c>
      <c r="C783" s="98">
        <f t="shared" si="133"/>
        <v>2</v>
      </c>
      <c r="D783" s="98">
        <f t="shared" si="134"/>
        <v>18</v>
      </c>
      <c r="E783" s="98">
        <v>0</v>
      </c>
      <c r="F783" s="98">
        <v>0</v>
      </c>
      <c r="G783">
        <f t="shared" si="135"/>
        <v>0</v>
      </c>
    </row>
    <row r="784" spans="1:7" x14ac:dyDescent="0.3">
      <c r="A784" s="106">
        <v>43515</v>
      </c>
      <c r="B784" s="98">
        <f t="shared" si="132"/>
        <v>2019</v>
      </c>
      <c r="C784" s="98">
        <f t="shared" si="133"/>
        <v>2</v>
      </c>
      <c r="D784" s="98">
        <f t="shared" si="134"/>
        <v>19</v>
      </c>
      <c r="E784" s="98">
        <v>0</v>
      </c>
      <c r="F784" s="98">
        <v>0</v>
      </c>
      <c r="G784">
        <f t="shared" si="135"/>
        <v>0</v>
      </c>
    </row>
    <row r="785" spans="1:7" x14ac:dyDescent="0.3">
      <c r="A785" s="106">
        <v>43516</v>
      </c>
      <c r="B785" s="98">
        <f t="shared" si="132"/>
        <v>2019</v>
      </c>
      <c r="C785" s="98">
        <f t="shared" si="133"/>
        <v>2</v>
      </c>
      <c r="D785" s="98">
        <f t="shared" si="134"/>
        <v>20</v>
      </c>
      <c r="E785" s="98">
        <v>0.56999999999999995</v>
      </c>
      <c r="F785" s="98">
        <v>0</v>
      </c>
      <c r="G785">
        <f t="shared" si="135"/>
        <v>0.56999999999999995</v>
      </c>
    </row>
    <row r="786" spans="1:7" x14ac:dyDescent="0.3">
      <c r="A786" s="106">
        <v>43517</v>
      </c>
      <c r="B786" s="98">
        <f t="shared" si="132"/>
        <v>2019</v>
      </c>
      <c r="C786" s="98">
        <f t="shared" si="133"/>
        <v>2</v>
      </c>
      <c r="D786" s="98">
        <f t="shared" si="134"/>
        <v>21</v>
      </c>
      <c r="E786" s="98">
        <v>0.52</v>
      </c>
      <c r="F786" s="98">
        <v>0</v>
      </c>
      <c r="G786">
        <f t="shared" si="135"/>
        <v>0.52</v>
      </c>
    </row>
    <row r="787" spans="1:7" x14ac:dyDescent="0.3">
      <c r="A787" s="106">
        <v>43518</v>
      </c>
      <c r="B787" s="98">
        <f t="shared" si="132"/>
        <v>2019</v>
      </c>
      <c r="C787" s="98">
        <f t="shared" si="133"/>
        <v>2</v>
      </c>
      <c r="D787" s="98">
        <f t="shared" si="134"/>
        <v>22</v>
      </c>
      <c r="E787" s="98">
        <v>0.56999999999999995</v>
      </c>
      <c r="F787" s="98">
        <v>0</v>
      </c>
      <c r="G787">
        <f t="shared" si="135"/>
        <v>0.56999999999999995</v>
      </c>
    </row>
    <row r="788" spans="1:7" x14ac:dyDescent="0.3">
      <c r="A788" s="106">
        <v>43519</v>
      </c>
      <c r="B788" s="98">
        <f t="shared" si="132"/>
        <v>2019</v>
      </c>
      <c r="C788" s="98">
        <f t="shared" si="133"/>
        <v>2</v>
      </c>
      <c r="D788" s="98">
        <f t="shared" si="134"/>
        <v>23</v>
      </c>
      <c r="E788" s="98">
        <v>0</v>
      </c>
      <c r="F788" s="98">
        <v>0</v>
      </c>
      <c r="G788">
        <f t="shared" si="135"/>
        <v>0</v>
      </c>
    </row>
    <row r="789" spans="1:7" x14ac:dyDescent="0.3">
      <c r="A789" s="106">
        <v>43520</v>
      </c>
      <c r="B789" s="98">
        <f t="shared" si="132"/>
        <v>2019</v>
      </c>
      <c r="C789" s="98">
        <f t="shared" si="133"/>
        <v>2</v>
      </c>
      <c r="D789" s="98">
        <f t="shared" si="134"/>
        <v>24</v>
      </c>
      <c r="E789" s="98">
        <v>0.03</v>
      </c>
      <c r="F789" s="98">
        <v>0</v>
      </c>
      <c r="G789">
        <f t="shared" si="135"/>
        <v>0.03</v>
      </c>
    </row>
    <row r="790" spans="1:7" x14ac:dyDescent="0.3">
      <c r="A790" s="106">
        <v>43521</v>
      </c>
      <c r="B790" s="98">
        <f t="shared" si="132"/>
        <v>2019</v>
      </c>
      <c r="C790" s="98">
        <f t="shared" si="133"/>
        <v>2</v>
      </c>
      <c r="D790" s="98">
        <f t="shared" si="134"/>
        <v>25</v>
      </c>
      <c r="E790" s="98">
        <v>0</v>
      </c>
      <c r="F790" s="98">
        <v>0</v>
      </c>
      <c r="G790">
        <f t="shared" si="135"/>
        <v>0</v>
      </c>
    </row>
    <row r="791" spans="1:7" x14ac:dyDescent="0.3">
      <c r="A791" s="106">
        <v>43522</v>
      </c>
      <c r="B791" s="98">
        <f t="shared" si="132"/>
        <v>2019</v>
      </c>
      <c r="C791" s="98">
        <f t="shared" si="133"/>
        <v>2</v>
      </c>
      <c r="D791" s="98">
        <f t="shared" si="134"/>
        <v>26</v>
      </c>
      <c r="E791" s="98">
        <v>0</v>
      </c>
      <c r="F791" s="98">
        <v>0</v>
      </c>
      <c r="G791">
        <f t="shared" si="135"/>
        <v>0</v>
      </c>
    </row>
    <row r="792" spans="1:7" x14ac:dyDescent="0.3">
      <c r="A792" s="106">
        <v>43523</v>
      </c>
      <c r="B792" s="98">
        <f t="shared" si="132"/>
        <v>2019</v>
      </c>
      <c r="C792" s="98">
        <f t="shared" si="133"/>
        <v>2</v>
      </c>
      <c r="D792" s="98">
        <f t="shared" si="134"/>
        <v>27</v>
      </c>
      <c r="E792" s="98">
        <v>0.5</v>
      </c>
      <c r="F792" s="98">
        <v>0</v>
      </c>
      <c r="G792">
        <f t="shared" si="135"/>
        <v>0.5</v>
      </c>
    </row>
    <row r="793" spans="1:7" x14ac:dyDescent="0.3">
      <c r="A793" s="106">
        <v>43524</v>
      </c>
      <c r="B793" s="98">
        <f t="shared" si="132"/>
        <v>2019</v>
      </c>
      <c r="C793" s="98">
        <f t="shared" si="133"/>
        <v>2</v>
      </c>
      <c r="D793" s="98">
        <f t="shared" si="134"/>
        <v>28</v>
      </c>
      <c r="E793" s="98">
        <v>0</v>
      </c>
      <c r="F793" s="98">
        <v>0</v>
      </c>
      <c r="G793">
        <f t="shared" si="135"/>
        <v>0</v>
      </c>
    </row>
    <row r="794" spans="1:7" x14ac:dyDescent="0.3">
      <c r="A794" s="106">
        <v>43525</v>
      </c>
      <c r="B794" s="98">
        <f t="shared" si="132"/>
        <v>2019</v>
      </c>
      <c r="C794" s="98">
        <f t="shared" si="133"/>
        <v>3</v>
      </c>
      <c r="D794" s="98">
        <f t="shared" si="134"/>
        <v>1</v>
      </c>
      <c r="E794" s="98">
        <v>0.01</v>
      </c>
      <c r="F794" s="98">
        <v>0</v>
      </c>
      <c r="G794">
        <f t="shared" si="135"/>
        <v>0.01</v>
      </c>
    </row>
    <row r="795" spans="1:7" x14ac:dyDescent="0.3">
      <c r="A795" s="106">
        <v>43526</v>
      </c>
      <c r="B795" s="98">
        <f t="shared" si="132"/>
        <v>2019</v>
      </c>
      <c r="C795" s="98">
        <f t="shared" si="133"/>
        <v>3</v>
      </c>
      <c r="D795" s="98">
        <f t="shared" si="134"/>
        <v>2</v>
      </c>
      <c r="E795" s="98">
        <v>0.82</v>
      </c>
      <c r="F795" s="98">
        <v>0</v>
      </c>
      <c r="G795">
        <f t="shared" si="135"/>
        <v>0.82</v>
      </c>
    </row>
    <row r="796" spans="1:7" x14ac:dyDescent="0.3">
      <c r="A796" s="106">
        <v>43527</v>
      </c>
      <c r="B796" s="98">
        <f t="shared" si="132"/>
        <v>2019</v>
      </c>
      <c r="C796" s="98">
        <f t="shared" si="133"/>
        <v>3</v>
      </c>
      <c r="D796" s="98">
        <f t="shared" si="134"/>
        <v>3</v>
      </c>
      <c r="E796" s="98">
        <v>0.83</v>
      </c>
      <c r="F796" s="98">
        <v>0</v>
      </c>
      <c r="G796">
        <f t="shared" si="135"/>
        <v>0.83</v>
      </c>
    </row>
    <row r="797" spans="1:7" x14ac:dyDescent="0.3">
      <c r="A797" s="106">
        <v>43528</v>
      </c>
      <c r="B797" s="98">
        <f t="shared" si="132"/>
        <v>2019</v>
      </c>
      <c r="C797" s="98">
        <f t="shared" si="133"/>
        <v>3</v>
      </c>
      <c r="D797" s="98">
        <f t="shared" si="134"/>
        <v>4</v>
      </c>
      <c r="E797" s="98">
        <v>0.55000000000000004</v>
      </c>
      <c r="F797" s="98">
        <v>0</v>
      </c>
      <c r="G797">
        <f t="shared" si="135"/>
        <v>0.55000000000000004</v>
      </c>
    </row>
    <row r="798" spans="1:7" x14ac:dyDescent="0.3">
      <c r="A798" s="106">
        <v>43529</v>
      </c>
      <c r="B798" s="98">
        <f t="shared" si="132"/>
        <v>2019</v>
      </c>
      <c r="C798" s="98">
        <f t="shared" si="133"/>
        <v>3</v>
      </c>
      <c r="D798" s="98">
        <f t="shared" si="134"/>
        <v>5</v>
      </c>
      <c r="E798" s="98">
        <v>0.01</v>
      </c>
      <c r="F798" s="98">
        <v>0</v>
      </c>
      <c r="G798">
        <f t="shared" si="135"/>
        <v>0.01</v>
      </c>
    </row>
    <row r="799" spans="1:7" x14ac:dyDescent="0.3">
      <c r="A799" s="106">
        <v>43530</v>
      </c>
      <c r="B799" s="98">
        <f t="shared" si="132"/>
        <v>2019</v>
      </c>
      <c r="C799" s="98">
        <f t="shared" si="133"/>
        <v>3</v>
      </c>
      <c r="D799" s="98">
        <f t="shared" si="134"/>
        <v>6</v>
      </c>
      <c r="E799" s="98">
        <v>0.01</v>
      </c>
      <c r="F799" s="98">
        <v>0</v>
      </c>
      <c r="G799">
        <f t="shared" si="135"/>
        <v>0.01</v>
      </c>
    </row>
    <row r="800" spans="1:7" x14ac:dyDescent="0.3">
      <c r="A800" s="106">
        <v>43531</v>
      </c>
      <c r="B800" s="98">
        <f t="shared" si="132"/>
        <v>2019</v>
      </c>
      <c r="C800" s="98">
        <f t="shared" si="133"/>
        <v>3</v>
      </c>
      <c r="D800" s="98">
        <f t="shared" si="134"/>
        <v>7</v>
      </c>
      <c r="E800" s="98">
        <v>0</v>
      </c>
      <c r="F800" s="98">
        <v>0</v>
      </c>
      <c r="G800">
        <f t="shared" si="135"/>
        <v>0</v>
      </c>
    </row>
    <row r="801" spans="1:7" x14ac:dyDescent="0.3">
      <c r="A801" s="106">
        <v>43532</v>
      </c>
      <c r="B801" s="98">
        <f t="shared" si="132"/>
        <v>2019</v>
      </c>
      <c r="C801" s="98">
        <f t="shared" si="133"/>
        <v>3</v>
      </c>
      <c r="D801" s="98">
        <f t="shared" si="134"/>
        <v>8</v>
      </c>
      <c r="E801" s="98">
        <v>0.01</v>
      </c>
      <c r="F801" s="98">
        <v>0</v>
      </c>
      <c r="G801">
        <f t="shared" si="135"/>
        <v>0.01</v>
      </c>
    </row>
    <row r="802" spans="1:7" x14ac:dyDescent="0.3">
      <c r="A802" s="106">
        <v>43533</v>
      </c>
      <c r="B802" s="98">
        <f t="shared" si="132"/>
        <v>2019</v>
      </c>
      <c r="C802" s="98">
        <f t="shared" si="133"/>
        <v>3</v>
      </c>
      <c r="D802" s="98">
        <f t="shared" si="134"/>
        <v>9</v>
      </c>
      <c r="E802" s="98">
        <v>0.01</v>
      </c>
      <c r="F802" s="98">
        <v>0</v>
      </c>
      <c r="G802">
        <f t="shared" si="135"/>
        <v>0.01</v>
      </c>
    </row>
    <row r="803" spans="1:7" x14ac:dyDescent="0.3">
      <c r="A803" s="106">
        <v>43534</v>
      </c>
      <c r="B803" s="98">
        <f t="shared" si="132"/>
        <v>2019</v>
      </c>
      <c r="C803" s="98">
        <f t="shared" si="133"/>
        <v>3</v>
      </c>
      <c r="D803" s="98">
        <f t="shared" si="134"/>
        <v>10</v>
      </c>
      <c r="E803" s="98">
        <v>0.01</v>
      </c>
      <c r="F803" s="98">
        <v>0</v>
      </c>
      <c r="G803">
        <f t="shared" si="135"/>
        <v>0.01</v>
      </c>
    </row>
    <row r="804" spans="1:7" x14ac:dyDescent="0.3">
      <c r="A804" s="106">
        <v>43535</v>
      </c>
      <c r="B804" s="98">
        <f t="shared" si="132"/>
        <v>2019</v>
      </c>
      <c r="C804" s="98">
        <f t="shared" si="133"/>
        <v>3</v>
      </c>
      <c r="D804" s="98">
        <f t="shared" si="134"/>
        <v>11</v>
      </c>
      <c r="E804" s="98">
        <v>0.82</v>
      </c>
      <c r="F804" s="98">
        <v>0</v>
      </c>
      <c r="G804">
        <f t="shared" si="135"/>
        <v>0.82</v>
      </c>
    </row>
    <row r="805" spans="1:7" x14ac:dyDescent="0.3">
      <c r="A805" s="106">
        <v>43536</v>
      </c>
      <c r="B805" s="98">
        <f t="shared" si="132"/>
        <v>2019</v>
      </c>
      <c r="C805" s="98">
        <f t="shared" si="133"/>
        <v>3</v>
      </c>
      <c r="D805" s="98">
        <f t="shared" si="134"/>
        <v>12</v>
      </c>
      <c r="E805" s="98">
        <v>0.82</v>
      </c>
      <c r="F805" s="98">
        <v>0</v>
      </c>
      <c r="G805">
        <f t="shared" si="135"/>
        <v>0.82</v>
      </c>
    </row>
    <row r="806" spans="1:7" x14ac:dyDescent="0.3">
      <c r="A806" s="106">
        <v>43537</v>
      </c>
      <c r="B806" s="98">
        <f t="shared" si="132"/>
        <v>2019</v>
      </c>
      <c r="C806" s="98">
        <f t="shared" si="133"/>
        <v>3</v>
      </c>
      <c r="D806" s="98">
        <f t="shared" si="134"/>
        <v>13</v>
      </c>
      <c r="E806" s="98">
        <v>0.82</v>
      </c>
      <c r="F806" s="98">
        <v>0</v>
      </c>
      <c r="G806">
        <f t="shared" si="135"/>
        <v>0.82</v>
      </c>
    </row>
    <row r="807" spans="1:7" x14ac:dyDescent="0.3">
      <c r="A807" s="106">
        <v>43538</v>
      </c>
      <c r="B807" s="98">
        <f t="shared" si="132"/>
        <v>2019</v>
      </c>
      <c r="C807" s="98">
        <f t="shared" si="133"/>
        <v>3</v>
      </c>
      <c r="D807" s="98">
        <f t="shared" si="134"/>
        <v>14</v>
      </c>
      <c r="E807" s="98">
        <v>0.82</v>
      </c>
      <c r="F807" s="98">
        <v>0</v>
      </c>
      <c r="G807">
        <f t="shared" si="135"/>
        <v>0.82</v>
      </c>
    </row>
    <row r="808" spans="1:7" x14ac:dyDescent="0.3">
      <c r="A808" s="106">
        <v>43539</v>
      </c>
      <c r="B808" s="98">
        <f t="shared" si="132"/>
        <v>2019</v>
      </c>
      <c r="C808" s="98">
        <f t="shared" si="133"/>
        <v>3</v>
      </c>
      <c r="D808" s="98">
        <f t="shared" si="134"/>
        <v>15</v>
      </c>
      <c r="E808" s="98">
        <v>0.68</v>
      </c>
      <c r="F808" s="98">
        <v>0</v>
      </c>
      <c r="G808">
        <f t="shared" si="135"/>
        <v>0.68</v>
      </c>
    </row>
    <row r="809" spans="1:7" x14ac:dyDescent="0.3">
      <c r="A809" s="106">
        <v>43540</v>
      </c>
      <c r="B809" s="98">
        <f t="shared" si="132"/>
        <v>2019</v>
      </c>
      <c r="C809" s="98">
        <f t="shared" si="133"/>
        <v>3</v>
      </c>
      <c r="D809" s="98">
        <f t="shared" si="134"/>
        <v>16</v>
      </c>
      <c r="E809" s="98">
        <v>0.55000000000000004</v>
      </c>
      <c r="F809" s="98">
        <v>0</v>
      </c>
      <c r="G809">
        <f t="shared" si="135"/>
        <v>0.55000000000000004</v>
      </c>
    </row>
    <row r="810" spans="1:7" x14ac:dyDescent="0.3">
      <c r="A810" s="106">
        <v>43541</v>
      </c>
      <c r="B810" s="98">
        <f t="shared" si="132"/>
        <v>2019</v>
      </c>
      <c r="C810" s="98">
        <f t="shared" si="133"/>
        <v>3</v>
      </c>
      <c r="D810" s="98">
        <f t="shared" si="134"/>
        <v>17</v>
      </c>
      <c r="E810" s="98">
        <v>0.55000000000000004</v>
      </c>
      <c r="F810" s="98">
        <v>0</v>
      </c>
      <c r="G810">
        <f t="shared" si="135"/>
        <v>0.55000000000000004</v>
      </c>
    </row>
    <row r="811" spans="1:7" x14ac:dyDescent="0.3">
      <c r="A811" s="106">
        <v>43542</v>
      </c>
      <c r="B811" s="98">
        <f t="shared" si="132"/>
        <v>2019</v>
      </c>
      <c r="C811" s="98">
        <f t="shared" si="133"/>
        <v>3</v>
      </c>
      <c r="D811" s="98">
        <f t="shared" si="134"/>
        <v>18</v>
      </c>
      <c r="E811" s="98">
        <v>0.28000000000000003</v>
      </c>
      <c r="F811" s="98">
        <v>0</v>
      </c>
      <c r="G811">
        <f t="shared" si="135"/>
        <v>0.28000000000000003</v>
      </c>
    </row>
    <row r="812" spans="1:7" x14ac:dyDescent="0.3">
      <c r="A812" s="106">
        <v>43543</v>
      </c>
      <c r="B812" s="98">
        <f t="shared" si="132"/>
        <v>2019</v>
      </c>
      <c r="C812" s="98">
        <f t="shared" si="133"/>
        <v>3</v>
      </c>
      <c r="D812" s="98">
        <f t="shared" si="134"/>
        <v>19</v>
      </c>
      <c r="E812" s="98">
        <v>0.82</v>
      </c>
      <c r="F812" s="98">
        <v>0</v>
      </c>
      <c r="G812">
        <f t="shared" si="135"/>
        <v>0.82</v>
      </c>
    </row>
    <row r="813" spans="1:7" x14ac:dyDescent="0.3">
      <c r="A813" s="106">
        <v>43544</v>
      </c>
      <c r="B813" s="98">
        <f t="shared" si="132"/>
        <v>2019</v>
      </c>
      <c r="C813" s="98">
        <f t="shared" si="133"/>
        <v>3</v>
      </c>
      <c r="D813" s="98">
        <f t="shared" si="134"/>
        <v>20</v>
      </c>
      <c r="E813" s="98">
        <v>0.82</v>
      </c>
      <c r="F813" s="98">
        <v>0</v>
      </c>
      <c r="G813">
        <f t="shared" si="135"/>
        <v>0.82</v>
      </c>
    </row>
    <row r="814" spans="1:7" x14ac:dyDescent="0.3">
      <c r="A814" s="106">
        <v>43545</v>
      </c>
      <c r="B814" s="98">
        <f t="shared" si="132"/>
        <v>2019</v>
      </c>
      <c r="C814" s="98">
        <f t="shared" si="133"/>
        <v>3</v>
      </c>
      <c r="D814" s="98">
        <f t="shared" si="134"/>
        <v>21</v>
      </c>
      <c r="E814" s="98">
        <v>0.82</v>
      </c>
      <c r="F814" s="98">
        <v>0</v>
      </c>
      <c r="G814">
        <f t="shared" si="135"/>
        <v>0.82</v>
      </c>
    </row>
    <row r="815" spans="1:7" x14ac:dyDescent="0.3">
      <c r="A815" s="106">
        <v>43546</v>
      </c>
      <c r="B815" s="98">
        <f t="shared" si="132"/>
        <v>2019</v>
      </c>
      <c r="C815" s="98">
        <f t="shared" si="133"/>
        <v>3</v>
      </c>
      <c r="D815" s="98">
        <f t="shared" si="134"/>
        <v>22</v>
      </c>
      <c r="E815" s="98">
        <v>0.82</v>
      </c>
      <c r="F815" s="98">
        <v>0</v>
      </c>
      <c r="G815">
        <f t="shared" si="135"/>
        <v>0.82</v>
      </c>
    </row>
    <row r="816" spans="1:7" x14ac:dyDescent="0.3">
      <c r="A816" s="106">
        <v>43547</v>
      </c>
      <c r="B816" s="98">
        <f t="shared" si="132"/>
        <v>2019</v>
      </c>
      <c r="C816" s="98">
        <f t="shared" si="133"/>
        <v>3</v>
      </c>
      <c r="D816" s="98">
        <f t="shared" si="134"/>
        <v>23</v>
      </c>
      <c r="E816" s="98">
        <v>0.01</v>
      </c>
      <c r="F816" s="98">
        <v>0</v>
      </c>
      <c r="G816">
        <f t="shared" si="135"/>
        <v>0.01</v>
      </c>
    </row>
    <row r="817" spans="1:7" x14ac:dyDescent="0.3">
      <c r="A817" s="106">
        <v>43548</v>
      </c>
      <c r="B817" s="98">
        <f t="shared" si="132"/>
        <v>2019</v>
      </c>
      <c r="C817" s="98">
        <f t="shared" si="133"/>
        <v>3</v>
      </c>
      <c r="D817" s="98">
        <f t="shared" si="134"/>
        <v>24</v>
      </c>
      <c r="E817" s="98">
        <v>0.01</v>
      </c>
      <c r="F817" s="98">
        <v>0</v>
      </c>
      <c r="G817">
        <f t="shared" si="135"/>
        <v>0.01</v>
      </c>
    </row>
    <row r="818" spans="1:7" x14ac:dyDescent="0.3">
      <c r="A818" s="106">
        <v>43549</v>
      </c>
      <c r="B818" s="98">
        <f t="shared" si="132"/>
        <v>2019</v>
      </c>
      <c r="C818" s="98">
        <f t="shared" si="133"/>
        <v>3</v>
      </c>
      <c r="D818" s="98">
        <f t="shared" si="134"/>
        <v>25</v>
      </c>
      <c r="E818" s="98">
        <v>0.01</v>
      </c>
      <c r="F818" s="98">
        <v>0</v>
      </c>
      <c r="G818">
        <f t="shared" si="135"/>
        <v>0.01</v>
      </c>
    </row>
    <row r="819" spans="1:7" x14ac:dyDescent="0.3">
      <c r="A819" s="106">
        <v>43550</v>
      </c>
      <c r="B819" s="98">
        <f t="shared" si="132"/>
        <v>2019</v>
      </c>
      <c r="C819" s="98">
        <f t="shared" si="133"/>
        <v>3</v>
      </c>
      <c r="D819" s="98">
        <f t="shared" si="134"/>
        <v>26</v>
      </c>
      <c r="E819" s="98">
        <v>0.42</v>
      </c>
      <c r="F819" s="98">
        <v>0</v>
      </c>
      <c r="G819">
        <f t="shared" si="135"/>
        <v>0.42</v>
      </c>
    </row>
    <row r="820" spans="1:7" x14ac:dyDescent="0.3">
      <c r="A820" s="106">
        <v>43551</v>
      </c>
      <c r="B820" s="98">
        <f t="shared" si="132"/>
        <v>2019</v>
      </c>
      <c r="C820" s="98">
        <f t="shared" si="133"/>
        <v>3</v>
      </c>
      <c r="D820" s="98">
        <f t="shared" si="134"/>
        <v>27</v>
      </c>
      <c r="E820" s="98">
        <v>0.28000000000000003</v>
      </c>
      <c r="F820" s="98">
        <v>0</v>
      </c>
      <c r="G820">
        <f t="shared" si="135"/>
        <v>0.28000000000000003</v>
      </c>
    </row>
    <row r="821" spans="1:7" x14ac:dyDescent="0.3">
      <c r="A821" s="106">
        <v>43552</v>
      </c>
      <c r="B821" s="98">
        <f t="shared" si="132"/>
        <v>2019</v>
      </c>
      <c r="C821" s="98">
        <f t="shared" si="133"/>
        <v>3</v>
      </c>
      <c r="D821" s="98">
        <f t="shared" si="134"/>
        <v>28</v>
      </c>
      <c r="E821" s="98">
        <v>0.55000000000000004</v>
      </c>
      <c r="F821" s="98">
        <v>0</v>
      </c>
      <c r="G821">
        <f t="shared" si="135"/>
        <v>0.55000000000000004</v>
      </c>
    </row>
    <row r="822" spans="1:7" x14ac:dyDescent="0.3">
      <c r="A822" s="106">
        <v>43553</v>
      </c>
      <c r="B822" s="98">
        <f t="shared" si="132"/>
        <v>2019</v>
      </c>
      <c r="C822" s="98">
        <f t="shared" si="133"/>
        <v>3</v>
      </c>
      <c r="D822" s="98">
        <f t="shared" si="134"/>
        <v>29</v>
      </c>
      <c r="E822" s="98">
        <v>0.55000000000000004</v>
      </c>
      <c r="F822" s="98">
        <v>0</v>
      </c>
      <c r="G822">
        <f t="shared" si="135"/>
        <v>0.55000000000000004</v>
      </c>
    </row>
    <row r="823" spans="1:7" x14ac:dyDescent="0.3">
      <c r="A823" s="106">
        <v>43554</v>
      </c>
      <c r="B823" s="98">
        <f t="shared" si="132"/>
        <v>2019</v>
      </c>
      <c r="C823" s="98">
        <f t="shared" si="133"/>
        <v>3</v>
      </c>
      <c r="D823" s="98">
        <f t="shared" si="134"/>
        <v>30</v>
      </c>
      <c r="E823" s="98">
        <v>0.73</v>
      </c>
      <c r="F823" s="98">
        <v>0</v>
      </c>
      <c r="G823">
        <f t="shared" si="135"/>
        <v>0.73</v>
      </c>
    </row>
    <row r="824" spans="1:7" x14ac:dyDescent="0.3">
      <c r="A824" s="106">
        <v>43555</v>
      </c>
      <c r="B824" s="98">
        <f t="shared" si="132"/>
        <v>2019</v>
      </c>
      <c r="C824" s="98">
        <f t="shared" si="133"/>
        <v>3</v>
      </c>
      <c r="D824" s="98">
        <f t="shared" si="134"/>
        <v>31</v>
      </c>
      <c r="E824" s="98">
        <v>0.76</v>
      </c>
      <c r="F824" s="98">
        <v>0</v>
      </c>
      <c r="G824">
        <f t="shared" si="135"/>
        <v>0.76</v>
      </c>
    </row>
    <row r="825" spans="1:7" x14ac:dyDescent="0.3">
      <c r="A825" s="106">
        <v>43556</v>
      </c>
      <c r="B825" s="98">
        <f t="shared" si="132"/>
        <v>2019</v>
      </c>
      <c r="C825" s="98">
        <f t="shared" si="133"/>
        <v>4</v>
      </c>
      <c r="D825" s="98">
        <f t="shared" si="134"/>
        <v>1</v>
      </c>
      <c r="E825" s="98">
        <v>26.06</v>
      </c>
      <c r="F825" s="98">
        <v>0</v>
      </c>
      <c r="G825">
        <f t="shared" si="135"/>
        <v>26.06</v>
      </c>
    </row>
    <row r="826" spans="1:7" x14ac:dyDescent="0.3">
      <c r="A826" s="106">
        <v>43557</v>
      </c>
      <c r="B826" s="98">
        <f t="shared" si="132"/>
        <v>2019</v>
      </c>
      <c r="C826" s="98">
        <f t="shared" si="133"/>
        <v>4</v>
      </c>
      <c r="D826" s="98">
        <f t="shared" si="134"/>
        <v>2</v>
      </c>
      <c r="E826" s="98">
        <v>28.35</v>
      </c>
      <c r="F826" s="98">
        <v>0</v>
      </c>
      <c r="G826">
        <f t="shared" si="135"/>
        <v>28.35</v>
      </c>
    </row>
    <row r="827" spans="1:7" x14ac:dyDescent="0.3">
      <c r="A827" s="106">
        <v>43558</v>
      </c>
      <c r="B827" s="98">
        <f t="shared" si="132"/>
        <v>2019</v>
      </c>
      <c r="C827" s="98">
        <f t="shared" si="133"/>
        <v>4</v>
      </c>
      <c r="D827" s="98">
        <f t="shared" si="134"/>
        <v>3</v>
      </c>
      <c r="E827" s="98">
        <v>28.37</v>
      </c>
      <c r="F827" s="98">
        <v>0</v>
      </c>
      <c r="G827">
        <f t="shared" si="135"/>
        <v>28.37</v>
      </c>
    </row>
    <row r="828" spans="1:7" x14ac:dyDescent="0.3">
      <c r="A828" s="106">
        <v>43559</v>
      </c>
      <c r="B828" s="98">
        <f t="shared" si="132"/>
        <v>2019</v>
      </c>
      <c r="C828" s="98">
        <f t="shared" si="133"/>
        <v>4</v>
      </c>
      <c r="D828" s="98">
        <f t="shared" si="134"/>
        <v>4</v>
      </c>
      <c r="E828" s="98">
        <v>29.64</v>
      </c>
      <c r="F828" s="98">
        <v>0</v>
      </c>
      <c r="G828">
        <f t="shared" si="135"/>
        <v>29.64</v>
      </c>
    </row>
    <row r="829" spans="1:7" x14ac:dyDescent="0.3">
      <c r="A829" s="106">
        <v>43560</v>
      </c>
      <c r="B829" s="98">
        <f t="shared" si="132"/>
        <v>2019</v>
      </c>
      <c r="C829" s="98">
        <f t="shared" si="133"/>
        <v>4</v>
      </c>
      <c r="D829" s="98">
        <f t="shared" si="134"/>
        <v>5</v>
      </c>
      <c r="E829" s="98">
        <v>29.3</v>
      </c>
      <c r="F829" s="98">
        <v>0</v>
      </c>
      <c r="G829">
        <f t="shared" si="135"/>
        <v>29.3</v>
      </c>
    </row>
    <row r="830" spans="1:7" x14ac:dyDescent="0.3">
      <c r="A830" s="106">
        <v>43561</v>
      </c>
      <c r="B830" s="98">
        <f t="shared" si="132"/>
        <v>2019</v>
      </c>
      <c r="C830" s="98">
        <f t="shared" si="133"/>
        <v>4</v>
      </c>
      <c r="D830" s="98">
        <f t="shared" si="134"/>
        <v>6</v>
      </c>
      <c r="E830" s="98">
        <v>29.2</v>
      </c>
      <c r="F830" s="98">
        <v>0</v>
      </c>
      <c r="G830">
        <f t="shared" si="135"/>
        <v>29.2</v>
      </c>
    </row>
    <row r="831" spans="1:7" x14ac:dyDescent="0.3">
      <c r="A831" s="106">
        <v>43562</v>
      </c>
      <c r="B831" s="98">
        <f t="shared" si="132"/>
        <v>2019</v>
      </c>
      <c r="C831" s="98">
        <f t="shared" si="133"/>
        <v>4</v>
      </c>
      <c r="D831" s="98">
        <f t="shared" si="134"/>
        <v>7</v>
      </c>
      <c r="E831" s="98">
        <v>27.81</v>
      </c>
      <c r="F831" s="98">
        <v>0</v>
      </c>
      <c r="G831">
        <f t="shared" si="135"/>
        <v>27.81</v>
      </c>
    </row>
    <row r="832" spans="1:7" x14ac:dyDescent="0.3">
      <c r="A832" s="106">
        <v>43563</v>
      </c>
      <c r="B832" s="98">
        <f t="shared" si="132"/>
        <v>2019</v>
      </c>
      <c r="C832" s="98">
        <f t="shared" si="133"/>
        <v>4</v>
      </c>
      <c r="D832" s="98">
        <f t="shared" si="134"/>
        <v>8</v>
      </c>
      <c r="E832" s="98">
        <v>29.59</v>
      </c>
      <c r="F832" s="98">
        <v>0</v>
      </c>
      <c r="G832">
        <f t="shared" si="135"/>
        <v>29.59</v>
      </c>
    </row>
    <row r="833" spans="1:7" x14ac:dyDescent="0.3">
      <c r="A833" s="106">
        <v>43564</v>
      </c>
      <c r="B833" s="98">
        <f t="shared" si="132"/>
        <v>2019</v>
      </c>
      <c r="C833" s="98">
        <f t="shared" si="133"/>
        <v>4</v>
      </c>
      <c r="D833" s="98">
        <f t="shared" si="134"/>
        <v>9</v>
      </c>
      <c r="E833" s="98">
        <v>28.32</v>
      </c>
      <c r="F833" s="98">
        <v>0</v>
      </c>
      <c r="G833">
        <f t="shared" si="135"/>
        <v>28.32</v>
      </c>
    </row>
    <row r="834" spans="1:7" x14ac:dyDescent="0.3">
      <c r="A834" s="106">
        <v>43565</v>
      </c>
      <c r="B834" s="98">
        <f t="shared" si="132"/>
        <v>2019</v>
      </c>
      <c r="C834" s="98">
        <f t="shared" si="133"/>
        <v>4</v>
      </c>
      <c r="D834" s="98">
        <f t="shared" si="134"/>
        <v>10</v>
      </c>
      <c r="E834" s="98">
        <v>28.13</v>
      </c>
      <c r="F834" s="98">
        <v>0</v>
      </c>
      <c r="G834">
        <f t="shared" si="135"/>
        <v>28.13</v>
      </c>
    </row>
    <row r="835" spans="1:7" x14ac:dyDescent="0.3">
      <c r="A835" s="106">
        <v>43566</v>
      </c>
      <c r="B835" s="98">
        <f t="shared" si="132"/>
        <v>2019</v>
      </c>
      <c r="C835" s="98">
        <f t="shared" si="133"/>
        <v>4</v>
      </c>
      <c r="D835" s="98">
        <f t="shared" si="134"/>
        <v>11</v>
      </c>
      <c r="E835" s="98">
        <v>27.44</v>
      </c>
      <c r="F835" s="98">
        <v>0</v>
      </c>
      <c r="G835">
        <f t="shared" si="135"/>
        <v>27.44</v>
      </c>
    </row>
    <row r="836" spans="1:7" x14ac:dyDescent="0.3">
      <c r="A836" s="106">
        <v>43567</v>
      </c>
      <c r="B836" s="98">
        <f t="shared" si="132"/>
        <v>2019</v>
      </c>
      <c r="C836" s="98">
        <f t="shared" si="133"/>
        <v>4</v>
      </c>
      <c r="D836" s="98">
        <f t="shared" si="134"/>
        <v>12</v>
      </c>
      <c r="E836" s="98">
        <v>28.53</v>
      </c>
      <c r="F836" s="98">
        <v>0</v>
      </c>
      <c r="G836">
        <f t="shared" si="135"/>
        <v>28.53</v>
      </c>
    </row>
    <row r="837" spans="1:7" x14ac:dyDescent="0.3">
      <c r="A837" s="106">
        <v>43568</v>
      </c>
      <c r="B837" s="98">
        <f t="shared" si="132"/>
        <v>2019</v>
      </c>
      <c r="C837" s="98">
        <f t="shared" si="133"/>
        <v>4</v>
      </c>
      <c r="D837" s="98">
        <f t="shared" si="134"/>
        <v>13</v>
      </c>
      <c r="E837" s="98">
        <v>28.62</v>
      </c>
      <c r="F837" s="98">
        <v>0</v>
      </c>
      <c r="G837">
        <f t="shared" si="135"/>
        <v>28.62</v>
      </c>
    </row>
    <row r="838" spans="1:7" x14ac:dyDescent="0.3">
      <c r="A838" s="106">
        <v>43569</v>
      </c>
      <c r="B838" s="98">
        <f t="shared" ref="B838:B901" si="136">YEAR(A838)</f>
        <v>2019</v>
      </c>
      <c r="C838" s="98">
        <f t="shared" ref="C838:C901" si="137">MONTH(A838)</f>
        <v>4</v>
      </c>
      <c r="D838" s="98">
        <f t="shared" ref="D838:D901" si="138">DAY(A838)</f>
        <v>14</v>
      </c>
      <c r="E838" s="98">
        <v>28.64</v>
      </c>
      <c r="F838" s="98">
        <v>0</v>
      </c>
      <c r="G838">
        <f t="shared" ref="G838:G901" si="139">SUM(E838:F838)</f>
        <v>28.64</v>
      </c>
    </row>
    <row r="839" spans="1:7" x14ac:dyDescent="0.3">
      <c r="A839" s="106">
        <v>43570</v>
      </c>
      <c r="B839" s="98">
        <f t="shared" si="136"/>
        <v>2019</v>
      </c>
      <c r="C839" s="98">
        <f t="shared" si="137"/>
        <v>4</v>
      </c>
      <c r="D839" s="98">
        <f t="shared" si="138"/>
        <v>15</v>
      </c>
      <c r="E839" s="98">
        <v>28.26</v>
      </c>
      <c r="F839" s="98">
        <v>0</v>
      </c>
      <c r="G839">
        <f t="shared" si="139"/>
        <v>28.26</v>
      </c>
    </row>
    <row r="840" spans="1:7" x14ac:dyDescent="0.3">
      <c r="A840" s="106">
        <v>43571</v>
      </c>
      <c r="B840" s="98">
        <f t="shared" si="136"/>
        <v>2019</v>
      </c>
      <c r="C840" s="98">
        <f t="shared" si="137"/>
        <v>4</v>
      </c>
      <c r="D840" s="98">
        <f t="shared" si="138"/>
        <v>16</v>
      </c>
      <c r="E840" s="98">
        <v>28.22</v>
      </c>
      <c r="F840" s="98">
        <v>0</v>
      </c>
      <c r="G840">
        <f t="shared" si="139"/>
        <v>28.22</v>
      </c>
    </row>
    <row r="841" spans="1:7" x14ac:dyDescent="0.3">
      <c r="A841" s="106">
        <v>43572</v>
      </c>
      <c r="B841" s="98">
        <f t="shared" si="136"/>
        <v>2019</v>
      </c>
      <c r="C841" s="98">
        <f t="shared" si="137"/>
        <v>4</v>
      </c>
      <c r="D841" s="98">
        <f t="shared" si="138"/>
        <v>17</v>
      </c>
      <c r="E841" s="98">
        <v>29.75</v>
      </c>
      <c r="F841" s="98">
        <v>0</v>
      </c>
      <c r="G841">
        <f t="shared" si="139"/>
        <v>29.75</v>
      </c>
    </row>
    <row r="842" spans="1:7" x14ac:dyDescent="0.3">
      <c r="A842" s="106">
        <v>43573</v>
      </c>
      <c r="B842" s="98">
        <f t="shared" si="136"/>
        <v>2019</v>
      </c>
      <c r="C842" s="98">
        <f t="shared" si="137"/>
        <v>4</v>
      </c>
      <c r="D842" s="98">
        <f t="shared" si="138"/>
        <v>18</v>
      </c>
      <c r="E842" s="98">
        <v>29.52</v>
      </c>
      <c r="F842" s="98">
        <v>0</v>
      </c>
      <c r="G842">
        <f t="shared" si="139"/>
        <v>29.52</v>
      </c>
    </row>
    <row r="843" spans="1:7" x14ac:dyDescent="0.3">
      <c r="A843" s="106">
        <v>43574</v>
      </c>
      <c r="B843" s="98">
        <f t="shared" si="136"/>
        <v>2019</v>
      </c>
      <c r="C843" s="98">
        <f t="shared" si="137"/>
        <v>4</v>
      </c>
      <c r="D843" s="98">
        <f t="shared" si="138"/>
        <v>19</v>
      </c>
      <c r="E843" s="98">
        <v>19.57</v>
      </c>
      <c r="F843" s="98">
        <v>0</v>
      </c>
      <c r="G843">
        <f t="shared" si="139"/>
        <v>19.57</v>
      </c>
    </row>
    <row r="844" spans="1:7" x14ac:dyDescent="0.3">
      <c r="A844" s="106">
        <v>43575</v>
      </c>
      <c r="B844" s="98">
        <f t="shared" si="136"/>
        <v>2019</v>
      </c>
      <c r="C844" s="98">
        <f t="shared" si="137"/>
        <v>4</v>
      </c>
      <c r="D844" s="98">
        <f t="shared" si="138"/>
        <v>20</v>
      </c>
      <c r="E844" s="98">
        <v>19.62</v>
      </c>
      <c r="F844" s="98">
        <v>0</v>
      </c>
      <c r="G844">
        <f t="shared" si="139"/>
        <v>19.62</v>
      </c>
    </row>
    <row r="845" spans="1:7" x14ac:dyDescent="0.3">
      <c r="A845" s="106">
        <v>43576</v>
      </c>
      <c r="B845" s="98">
        <f t="shared" si="136"/>
        <v>2019</v>
      </c>
      <c r="C845" s="98">
        <f t="shared" si="137"/>
        <v>4</v>
      </c>
      <c r="D845" s="98">
        <f t="shared" si="138"/>
        <v>21</v>
      </c>
      <c r="E845" s="98">
        <v>0</v>
      </c>
      <c r="F845" s="98">
        <v>0</v>
      </c>
      <c r="G845">
        <f t="shared" si="139"/>
        <v>0</v>
      </c>
    </row>
    <row r="846" spans="1:7" x14ac:dyDescent="0.3">
      <c r="A846" s="106">
        <v>43577</v>
      </c>
      <c r="B846" s="98">
        <f t="shared" si="136"/>
        <v>2019</v>
      </c>
      <c r="C846" s="98">
        <f t="shared" si="137"/>
        <v>4</v>
      </c>
      <c r="D846" s="98">
        <f t="shared" si="138"/>
        <v>22</v>
      </c>
      <c r="E846" s="98">
        <v>0</v>
      </c>
      <c r="F846" s="98">
        <v>0</v>
      </c>
      <c r="G846">
        <f t="shared" si="139"/>
        <v>0</v>
      </c>
    </row>
    <row r="847" spans="1:7" x14ac:dyDescent="0.3">
      <c r="A847" s="106">
        <v>43578</v>
      </c>
      <c r="B847" s="98">
        <f t="shared" si="136"/>
        <v>2019</v>
      </c>
      <c r="C847" s="98">
        <f t="shared" si="137"/>
        <v>4</v>
      </c>
      <c r="D847" s="98">
        <f t="shared" si="138"/>
        <v>23</v>
      </c>
      <c r="E847" s="98">
        <v>0</v>
      </c>
      <c r="F847" s="98">
        <v>0</v>
      </c>
      <c r="G847">
        <f t="shared" si="139"/>
        <v>0</v>
      </c>
    </row>
    <row r="848" spans="1:7" x14ac:dyDescent="0.3">
      <c r="A848" s="106">
        <v>43579</v>
      </c>
      <c r="B848" s="98">
        <f t="shared" si="136"/>
        <v>2019</v>
      </c>
      <c r="C848" s="98">
        <f t="shared" si="137"/>
        <v>4</v>
      </c>
      <c r="D848" s="98">
        <f t="shared" si="138"/>
        <v>24</v>
      </c>
      <c r="E848" s="98">
        <v>0</v>
      </c>
      <c r="F848" s="98">
        <v>0</v>
      </c>
      <c r="G848">
        <f t="shared" si="139"/>
        <v>0</v>
      </c>
    </row>
    <row r="849" spans="1:7" x14ac:dyDescent="0.3">
      <c r="A849" s="106">
        <v>43580</v>
      </c>
      <c r="B849" s="98">
        <f t="shared" si="136"/>
        <v>2019</v>
      </c>
      <c r="C849" s="98">
        <f t="shared" si="137"/>
        <v>4</v>
      </c>
      <c r="D849" s="98">
        <f t="shared" si="138"/>
        <v>25</v>
      </c>
      <c r="E849" s="98">
        <v>0</v>
      </c>
      <c r="F849" s="98">
        <v>0</v>
      </c>
      <c r="G849">
        <f t="shared" si="139"/>
        <v>0</v>
      </c>
    </row>
    <row r="850" spans="1:7" x14ac:dyDescent="0.3">
      <c r="A850" s="106">
        <v>43581</v>
      </c>
      <c r="B850" s="98">
        <f t="shared" si="136"/>
        <v>2019</v>
      </c>
      <c r="C850" s="98">
        <f t="shared" si="137"/>
        <v>4</v>
      </c>
      <c r="D850" s="98">
        <f t="shared" si="138"/>
        <v>26</v>
      </c>
      <c r="E850" s="98">
        <v>0</v>
      </c>
      <c r="F850" s="98">
        <v>0</v>
      </c>
      <c r="G850">
        <f t="shared" si="139"/>
        <v>0</v>
      </c>
    </row>
    <row r="851" spans="1:7" x14ac:dyDescent="0.3">
      <c r="A851" s="106">
        <v>43582</v>
      </c>
      <c r="B851" s="98">
        <f t="shared" si="136"/>
        <v>2019</v>
      </c>
      <c r="C851" s="98">
        <f t="shared" si="137"/>
        <v>4</v>
      </c>
      <c r="D851" s="98">
        <f t="shared" si="138"/>
        <v>27</v>
      </c>
      <c r="E851" s="98">
        <v>0</v>
      </c>
      <c r="F851" s="98">
        <v>0</v>
      </c>
      <c r="G851">
        <f t="shared" si="139"/>
        <v>0</v>
      </c>
    </row>
    <row r="852" spans="1:7" x14ac:dyDescent="0.3">
      <c r="A852" s="106">
        <v>43583</v>
      </c>
      <c r="B852" s="98">
        <f t="shared" si="136"/>
        <v>2019</v>
      </c>
      <c r="C852" s="98">
        <f t="shared" si="137"/>
        <v>4</v>
      </c>
      <c r="D852" s="98">
        <f t="shared" si="138"/>
        <v>28</v>
      </c>
      <c r="E852" s="98">
        <v>0</v>
      </c>
      <c r="F852" s="98">
        <v>0</v>
      </c>
      <c r="G852">
        <f t="shared" si="139"/>
        <v>0</v>
      </c>
    </row>
    <row r="853" spans="1:7" x14ac:dyDescent="0.3">
      <c r="A853" s="106">
        <v>43584</v>
      </c>
      <c r="B853" s="98">
        <f t="shared" si="136"/>
        <v>2019</v>
      </c>
      <c r="C853" s="98">
        <f t="shared" si="137"/>
        <v>4</v>
      </c>
      <c r="D853" s="98">
        <f t="shared" si="138"/>
        <v>29</v>
      </c>
      <c r="E853" s="98">
        <v>0</v>
      </c>
      <c r="F853" s="98">
        <v>0</v>
      </c>
      <c r="G853">
        <f t="shared" si="139"/>
        <v>0</v>
      </c>
    </row>
    <row r="854" spans="1:7" x14ac:dyDescent="0.3">
      <c r="A854" s="106">
        <v>43585</v>
      </c>
      <c r="B854" s="98">
        <f t="shared" si="136"/>
        <v>2019</v>
      </c>
      <c r="C854" s="98">
        <f t="shared" si="137"/>
        <v>4</v>
      </c>
      <c r="D854" s="98">
        <f t="shared" si="138"/>
        <v>30</v>
      </c>
      <c r="E854" s="98">
        <v>0</v>
      </c>
      <c r="F854" s="98">
        <v>0</v>
      </c>
      <c r="G854">
        <f t="shared" si="139"/>
        <v>0</v>
      </c>
    </row>
    <row r="855" spans="1:7" x14ac:dyDescent="0.3">
      <c r="A855" s="106">
        <v>43586</v>
      </c>
      <c r="B855" s="98">
        <f t="shared" si="136"/>
        <v>2019</v>
      </c>
      <c r="C855" s="98">
        <f t="shared" si="137"/>
        <v>5</v>
      </c>
      <c r="D855" s="98">
        <f t="shared" si="138"/>
        <v>1</v>
      </c>
      <c r="E855" s="98">
        <v>39.54</v>
      </c>
      <c r="F855" s="98">
        <v>0</v>
      </c>
      <c r="G855">
        <f t="shared" si="139"/>
        <v>39.54</v>
      </c>
    </row>
    <row r="856" spans="1:7" x14ac:dyDescent="0.3">
      <c r="A856" s="106">
        <v>43587</v>
      </c>
      <c r="B856" s="98">
        <f t="shared" si="136"/>
        <v>2019</v>
      </c>
      <c r="C856" s="98">
        <f t="shared" si="137"/>
        <v>5</v>
      </c>
      <c r="D856" s="98">
        <f t="shared" si="138"/>
        <v>2</v>
      </c>
      <c r="E856" s="98">
        <v>39.51</v>
      </c>
      <c r="F856" s="98">
        <v>0</v>
      </c>
      <c r="G856">
        <f t="shared" si="139"/>
        <v>39.51</v>
      </c>
    </row>
    <row r="857" spans="1:7" x14ac:dyDescent="0.3">
      <c r="A857" s="106">
        <v>43588</v>
      </c>
      <c r="B857" s="98">
        <f t="shared" si="136"/>
        <v>2019</v>
      </c>
      <c r="C857" s="98">
        <f t="shared" si="137"/>
        <v>5</v>
      </c>
      <c r="D857" s="98">
        <f t="shared" si="138"/>
        <v>3</v>
      </c>
      <c r="E857" s="98">
        <v>39.270000000000003</v>
      </c>
      <c r="F857" s="98">
        <v>0</v>
      </c>
      <c r="G857">
        <f t="shared" si="139"/>
        <v>39.270000000000003</v>
      </c>
    </row>
    <row r="858" spans="1:7" x14ac:dyDescent="0.3">
      <c r="A858" s="106">
        <v>43589</v>
      </c>
      <c r="B858" s="98">
        <f t="shared" si="136"/>
        <v>2019</v>
      </c>
      <c r="C858" s="98">
        <f t="shared" si="137"/>
        <v>5</v>
      </c>
      <c r="D858" s="98">
        <f t="shared" si="138"/>
        <v>4</v>
      </c>
      <c r="E858" s="98">
        <v>39.54</v>
      </c>
      <c r="F858" s="98">
        <v>0</v>
      </c>
      <c r="G858">
        <f t="shared" si="139"/>
        <v>39.54</v>
      </c>
    </row>
    <row r="859" spans="1:7" x14ac:dyDescent="0.3">
      <c r="A859" s="106">
        <v>43590</v>
      </c>
      <c r="B859" s="98">
        <f t="shared" si="136"/>
        <v>2019</v>
      </c>
      <c r="C859" s="98">
        <f t="shared" si="137"/>
        <v>5</v>
      </c>
      <c r="D859" s="98">
        <f t="shared" si="138"/>
        <v>5</v>
      </c>
      <c r="E859" s="98">
        <v>39.51</v>
      </c>
      <c r="F859" s="98">
        <v>0</v>
      </c>
      <c r="G859">
        <f t="shared" si="139"/>
        <v>39.51</v>
      </c>
    </row>
    <row r="860" spans="1:7" x14ac:dyDescent="0.3">
      <c r="A860" s="106">
        <v>43591</v>
      </c>
      <c r="B860" s="98">
        <f t="shared" si="136"/>
        <v>2019</v>
      </c>
      <c r="C860" s="98">
        <f t="shared" si="137"/>
        <v>5</v>
      </c>
      <c r="D860" s="98">
        <f t="shared" si="138"/>
        <v>6</v>
      </c>
      <c r="E860" s="98">
        <v>39.630000000000003</v>
      </c>
      <c r="F860" s="98">
        <v>0</v>
      </c>
      <c r="G860">
        <f t="shared" si="139"/>
        <v>39.630000000000003</v>
      </c>
    </row>
    <row r="861" spans="1:7" x14ac:dyDescent="0.3">
      <c r="A861" s="106">
        <v>43592</v>
      </c>
      <c r="B861" s="98">
        <f t="shared" si="136"/>
        <v>2019</v>
      </c>
      <c r="C861" s="98">
        <f t="shared" si="137"/>
        <v>5</v>
      </c>
      <c r="D861" s="98">
        <f t="shared" si="138"/>
        <v>7</v>
      </c>
      <c r="E861" s="98">
        <v>39.520000000000003</v>
      </c>
      <c r="F861" s="98">
        <v>0</v>
      </c>
      <c r="G861">
        <f t="shared" si="139"/>
        <v>39.520000000000003</v>
      </c>
    </row>
    <row r="862" spans="1:7" x14ac:dyDescent="0.3">
      <c r="A862" s="106">
        <v>43593</v>
      </c>
      <c r="B862" s="98">
        <f t="shared" si="136"/>
        <v>2019</v>
      </c>
      <c r="C862" s="98">
        <f t="shared" si="137"/>
        <v>5</v>
      </c>
      <c r="D862" s="98">
        <f t="shared" si="138"/>
        <v>8</v>
      </c>
      <c r="E862" s="98">
        <v>42.25</v>
      </c>
      <c r="F862" s="98">
        <v>0</v>
      </c>
      <c r="G862">
        <f t="shared" si="139"/>
        <v>42.25</v>
      </c>
    </row>
    <row r="863" spans="1:7" x14ac:dyDescent="0.3">
      <c r="A863" s="106">
        <v>43594</v>
      </c>
      <c r="B863" s="98">
        <f t="shared" si="136"/>
        <v>2019</v>
      </c>
      <c r="C863" s="98">
        <f t="shared" si="137"/>
        <v>5</v>
      </c>
      <c r="D863" s="98">
        <f t="shared" si="138"/>
        <v>9</v>
      </c>
      <c r="E863" s="98">
        <v>38.08</v>
      </c>
      <c r="F863" s="98">
        <v>0</v>
      </c>
      <c r="G863">
        <f t="shared" si="139"/>
        <v>38.08</v>
      </c>
    </row>
    <row r="864" spans="1:7" x14ac:dyDescent="0.3">
      <c r="A864" s="106">
        <v>43595</v>
      </c>
      <c r="B864" s="98">
        <f t="shared" si="136"/>
        <v>2019</v>
      </c>
      <c r="C864" s="98">
        <f t="shared" si="137"/>
        <v>5</v>
      </c>
      <c r="D864" s="98">
        <f t="shared" si="138"/>
        <v>10</v>
      </c>
      <c r="E864" s="98">
        <v>24.39</v>
      </c>
      <c r="F864" s="98">
        <v>0</v>
      </c>
      <c r="G864">
        <f t="shared" si="139"/>
        <v>24.39</v>
      </c>
    </row>
    <row r="865" spans="1:7" x14ac:dyDescent="0.3">
      <c r="A865" s="106">
        <v>43596</v>
      </c>
      <c r="B865" s="98">
        <f t="shared" si="136"/>
        <v>2019</v>
      </c>
      <c r="C865" s="98">
        <f t="shared" si="137"/>
        <v>5</v>
      </c>
      <c r="D865" s="98">
        <f t="shared" si="138"/>
        <v>11</v>
      </c>
      <c r="E865" s="98">
        <v>28.22</v>
      </c>
      <c r="F865" s="98">
        <v>0</v>
      </c>
      <c r="G865">
        <f t="shared" si="139"/>
        <v>28.22</v>
      </c>
    </row>
    <row r="866" spans="1:7" x14ac:dyDescent="0.3">
      <c r="A866" s="106">
        <v>43597</v>
      </c>
      <c r="B866" s="98">
        <f t="shared" si="136"/>
        <v>2019</v>
      </c>
      <c r="C866" s="98">
        <f t="shared" si="137"/>
        <v>5</v>
      </c>
      <c r="D866" s="98">
        <f t="shared" si="138"/>
        <v>12</v>
      </c>
      <c r="E866" s="98">
        <v>28.28</v>
      </c>
      <c r="F866" s="98">
        <v>0</v>
      </c>
      <c r="G866">
        <f t="shared" si="139"/>
        <v>28.28</v>
      </c>
    </row>
    <row r="867" spans="1:7" x14ac:dyDescent="0.3">
      <c r="A867" s="106">
        <v>43598</v>
      </c>
      <c r="B867" s="98">
        <f t="shared" si="136"/>
        <v>2019</v>
      </c>
      <c r="C867" s="98">
        <f t="shared" si="137"/>
        <v>5</v>
      </c>
      <c r="D867" s="98">
        <f t="shared" si="138"/>
        <v>13</v>
      </c>
      <c r="E867" s="98">
        <v>29.52</v>
      </c>
      <c r="F867" s="98">
        <v>0</v>
      </c>
      <c r="G867">
        <f t="shared" si="139"/>
        <v>29.52</v>
      </c>
    </row>
    <row r="868" spans="1:7" x14ac:dyDescent="0.3">
      <c r="A868" s="106">
        <v>43599</v>
      </c>
      <c r="B868" s="98">
        <f t="shared" si="136"/>
        <v>2019</v>
      </c>
      <c r="C868" s="98">
        <f t="shared" si="137"/>
        <v>5</v>
      </c>
      <c r="D868" s="98">
        <f t="shared" si="138"/>
        <v>14</v>
      </c>
      <c r="E868" s="98">
        <v>39.659999999999997</v>
      </c>
      <c r="F868" s="98">
        <v>0</v>
      </c>
      <c r="G868">
        <f t="shared" si="139"/>
        <v>39.659999999999997</v>
      </c>
    </row>
    <row r="869" spans="1:7" x14ac:dyDescent="0.3">
      <c r="A869" s="106">
        <v>43600</v>
      </c>
      <c r="B869" s="98">
        <f t="shared" si="136"/>
        <v>2019</v>
      </c>
      <c r="C869" s="98">
        <f t="shared" si="137"/>
        <v>5</v>
      </c>
      <c r="D869" s="98">
        <f t="shared" si="138"/>
        <v>15</v>
      </c>
      <c r="E869" s="98">
        <v>39.94</v>
      </c>
      <c r="F869" s="98">
        <v>0</v>
      </c>
      <c r="G869">
        <f t="shared" si="139"/>
        <v>39.94</v>
      </c>
    </row>
    <row r="870" spans="1:7" x14ac:dyDescent="0.3">
      <c r="A870" s="106">
        <v>43601</v>
      </c>
      <c r="B870" s="98">
        <f t="shared" si="136"/>
        <v>2019</v>
      </c>
      <c r="C870" s="98">
        <f t="shared" si="137"/>
        <v>5</v>
      </c>
      <c r="D870" s="98">
        <f t="shared" si="138"/>
        <v>16</v>
      </c>
      <c r="E870" s="98">
        <v>39.58</v>
      </c>
      <c r="F870" s="98">
        <v>0</v>
      </c>
      <c r="G870">
        <f t="shared" si="139"/>
        <v>39.58</v>
      </c>
    </row>
    <row r="871" spans="1:7" x14ac:dyDescent="0.3">
      <c r="A871" s="106">
        <v>43602</v>
      </c>
      <c r="B871" s="98">
        <f t="shared" si="136"/>
        <v>2019</v>
      </c>
      <c r="C871" s="98">
        <f t="shared" si="137"/>
        <v>5</v>
      </c>
      <c r="D871" s="98">
        <f t="shared" si="138"/>
        <v>17</v>
      </c>
      <c r="E871" s="98">
        <v>39.68</v>
      </c>
      <c r="F871" s="98">
        <v>0</v>
      </c>
      <c r="G871">
        <f t="shared" si="139"/>
        <v>39.68</v>
      </c>
    </row>
    <row r="872" spans="1:7" x14ac:dyDescent="0.3">
      <c r="A872" s="106">
        <v>43603</v>
      </c>
      <c r="B872" s="98">
        <f t="shared" si="136"/>
        <v>2019</v>
      </c>
      <c r="C872" s="98">
        <f t="shared" si="137"/>
        <v>5</v>
      </c>
      <c r="D872" s="98">
        <f t="shared" si="138"/>
        <v>18</v>
      </c>
      <c r="E872" s="98">
        <v>40.93</v>
      </c>
      <c r="F872" s="98">
        <v>0</v>
      </c>
      <c r="G872">
        <f t="shared" si="139"/>
        <v>40.93</v>
      </c>
    </row>
    <row r="873" spans="1:7" x14ac:dyDescent="0.3">
      <c r="A873" s="106">
        <v>43604</v>
      </c>
      <c r="B873" s="98">
        <f t="shared" si="136"/>
        <v>2019</v>
      </c>
      <c r="C873" s="98">
        <f t="shared" si="137"/>
        <v>5</v>
      </c>
      <c r="D873" s="98">
        <f t="shared" si="138"/>
        <v>19</v>
      </c>
      <c r="E873" s="98">
        <v>40.98</v>
      </c>
      <c r="F873" s="98">
        <v>0</v>
      </c>
      <c r="G873">
        <f t="shared" si="139"/>
        <v>40.98</v>
      </c>
    </row>
    <row r="874" spans="1:7" x14ac:dyDescent="0.3">
      <c r="A874" s="106">
        <v>43605</v>
      </c>
      <c r="B874" s="98">
        <f t="shared" si="136"/>
        <v>2019</v>
      </c>
      <c r="C874" s="98">
        <f t="shared" si="137"/>
        <v>5</v>
      </c>
      <c r="D874" s="98">
        <f t="shared" si="138"/>
        <v>20</v>
      </c>
      <c r="E874" s="98">
        <v>41.1</v>
      </c>
      <c r="F874" s="98">
        <v>0</v>
      </c>
      <c r="G874">
        <f t="shared" si="139"/>
        <v>41.1</v>
      </c>
    </row>
    <row r="875" spans="1:7" x14ac:dyDescent="0.3">
      <c r="A875" s="106">
        <v>43606</v>
      </c>
      <c r="B875" s="98">
        <f t="shared" si="136"/>
        <v>2019</v>
      </c>
      <c r="C875" s="98">
        <f t="shared" si="137"/>
        <v>5</v>
      </c>
      <c r="D875" s="98">
        <f t="shared" si="138"/>
        <v>21</v>
      </c>
      <c r="E875" s="98">
        <v>41.14</v>
      </c>
      <c r="F875" s="98">
        <v>0</v>
      </c>
      <c r="G875">
        <f t="shared" si="139"/>
        <v>41.14</v>
      </c>
    </row>
    <row r="876" spans="1:7" x14ac:dyDescent="0.3">
      <c r="A876" s="106">
        <v>43607</v>
      </c>
      <c r="B876" s="98">
        <f t="shared" si="136"/>
        <v>2019</v>
      </c>
      <c r="C876" s="98">
        <f t="shared" si="137"/>
        <v>5</v>
      </c>
      <c r="D876" s="98">
        <f t="shared" si="138"/>
        <v>22</v>
      </c>
      <c r="E876" s="98">
        <v>41.16</v>
      </c>
      <c r="F876" s="98">
        <v>0</v>
      </c>
      <c r="G876">
        <f t="shared" si="139"/>
        <v>41.16</v>
      </c>
    </row>
    <row r="877" spans="1:7" x14ac:dyDescent="0.3">
      <c r="A877" s="106">
        <v>43608</v>
      </c>
      <c r="B877" s="98">
        <f t="shared" si="136"/>
        <v>2019</v>
      </c>
      <c r="C877" s="98">
        <f t="shared" si="137"/>
        <v>5</v>
      </c>
      <c r="D877" s="98">
        <f t="shared" si="138"/>
        <v>23</v>
      </c>
      <c r="E877" s="98">
        <v>43.1</v>
      </c>
      <c r="F877" s="98">
        <v>0</v>
      </c>
      <c r="G877">
        <f t="shared" si="139"/>
        <v>43.1</v>
      </c>
    </row>
    <row r="878" spans="1:7" x14ac:dyDescent="0.3">
      <c r="A878" s="106">
        <v>43609</v>
      </c>
      <c r="B878" s="98">
        <f t="shared" si="136"/>
        <v>2019</v>
      </c>
      <c r="C878" s="98">
        <f t="shared" si="137"/>
        <v>5</v>
      </c>
      <c r="D878" s="98">
        <f t="shared" si="138"/>
        <v>24</v>
      </c>
      <c r="E878" s="98">
        <v>41.23</v>
      </c>
      <c r="F878" s="98">
        <v>0</v>
      </c>
      <c r="G878">
        <f t="shared" si="139"/>
        <v>41.23</v>
      </c>
    </row>
    <row r="879" spans="1:7" x14ac:dyDescent="0.3">
      <c r="A879" s="106">
        <v>43610</v>
      </c>
      <c r="B879" s="98">
        <f t="shared" si="136"/>
        <v>2019</v>
      </c>
      <c r="C879" s="98">
        <f t="shared" si="137"/>
        <v>5</v>
      </c>
      <c r="D879" s="98">
        <f t="shared" si="138"/>
        <v>25</v>
      </c>
      <c r="E879" s="98">
        <v>41.05</v>
      </c>
      <c r="F879" s="98">
        <v>0</v>
      </c>
      <c r="G879">
        <f t="shared" si="139"/>
        <v>41.05</v>
      </c>
    </row>
    <row r="880" spans="1:7" x14ac:dyDescent="0.3">
      <c r="A880" s="106">
        <v>43611</v>
      </c>
      <c r="B880" s="98">
        <f t="shared" si="136"/>
        <v>2019</v>
      </c>
      <c r="C880" s="98">
        <f t="shared" si="137"/>
        <v>5</v>
      </c>
      <c r="D880" s="98">
        <f t="shared" si="138"/>
        <v>26</v>
      </c>
      <c r="E880" s="98">
        <v>41.28</v>
      </c>
      <c r="F880" s="98">
        <v>0</v>
      </c>
      <c r="G880">
        <f t="shared" si="139"/>
        <v>41.28</v>
      </c>
    </row>
    <row r="881" spans="1:7" x14ac:dyDescent="0.3">
      <c r="A881" s="106">
        <v>43612</v>
      </c>
      <c r="B881" s="98">
        <f t="shared" si="136"/>
        <v>2019</v>
      </c>
      <c r="C881" s="98">
        <f t="shared" si="137"/>
        <v>5</v>
      </c>
      <c r="D881" s="98">
        <f t="shared" si="138"/>
        <v>27</v>
      </c>
      <c r="E881" s="98">
        <v>41.27</v>
      </c>
      <c r="F881" s="98">
        <v>0</v>
      </c>
      <c r="G881">
        <f t="shared" si="139"/>
        <v>41.27</v>
      </c>
    </row>
    <row r="882" spans="1:7" x14ac:dyDescent="0.3">
      <c r="A882" s="106">
        <v>43613</v>
      </c>
      <c r="B882" s="98">
        <f t="shared" si="136"/>
        <v>2019</v>
      </c>
      <c r="C882" s="98">
        <f t="shared" si="137"/>
        <v>5</v>
      </c>
      <c r="D882" s="98">
        <f t="shared" si="138"/>
        <v>28</v>
      </c>
      <c r="E882" s="98">
        <v>41.27</v>
      </c>
      <c r="F882" s="98">
        <v>0</v>
      </c>
      <c r="G882">
        <f t="shared" si="139"/>
        <v>41.27</v>
      </c>
    </row>
    <row r="883" spans="1:7" x14ac:dyDescent="0.3">
      <c r="A883" s="106">
        <v>43614</v>
      </c>
      <c r="B883" s="98">
        <f t="shared" si="136"/>
        <v>2019</v>
      </c>
      <c r="C883" s="98">
        <f t="shared" si="137"/>
        <v>5</v>
      </c>
      <c r="D883" s="98">
        <f t="shared" si="138"/>
        <v>29</v>
      </c>
      <c r="E883" s="98">
        <v>41.25</v>
      </c>
      <c r="F883" s="98">
        <v>0</v>
      </c>
      <c r="G883">
        <f t="shared" si="139"/>
        <v>41.25</v>
      </c>
    </row>
    <row r="884" spans="1:7" x14ac:dyDescent="0.3">
      <c r="A884" s="106">
        <v>43615</v>
      </c>
      <c r="B884" s="98">
        <f t="shared" si="136"/>
        <v>2019</v>
      </c>
      <c r="C884" s="98">
        <f t="shared" si="137"/>
        <v>5</v>
      </c>
      <c r="D884" s="98">
        <f t="shared" si="138"/>
        <v>30</v>
      </c>
      <c r="E884" s="98">
        <v>41.07</v>
      </c>
      <c r="F884" s="98">
        <v>0</v>
      </c>
      <c r="G884">
        <f t="shared" si="139"/>
        <v>41.07</v>
      </c>
    </row>
    <row r="885" spans="1:7" x14ac:dyDescent="0.3">
      <c r="A885" s="106">
        <v>43616</v>
      </c>
      <c r="B885" s="98">
        <f t="shared" si="136"/>
        <v>2019</v>
      </c>
      <c r="C885" s="98">
        <f t="shared" si="137"/>
        <v>5</v>
      </c>
      <c r="D885" s="98">
        <f t="shared" si="138"/>
        <v>31</v>
      </c>
      <c r="E885" s="98">
        <v>41.22</v>
      </c>
      <c r="F885" s="98">
        <v>0</v>
      </c>
      <c r="G885">
        <f t="shared" si="139"/>
        <v>41.22</v>
      </c>
    </row>
    <row r="886" spans="1:7" x14ac:dyDescent="0.3">
      <c r="A886" s="106">
        <v>43617</v>
      </c>
      <c r="B886" s="98">
        <f t="shared" si="136"/>
        <v>2019</v>
      </c>
      <c r="C886" s="98">
        <f t="shared" si="137"/>
        <v>6</v>
      </c>
      <c r="D886" s="98">
        <f t="shared" si="138"/>
        <v>1</v>
      </c>
      <c r="E886" s="98">
        <v>31.03</v>
      </c>
      <c r="F886" s="98">
        <v>0</v>
      </c>
      <c r="G886">
        <f t="shared" si="139"/>
        <v>31.03</v>
      </c>
    </row>
    <row r="887" spans="1:7" x14ac:dyDescent="0.3">
      <c r="A887" s="106">
        <v>43618</v>
      </c>
      <c r="B887" s="98">
        <f t="shared" si="136"/>
        <v>2019</v>
      </c>
      <c r="C887" s="98">
        <f t="shared" si="137"/>
        <v>6</v>
      </c>
      <c r="D887" s="98">
        <f t="shared" si="138"/>
        <v>2</v>
      </c>
      <c r="E887" s="98">
        <v>32.909999999999997</v>
      </c>
      <c r="F887" s="98">
        <v>0</v>
      </c>
      <c r="G887">
        <f t="shared" si="139"/>
        <v>32.909999999999997</v>
      </c>
    </row>
    <row r="888" spans="1:7" x14ac:dyDescent="0.3">
      <c r="A888" s="106">
        <v>43619</v>
      </c>
      <c r="B888" s="98">
        <f t="shared" si="136"/>
        <v>2019</v>
      </c>
      <c r="C888" s="98">
        <f t="shared" si="137"/>
        <v>6</v>
      </c>
      <c r="D888" s="98">
        <f t="shared" si="138"/>
        <v>3</v>
      </c>
      <c r="E888" s="98">
        <v>29.81</v>
      </c>
      <c r="F888" s="98">
        <v>0</v>
      </c>
      <c r="G888">
        <f t="shared" si="139"/>
        <v>29.81</v>
      </c>
    </row>
    <row r="889" spans="1:7" x14ac:dyDescent="0.3">
      <c r="A889" s="106">
        <v>43620</v>
      </c>
      <c r="B889" s="98">
        <f t="shared" si="136"/>
        <v>2019</v>
      </c>
      <c r="C889" s="98">
        <f t="shared" si="137"/>
        <v>6</v>
      </c>
      <c r="D889" s="98">
        <f t="shared" si="138"/>
        <v>4</v>
      </c>
      <c r="E889" s="98">
        <v>26.3</v>
      </c>
      <c r="F889" s="98">
        <v>0</v>
      </c>
      <c r="G889">
        <f t="shared" si="139"/>
        <v>26.3</v>
      </c>
    </row>
    <row r="890" spans="1:7" x14ac:dyDescent="0.3">
      <c r="A890" s="106">
        <v>43621</v>
      </c>
      <c r="B890" s="98">
        <f t="shared" si="136"/>
        <v>2019</v>
      </c>
      <c r="C890" s="98">
        <f t="shared" si="137"/>
        <v>6</v>
      </c>
      <c r="D890" s="98">
        <f t="shared" si="138"/>
        <v>5</v>
      </c>
      <c r="E890" s="98">
        <v>33.49</v>
      </c>
      <c r="F890" s="98">
        <v>0</v>
      </c>
      <c r="G890">
        <f t="shared" si="139"/>
        <v>33.49</v>
      </c>
    </row>
    <row r="891" spans="1:7" x14ac:dyDescent="0.3">
      <c r="A891" s="106">
        <v>43622</v>
      </c>
      <c r="B891" s="98">
        <f t="shared" si="136"/>
        <v>2019</v>
      </c>
      <c r="C891" s="98">
        <f t="shared" si="137"/>
        <v>6</v>
      </c>
      <c r="D891" s="98">
        <f t="shared" si="138"/>
        <v>6</v>
      </c>
      <c r="E891" s="98">
        <v>37.18</v>
      </c>
      <c r="F891" s="98">
        <v>0</v>
      </c>
      <c r="G891">
        <f t="shared" si="139"/>
        <v>37.18</v>
      </c>
    </row>
    <row r="892" spans="1:7" x14ac:dyDescent="0.3">
      <c r="A892" s="106">
        <v>43623</v>
      </c>
      <c r="B892" s="98">
        <f t="shared" si="136"/>
        <v>2019</v>
      </c>
      <c r="C892" s="98">
        <f t="shared" si="137"/>
        <v>6</v>
      </c>
      <c r="D892" s="98">
        <f t="shared" si="138"/>
        <v>7</v>
      </c>
      <c r="E892" s="98">
        <v>31.03</v>
      </c>
      <c r="F892" s="98">
        <v>0</v>
      </c>
      <c r="G892">
        <f t="shared" si="139"/>
        <v>31.03</v>
      </c>
    </row>
    <row r="893" spans="1:7" x14ac:dyDescent="0.3">
      <c r="A893" s="106">
        <v>43624</v>
      </c>
      <c r="B893" s="98">
        <f t="shared" si="136"/>
        <v>2019</v>
      </c>
      <c r="C893" s="98">
        <f t="shared" si="137"/>
        <v>6</v>
      </c>
      <c r="D893" s="98">
        <f t="shared" si="138"/>
        <v>8</v>
      </c>
      <c r="E893" s="98">
        <v>32.57</v>
      </c>
      <c r="F893" s="98">
        <v>0</v>
      </c>
      <c r="G893">
        <f t="shared" si="139"/>
        <v>32.57</v>
      </c>
    </row>
    <row r="894" spans="1:7" x14ac:dyDescent="0.3">
      <c r="A894" s="106">
        <v>43625</v>
      </c>
      <c r="B894" s="98">
        <f t="shared" si="136"/>
        <v>2019</v>
      </c>
      <c r="C894" s="98">
        <f t="shared" si="137"/>
        <v>6</v>
      </c>
      <c r="D894" s="98">
        <f t="shared" si="138"/>
        <v>9</v>
      </c>
      <c r="E894" s="98">
        <v>32.200000000000003</v>
      </c>
      <c r="F894" s="98">
        <v>0</v>
      </c>
      <c r="G894">
        <f t="shared" si="139"/>
        <v>32.200000000000003</v>
      </c>
    </row>
    <row r="895" spans="1:7" x14ac:dyDescent="0.3">
      <c r="A895" s="106">
        <v>43626</v>
      </c>
      <c r="B895" s="98">
        <f t="shared" si="136"/>
        <v>2019</v>
      </c>
      <c r="C895" s="98">
        <f t="shared" si="137"/>
        <v>6</v>
      </c>
      <c r="D895" s="98">
        <f t="shared" si="138"/>
        <v>10</v>
      </c>
      <c r="E895" s="98">
        <v>19.420000000000002</v>
      </c>
      <c r="F895" s="98">
        <v>0</v>
      </c>
      <c r="G895">
        <f t="shared" si="139"/>
        <v>19.420000000000002</v>
      </c>
    </row>
    <row r="896" spans="1:7" x14ac:dyDescent="0.3">
      <c r="A896" s="106">
        <v>43627</v>
      </c>
      <c r="B896" s="98">
        <f t="shared" si="136"/>
        <v>2019</v>
      </c>
      <c r="C896" s="98">
        <f t="shared" si="137"/>
        <v>6</v>
      </c>
      <c r="D896" s="98">
        <f t="shared" si="138"/>
        <v>11</v>
      </c>
      <c r="E896" s="98">
        <v>32.49</v>
      </c>
      <c r="F896" s="98">
        <v>0</v>
      </c>
      <c r="G896">
        <f t="shared" si="139"/>
        <v>32.49</v>
      </c>
    </row>
    <row r="897" spans="1:7" x14ac:dyDescent="0.3">
      <c r="A897" s="106">
        <v>43628</v>
      </c>
      <c r="B897" s="98">
        <f t="shared" si="136"/>
        <v>2019</v>
      </c>
      <c r="C897" s="98">
        <f t="shared" si="137"/>
        <v>6</v>
      </c>
      <c r="D897" s="98">
        <f t="shared" si="138"/>
        <v>12</v>
      </c>
      <c r="E897" s="98">
        <v>34.549999999999997</v>
      </c>
      <c r="F897" s="98">
        <v>0</v>
      </c>
      <c r="G897">
        <f t="shared" si="139"/>
        <v>34.549999999999997</v>
      </c>
    </row>
    <row r="898" spans="1:7" x14ac:dyDescent="0.3">
      <c r="A898" s="106">
        <v>43629</v>
      </c>
      <c r="B898" s="98">
        <f t="shared" si="136"/>
        <v>2019</v>
      </c>
      <c r="C898" s="98">
        <f t="shared" si="137"/>
        <v>6</v>
      </c>
      <c r="D898" s="98">
        <f t="shared" si="138"/>
        <v>13</v>
      </c>
      <c r="E898" s="98">
        <v>36.94</v>
      </c>
      <c r="F898" s="98">
        <v>0</v>
      </c>
      <c r="G898">
        <f t="shared" si="139"/>
        <v>36.94</v>
      </c>
    </row>
    <row r="899" spans="1:7" x14ac:dyDescent="0.3">
      <c r="A899" s="106">
        <v>43630</v>
      </c>
      <c r="B899" s="98">
        <f t="shared" si="136"/>
        <v>2019</v>
      </c>
      <c r="C899" s="98">
        <f t="shared" si="137"/>
        <v>6</v>
      </c>
      <c r="D899" s="98">
        <f t="shared" si="138"/>
        <v>14</v>
      </c>
      <c r="E899" s="98">
        <v>30.46</v>
      </c>
      <c r="F899" s="98">
        <v>0</v>
      </c>
      <c r="G899">
        <f t="shared" si="139"/>
        <v>30.46</v>
      </c>
    </row>
    <row r="900" spans="1:7" x14ac:dyDescent="0.3">
      <c r="A900" s="106">
        <v>43631</v>
      </c>
      <c r="B900" s="98">
        <f t="shared" si="136"/>
        <v>2019</v>
      </c>
      <c r="C900" s="98">
        <f t="shared" si="137"/>
        <v>6</v>
      </c>
      <c r="D900" s="98">
        <f t="shared" si="138"/>
        <v>15</v>
      </c>
      <c r="E900" s="98">
        <v>34.54</v>
      </c>
      <c r="F900" s="98">
        <v>0</v>
      </c>
      <c r="G900">
        <f t="shared" si="139"/>
        <v>34.54</v>
      </c>
    </row>
    <row r="901" spans="1:7" x14ac:dyDescent="0.3">
      <c r="A901" s="106">
        <v>43632</v>
      </c>
      <c r="B901" s="98">
        <f t="shared" si="136"/>
        <v>2019</v>
      </c>
      <c r="C901" s="98">
        <f t="shared" si="137"/>
        <v>6</v>
      </c>
      <c r="D901" s="98">
        <f t="shared" si="138"/>
        <v>16</v>
      </c>
      <c r="E901" s="98">
        <v>34.549999999999997</v>
      </c>
      <c r="F901" s="98">
        <v>0</v>
      </c>
      <c r="G901">
        <f t="shared" si="139"/>
        <v>34.549999999999997</v>
      </c>
    </row>
    <row r="902" spans="1:7" x14ac:dyDescent="0.3">
      <c r="A902" s="106">
        <v>43633</v>
      </c>
      <c r="B902" s="98">
        <f t="shared" ref="B902:B965" si="140">YEAR(A902)</f>
        <v>2019</v>
      </c>
      <c r="C902" s="98">
        <f t="shared" ref="C902:C965" si="141">MONTH(A902)</f>
        <v>6</v>
      </c>
      <c r="D902" s="98">
        <f t="shared" ref="D902:D965" si="142">DAY(A902)</f>
        <v>17</v>
      </c>
      <c r="E902" s="98">
        <v>55.21</v>
      </c>
      <c r="F902" s="98">
        <v>0</v>
      </c>
      <c r="G902">
        <f t="shared" ref="G902:G965" si="143">SUM(E902:F902)</f>
        <v>55.21</v>
      </c>
    </row>
    <row r="903" spans="1:7" x14ac:dyDescent="0.3">
      <c r="A903" s="106">
        <v>43634</v>
      </c>
      <c r="B903" s="98">
        <f t="shared" si="140"/>
        <v>2019</v>
      </c>
      <c r="C903" s="98">
        <f t="shared" si="141"/>
        <v>6</v>
      </c>
      <c r="D903" s="98">
        <f t="shared" si="142"/>
        <v>18</v>
      </c>
      <c r="E903" s="98">
        <v>53.73</v>
      </c>
      <c r="F903" s="98">
        <v>0</v>
      </c>
      <c r="G903">
        <f t="shared" si="143"/>
        <v>53.73</v>
      </c>
    </row>
    <row r="904" spans="1:7" x14ac:dyDescent="0.3">
      <c r="A904" s="106">
        <v>43635</v>
      </c>
      <c r="B904" s="98">
        <f t="shared" si="140"/>
        <v>2019</v>
      </c>
      <c r="C904" s="98">
        <f t="shared" si="141"/>
        <v>6</v>
      </c>
      <c r="D904" s="98">
        <f t="shared" si="142"/>
        <v>19</v>
      </c>
      <c r="E904" s="98">
        <v>48.37</v>
      </c>
      <c r="F904" s="98">
        <v>0</v>
      </c>
      <c r="G904">
        <f t="shared" si="143"/>
        <v>48.37</v>
      </c>
    </row>
    <row r="905" spans="1:7" x14ac:dyDescent="0.3">
      <c r="A905" s="106">
        <v>43636</v>
      </c>
      <c r="B905" s="98">
        <f t="shared" si="140"/>
        <v>2019</v>
      </c>
      <c r="C905" s="98">
        <f t="shared" si="141"/>
        <v>6</v>
      </c>
      <c r="D905" s="98">
        <f t="shared" si="142"/>
        <v>20</v>
      </c>
      <c r="E905" s="98">
        <v>55.95</v>
      </c>
      <c r="F905" s="98">
        <v>0</v>
      </c>
      <c r="G905">
        <f t="shared" si="143"/>
        <v>55.95</v>
      </c>
    </row>
    <row r="906" spans="1:7" x14ac:dyDescent="0.3">
      <c r="A906" s="106">
        <v>43637</v>
      </c>
      <c r="B906" s="98">
        <f t="shared" si="140"/>
        <v>2019</v>
      </c>
      <c r="C906" s="98">
        <f t="shared" si="141"/>
        <v>6</v>
      </c>
      <c r="D906" s="98">
        <f t="shared" si="142"/>
        <v>21</v>
      </c>
      <c r="E906" s="98">
        <v>38.83</v>
      </c>
      <c r="F906" s="98">
        <v>0</v>
      </c>
      <c r="G906">
        <f t="shared" si="143"/>
        <v>38.83</v>
      </c>
    </row>
    <row r="907" spans="1:7" x14ac:dyDescent="0.3">
      <c r="A907" s="106">
        <v>43638</v>
      </c>
      <c r="B907" s="98">
        <f t="shared" si="140"/>
        <v>2019</v>
      </c>
      <c r="C907" s="98">
        <f t="shared" si="141"/>
        <v>6</v>
      </c>
      <c r="D907" s="98">
        <f t="shared" si="142"/>
        <v>22</v>
      </c>
      <c r="E907" s="98">
        <v>38.450000000000003</v>
      </c>
      <c r="F907" s="98">
        <v>0</v>
      </c>
      <c r="G907">
        <f t="shared" si="143"/>
        <v>38.450000000000003</v>
      </c>
    </row>
    <row r="908" spans="1:7" x14ac:dyDescent="0.3">
      <c r="A908" s="106">
        <v>43639</v>
      </c>
      <c r="B908" s="98">
        <f t="shared" si="140"/>
        <v>2019</v>
      </c>
      <c r="C908" s="98">
        <f t="shared" si="141"/>
        <v>6</v>
      </c>
      <c r="D908" s="98">
        <f t="shared" si="142"/>
        <v>23</v>
      </c>
      <c r="E908" s="98">
        <v>37.75</v>
      </c>
      <c r="F908" s="98">
        <v>0</v>
      </c>
      <c r="G908">
        <f t="shared" si="143"/>
        <v>37.75</v>
      </c>
    </row>
    <row r="909" spans="1:7" x14ac:dyDescent="0.3">
      <c r="A909" s="106">
        <v>43640</v>
      </c>
      <c r="B909" s="98">
        <f t="shared" si="140"/>
        <v>2019</v>
      </c>
      <c r="C909" s="98">
        <f t="shared" si="141"/>
        <v>6</v>
      </c>
      <c r="D909" s="98">
        <f t="shared" si="142"/>
        <v>24</v>
      </c>
      <c r="E909" s="98">
        <v>25.38</v>
      </c>
      <c r="F909" s="98">
        <v>0</v>
      </c>
      <c r="G909">
        <f t="shared" si="143"/>
        <v>25.38</v>
      </c>
    </row>
    <row r="910" spans="1:7" x14ac:dyDescent="0.3">
      <c r="A910" s="106">
        <v>43641</v>
      </c>
      <c r="B910" s="98">
        <f t="shared" si="140"/>
        <v>2019</v>
      </c>
      <c r="C910" s="98">
        <f t="shared" si="141"/>
        <v>6</v>
      </c>
      <c r="D910" s="98">
        <f t="shared" si="142"/>
        <v>25</v>
      </c>
      <c r="E910" s="98">
        <v>18.38</v>
      </c>
      <c r="F910" s="98">
        <v>0</v>
      </c>
      <c r="G910">
        <f t="shared" si="143"/>
        <v>18.38</v>
      </c>
    </row>
    <row r="911" spans="1:7" x14ac:dyDescent="0.3">
      <c r="A911" s="106">
        <v>43642</v>
      </c>
      <c r="B911" s="98">
        <f t="shared" si="140"/>
        <v>2019</v>
      </c>
      <c r="C911" s="98">
        <f t="shared" si="141"/>
        <v>6</v>
      </c>
      <c r="D911" s="98">
        <f t="shared" si="142"/>
        <v>26</v>
      </c>
      <c r="E911" s="98">
        <v>18.18</v>
      </c>
      <c r="F911" s="98">
        <v>0</v>
      </c>
      <c r="G911">
        <f t="shared" si="143"/>
        <v>18.18</v>
      </c>
    </row>
    <row r="912" spans="1:7" x14ac:dyDescent="0.3">
      <c r="A912" s="106">
        <v>43643</v>
      </c>
      <c r="B912" s="98">
        <f t="shared" si="140"/>
        <v>2019</v>
      </c>
      <c r="C912" s="98">
        <f t="shared" si="141"/>
        <v>6</v>
      </c>
      <c r="D912" s="98">
        <f t="shared" si="142"/>
        <v>27</v>
      </c>
      <c r="E912" s="98">
        <v>24.32</v>
      </c>
      <c r="F912" s="98">
        <v>0</v>
      </c>
      <c r="G912">
        <f t="shared" si="143"/>
        <v>24.32</v>
      </c>
    </row>
    <row r="913" spans="1:7" x14ac:dyDescent="0.3">
      <c r="A913" s="106">
        <v>43644</v>
      </c>
      <c r="B913" s="98">
        <f t="shared" si="140"/>
        <v>2019</v>
      </c>
      <c r="C913" s="98">
        <f t="shared" si="141"/>
        <v>6</v>
      </c>
      <c r="D913" s="98">
        <f t="shared" si="142"/>
        <v>28</v>
      </c>
      <c r="E913" s="98">
        <v>29.97</v>
      </c>
      <c r="F913" s="98">
        <v>0</v>
      </c>
      <c r="G913">
        <f t="shared" si="143"/>
        <v>29.97</v>
      </c>
    </row>
    <row r="914" spans="1:7" x14ac:dyDescent="0.3">
      <c r="A914" s="106">
        <v>43645</v>
      </c>
      <c r="B914" s="98">
        <f t="shared" si="140"/>
        <v>2019</v>
      </c>
      <c r="C914" s="98">
        <f t="shared" si="141"/>
        <v>6</v>
      </c>
      <c r="D914" s="98">
        <f t="shared" si="142"/>
        <v>29</v>
      </c>
      <c r="E914" s="98">
        <v>39.340000000000003</v>
      </c>
      <c r="F914" s="98">
        <v>0</v>
      </c>
      <c r="G914">
        <f t="shared" si="143"/>
        <v>39.340000000000003</v>
      </c>
    </row>
    <row r="915" spans="1:7" x14ac:dyDescent="0.3">
      <c r="A915" s="106">
        <v>43646</v>
      </c>
      <c r="B915" s="98">
        <f t="shared" si="140"/>
        <v>2019</v>
      </c>
      <c r="C915" s="98">
        <f t="shared" si="141"/>
        <v>6</v>
      </c>
      <c r="D915" s="98">
        <f t="shared" si="142"/>
        <v>30</v>
      </c>
      <c r="E915" s="98">
        <v>37.840000000000003</v>
      </c>
      <c r="F915" s="98">
        <v>0</v>
      </c>
      <c r="G915">
        <f t="shared" si="143"/>
        <v>37.840000000000003</v>
      </c>
    </row>
    <row r="916" spans="1:7" x14ac:dyDescent="0.3">
      <c r="A916" s="106">
        <v>43647</v>
      </c>
      <c r="B916" s="98">
        <f t="shared" si="140"/>
        <v>2019</v>
      </c>
      <c r="C916" s="98">
        <f t="shared" si="141"/>
        <v>7</v>
      </c>
      <c r="D916" s="98">
        <f t="shared" si="142"/>
        <v>1</v>
      </c>
      <c r="E916" s="98">
        <v>30.62</v>
      </c>
      <c r="F916" s="98">
        <v>0</v>
      </c>
      <c r="G916">
        <f t="shared" si="143"/>
        <v>30.62</v>
      </c>
    </row>
    <row r="917" spans="1:7" x14ac:dyDescent="0.3">
      <c r="A917" s="106">
        <v>43648</v>
      </c>
      <c r="B917" s="98">
        <f t="shared" si="140"/>
        <v>2019</v>
      </c>
      <c r="C917" s="98">
        <f t="shared" si="141"/>
        <v>7</v>
      </c>
      <c r="D917" s="98">
        <f t="shared" si="142"/>
        <v>2</v>
      </c>
      <c r="E917" s="98">
        <v>27.47</v>
      </c>
      <c r="F917" s="98">
        <v>0</v>
      </c>
      <c r="G917">
        <f t="shared" si="143"/>
        <v>27.47</v>
      </c>
    </row>
    <row r="918" spans="1:7" x14ac:dyDescent="0.3">
      <c r="A918" s="106">
        <v>43649</v>
      </c>
      <c r="B918" s="98">
        <f t="shared" si="140"/>
        <v>2019</v>
      </c>
      <c r="C918" s="98">
        <f t="shared" si="141"/>
        <v>7</v>
      </c>
      <c r="D918" s="98">
        <f t="shared" si="142"/>
        <v>3</v>
      </c>
      <c r="E918" s="98">
        <v>23.49</v>
      </c>
      <c r="F918" s="98">
        <v>0</v>
      </c>
      <c r="G918">
        <f t="shared" si="143"/>
        <v>23.49</v>
      </c>
    </row>
    <row r="919" spans="1:7" x14ac:dyDescent="0.3">
      <c r="A919" s="106">
        <v>43650</v>
      </c>
      <c r="B919" s="98">
        <f t="shared" si="140"/>
        <v>2019</v>
      </c>
      <c r="C919" s="98">
        <f t="shared" si="141"/>
        <v>7</v>
      </c>
      <c r="D919" s="98">
        <f t="shared" si="142"/>
        <v>4</v>
      </c>
      <c r="E919" s="98">
        <v>21.93</v>
      </c>
      <c r="F919" s="98">
        <v>0</v>
      </c>
      <c r="G919">
        <f t="shared" si="143"/>
        <v>21.93</v>
      </c>
    </row>
    <row r="920" spans="1:7" x14ac:dyDescent="0.3">
      <c r="A920" s="106">
        <v>43651</v>
      </c>
      <c r="B920" s="98">
        <f t="shared" si="140"/>
        <v>2019</v>
      </c>
      <c r="C920" s="98">
        <f t="shared" si="141"/>
        <v>7</v>
      </c>
      <c r="D920" s="98">
        <f t="shared" si="142"/>
        <v>5</v>
      </c>
      <c r="E920" s="98">
        <v>27.09</v>
      </c>
      <c r="F920" s="98">
        <v>0</v>
      </c>
      <c r="G920">
        <f t="shared" si="143"/>
        <v>27.09</v>
      </c>
    </row>
    <row r="921" spans="1:7" x14ac:dyDescent="0.3">
      <c r="A921" s="106">
        <v>43652</v>
      </c>
      <c r="B921" s="98">
        <f t="shared" si="140"/>
        <v>2019</v>
      </c>
      <c r="C921" s="98">
        <f t="shared" si="141"/>
        <v>7</v>
      </c>
      <c r="D921" s="98">
        <f t="shared" si="142"/>
        <v>6</v>
      </c>
      <c r="E921" s="98">
        <v>16.22</v>
      </c>
      <c r="F921" s="98">
        <v>0</v>
      </c>
      <c r="G921">
        <f t="shared" si="143"/>
        <v>16.22</v>
      </c>
    </row>
    <row r="922" spans="1:7" x14ac:dyDescent="0.3">
      <c r="A922" s="106">
        <v>43653</v>
      </c>
      <c r="B922" s="98">
        <f t="shared" si="140"/>
        <v>2019</v>
      </c>
      <c r="C922" s="98">
        <f t="shared" si="141"/>
        <v>7</v>
      </c>
      <c r="D922" s="98">
        <f t="shared" si="142"/>
        <v>7</v>
      </c>
      <c r="E922" s="98">
        <v>15.97</v>
      </c>
      <c r="F922" s="98">
        <v>0</v>
      </c>
      <c r="G922">
        <f t="shared" si="143"/>
        <v>15.97</v>
      </c>
    </row>
    <row r="923" spans="1:7" x14ac:dyDescent="0.3">
      <c r="A923" s="106">
        <v>43654</v>
      </c>
      <c r="B923" s="98">
        <f t="shared" si="140"/>
        <v>2019</v>
      </c>
      <c r="C923" s="98">
        <f t="shared" si="141"/>
        <v>7</v>
      </c>
      <c r="D923" s="98">
        <f t="shared" si="142"/>
        <v>8</v>
      </c>
      <c r="E923" s="98">
        <v>14.35</v>
      </c>
      <c r="F923" s="98">
        <v>0</v>
      </c>
      <c r="G923">
        <f t="shared" si="143"/>
        <v>14.35</v>
      </c>
    </row>
    <row r="924" spans="1:7" x14ac:dyDescent="0.3">
      <c r="A924" s="106">
        <v>43655</v>
      </c>
      <c r="B924" s="98">
        <f t="shared" si="140"/>
        <v>2019</v>
      </c>
      <c r="C924" s="98">
        <f t="shared" si="141"/>
        <v>7</v>
      </c>
      <c r="D924" s="98">
        <f t="shared" si="142"/>
        <v>9</v>
      </c>
      <c r="E924" s="98">
        <v>23.68</v>
      </c>
      <c r="F924" s="98">
        <v>0</v>
      </c>
      <c r="G924">
        <f t="shared" si="143"/>
        <v>23.68</v>
      </c>
    </row>
    <row r="925" spans="1:7" x14ac:dyDescent="0.3">
      <c r="A925" s="106">
        <v>43656</v>
      </c>
      <c r="B925" s="98">
        <f t="shared" si="140"/>
        <v>2019</v>
      </c>
      <c r="C925" s="98">
        <f t="shared" si="141"/>
        <v>7</v>
      </c>
      <c r="D925" s="98">
        <f t="shared" si="142"/>
        <v>10</v>
      </c>
      <c r="E925" s="98">
        <v>18.77</v>
      </c>
      <c r="F925" s="98">
        <v>0</v>
      </c>
      <c r="G925">
        <f t="shared" si="143"/>
        <v>18.77</v>
      </c>
    </row>
    <row r="926" spans="1:7" x14ac:dyDescent="0.3">
      <c r="A926" s="106">
        <v>43657</v>
      </c>
      <c r="B926" s="98">
        <f t="shared" si="140"/>
        <v>2019</v>
      </c>
      <c r="C926" s="98">
        <f t="shared" si="141"/>
        <v>7</v>
      </c>
      <c r="D926" s="98">
        <f t="shared" si="142"/>
        <v>11</v>
      </c>
      <c r="E926" s="98">
        <v>20.9</v>
      </c>
      <c r="F926" s="98">
        <v>0</v>
      </c>
      <c r="G926">
        <f t="shared" si="143"/>
        <v>20.9</v>
      </c>
    </row>
    <row r="927" spans="1:7" x14ac:dyDescent="0.3">
      <c r="A927" s="106">
        <v>43658</v>
      </c>
      <c r="B927" s="98">
        <f t="shared" si="140"/>
        <v>2019</v>
      </c>
      <c r="C927" s="98">
        <f t="shared" si="141"/>
        <v>7</v>
      </c>
      <c r="D927" s="98">
        <f t="shared" si="142"/>
        <v>12</v>
      </c>
      <c r="E927" s="98">
        <v>21.95</v>
      </c>
      <c r="F927" s="98">
        <v>0</v>
      </c>
      <c r="G927">
        <f t="shared" si="143"/>
        <v>21.95</v>
      </c>
    </row>
    <row r="928" spans="1:7" x14ac:dyDescent="0.3">
      <c r="A928" s="106">
        <v>43659</v>
      </c>
      <c r="B928" s="98">
        <f t="shared" si="140"/>
        <v>2019</v>
      </c>
      <c r="C928" s="98">
        <f t="shared" si="141"/>
        <v>7</v>
      </c>
      <c r="D928" s="98">
        <f t="shared" si="142"/>
        <v>13</v>
      </c>
      <c r="E928" s="98">
        <v>14.26</v>
      </c>
      <c r="F928" s="98">
        <v>1.21</v>
      </c>
      <c r="G928">
        <f t="shared" si="143"/>
        <v>15.469999999999999</v>
      </c>
    </row>
    <row r="929" spans="1:7" x14ac:dyDescent="0.3">
      <c r="A929" s="106">
        <v>43660</v>
      </c>
      <c r="B929" s="98">
        <f t="shared" si="140"/>
        <v>2019</v>
      </c>
      <c r="C929" s="98">
        <f t="shared" si="141"/>
        <v>7</v>
      </c>
      <c r="D929" s="98">
        <f t="shared" si="142"/>
        <v>14</v>
      </c>
      <c r="E929" s="98">
        <v>14.25</v>
      </c>
      <c r="F929" s="98">
        <v>0</v>
      </c>
      <c r="G929">
        <f t="shared" si="143"/>
        <v>14.25</v>
      </c>
    </row>
    <row r="930" spans="1:7" x14ac:dyDescent="0.3">
      <c r="A930" s="106">
        <v>43661</v>
      </c>
      <c r="B930" s="98">
        <f t="shared" si="140"/>
        <v>2019</v>
      </c>
      <c r="C930" s="98">
        <f t="shared" si="141"/>
        <v>7</v>
      </c>
      <c r="D930" s="98">
        <f t="shared" si="142"/>
        <v>15</v>
      </c>
      <c r="E930" s="98">
        <v>19.82</v>
      </c>
      <c r="F930" s="98">
        <v>0</v>
      </c>
      <c r="G930">
        <f t="shared" si="143"/>
        <v>19.82</v>
      </c>
    </row>
    <row r="931" spans="1:7" x14ac:dyDescent="0.3">
      <c r="A931" s="106">
        <v>43662</v>
      </c>
      <c r="B931" s="98">
        <f t="shared" si="140"/>
        <v>2019</v>
      </c>
      <c r="C931" s="98">
        <f t="shared" si="141"/>
        <v>7</v>
      </c>
      <c r="D931" s="98">
        <f t="shared" si="142"/>
        <v>16</v>
      </c>
      <c r="E931" s="98">
        <v>21.08</v>
      </c>
      <c r="F931" s="98">
        <v>0</v>
      </c>
      <c r="G931">
        <f t="shared" si="143"/>
        <v>21.08</v>
      </c>
    </row>
    <row r="932" spans="1:7" x14ac:dyDescent="0.3">
      <c r="A932" s="106">
        <v>43663</v>
      </c>
      <c r="B932" s="98">
        <f t="shared" si="140"/>
        <v>2019</v>
      </c>
      <c r="C932" s="98">
        <f t="shared" si="141"/>
        <v>7</v>
      </c>
      <c r="D932" s="98">
        <f t="shared" si="142"/>
        <v>17</v>
      </c>
      <c r="E932" s="98">
        <v>16.02</v>
      </c>
      <c r="F932" s="98">
        <v>0</v>
      </c>
      <c r="G932">
        <f t="shared" si="143"/>
        <v>16.02</v>
      </c>
    </row>
    <row r="933" spans="1:7" x14ac:dyDescent="0.3">
      <c r="A933" s="106">
        <v>43664</v>
      </c>
      <c r="B933" s="98">
        <f t="shared" si="140"/>
        <v>2019</v>
      </c>
      <c r="C933" s="98">
        <f t="shared" si="141"/>
        <v>7</v>
      </c>
      <c r="D933" s="98">
        <f t="shared" si="142"/>
        <v>18</v>
      </c>
      <c r="E933" s="98">
        <v>23.9</v>
      </c>
      <c r="F933" s="98"/>
      <c r="G933">
        <f t="shared" si="143"/>
        <v>23.9</v>
      </c>
    </row>
    <row r="934" spans="1:7" x14ac:dyDescent="0.3">
      <c r="A934" s="106">
        <v>43665</v>
      </c>
      <c r="B934" s="98">
        <f t="shared" si="140"/>
        <v>2019</v>
      </c>
      <c r="C934" s="98">
        <f t="shared" si="141"/>
        <v>7</v>
      </c>
      <c r="D934" s="98">
        <f t="shared" si="142"/>
        <v>19</v>
      </c>
      <c r="E934" s="98">
        <v>26.29</v>
      </c>
      <c r="F934" s="98">
        <v>0</v>
      </c>
      <c r="G934">
        <f t="shared" si="143"/>
        <v>26.29</v>
      </c>
    </row>
    <row r="935" spans="1:7" x14ac:dyDescent="0.3">
      <c r="A935" s="106">
        <v>43666</v>
      </c>
      <c r="B935" s="98">
        <f t="shared" si="140"/>
        <v>2019</v>
      </c>
      <c r="C935" s="98">
        <f t="shared" si="141"/>
        <v>7</v>
      </c>
      <c r="D935" s="98">
        <f t="shared" si="142"/>
        <v>20</v>
      </c>
      <c r="E935" s="98">
        <v>20.68</v>
      </c>
      <c r="F935" s="98">
        <v>0</v>
      </c>
      <c r="G935">
        <f t="shared" si="143"/>
        <v>20.68</v>
      </c>
    </row>
    <row r="936" spans="1:7" x14ac:dyDescent="0.3">
      <c r="A936" s="106">
        <v>43667</v>
      </c>
      <c r="B936" s="98">
        <f t="shared" si="140"/>
        <v>2019</v>
      </c>
      <c r="C936" s="98">
        <f t="shared" si="141"/>
        <v>7</v>
      </c>
      <c r="D936" s="98">
        <f t="shared" si="142"/>
        <v>21</v>
      </c>
      <c r="E936" s="98">
        <v>20.55</v>
      </c>
      <c r="F936" s="98">
        <v>0</v>
      </c>
      <c r="G936">
        <f t="shared" si="143"/>
        <v>20.55</v>
      </c>
    </row>
    <row r="937" spans="1:7" x14ac:dyDescent="0.3">
      <c r="A937" s="106">
        <v>43668</v>
      </c>
      <c r="B937" s="98">
        <f t="shared" si="140"/>
        <v>2019</v>
      </c>
      <c r="C937" s="98">
        <f t="shared" si="141"/>
        <v>7</v>
      </c>
      <c r="D937" s="98">
        <f t="shared" si="142"/>
        <v>22</v>
      </c>
      <c r="E937" s="98">
        <v>21.31</v>
      </c>
      <c r="F937" s="98">
        <v>0</v>
      </c>
      <c r="G937">
        <f t="shared" si="143"/>
        <v>21.31</v>
      </c>
    </row>
    <row r="938" spans="1:7" x14ac:dyDescent="0.3">
      <c r="A938" s="106">
        <v>43669</v>
      </c>
      <c r="B938" s="98">
        <f t="shared" si="140"/>
        <v>2019</v>
      </c>
      <c r="C938" s="98">
        <f t="shared" si="141"/>
        <v>7</v>
      </c>
      <c r="D938" s="98">
        <f t="shared" si="142"/>
        <v>23</v>
      </c>
      <c r="E938" s="98">
        <v>19.239999999999998</v>
      </c>
      <c r="F938" s="98">
        <v>0</v>
      </c>
      <c r="G938">
        <f t="shared" si="143"/>
        <v>19.239999999999998</v>
      </c>
    </row>
    <row r="939" spans="1:7" x14ac:dyDescent="0.3">
      <c r="A939" s="106">
        <v>43670</v>
      </c>
      <c r="B939" s="98">
        <f t="shared" si="140"/>
        <v>2019</v>
      </c>
      <c r="C939" s="98">
        <f t="shared" si="141"/>
        <v>7</v>
      </c>
      <c r="D939" s="98">
        <f t="shared" si="142"/>
        <v>24</v>
      </c>
      <c r="E939" s="98">
        <v>5.9</v>
      </c>
      <c r="F939" s="98">
        <v>0</v>
      </c>
      <c r="G939">
        <f t="shared" si="143"/>
        <v>5.9</v>
      </c>
    </row>
    <row r="940" spans="1:7" x14ac:dyDescent="0.3">
      <c r="A940" s="106">
        <v>43671</v>
      </c>
      <c r="B940" s="98">
        <f t="shared" si="140"/>
        <v>2019</v>
      </c>
      <c r="C940" s="98">
        <f t="shared" si="141"/>
        <v>7</v>
      </c>
      <c r="D940" s="98">
        <f t="shared" si="142"/>
        <v>25</v>
      </c>
      <c r="E940" s="98">
        <v>8.1</v>
      </c>
      <c r="F940" s="98">
        <v>0</v>
      </c>
      <c r="G940">
        <f t="shared" si="143"/>
        <v>8.1</v>
      </c>
    </row>
    <row r="941" spans="1:7" x14ac:dyDescent="0.3">
      <c r="A941" s="106">
        <v>43672</v>
      </c>
      <c r="B941" s="98">
        <f t="shared" si="140"/>
        <v>2019</v>
      </c>
      <c r="C941" s="98">
        <f t="shared" si="141"/>
        <v>7</v>
      </c>
      <c r="D941" s="98">
        <f t="shared" si="142"/>
        <v>26</v>
      </c>
      <c r="E941" s="98">
        <v>5.89</v>
      </c>
      <c r="F941" s="98">
        <v>0</v>
      </c>
      <c r="G941">
        <f t="shared" si="143"/>
        <v>5.89</v>
      </c>
    </row>
    <row r="942" spans="1:7" x14ac:dyDescent="0.3">
      <c r="A942" s="106">
        <v>43673</v>
      </c>
      <c r="B942" s="98">
        <f t="shared" si="140"/>
        <v>2019</v>
      </c>
      <c r="C942" s="98">
        <f t="shared" si="141"/>
        <v>7</v>
      </c>
      <c r="D942" s="98">
        <f t="shared" si="142"/>
        <v>27</v>
      </c>
      <c r="E942" s="98">
        <v>9.19</v>
      </c>
      <c r="F942" s="98">
        <v>0</v>
      </c>
      <c r="G942">
        <f t="shared" si="143"/>
        <v>9.19</v>
      </c>
    </row>
    <row r="943" spans="1:7" x14ac:dyDescent="0.3">
      <c r="A943" s="106">
        <v>43674</v>
      </c>
      <c r="B943" s="98">
        <f t="shared" si="140"/>
        <v>2019</v>
      </c>
      <c r="C943" s="98">
        <f t="shared" si="141"/>
        <v>7</v>
      </c>
      <c r="D943" s="98">
        <f t="shared" si="142"/>
        <v>28</v>
      </c>
      <c r="E943" s="98">
        <v>8.8699999999999992</v>
      </c>
      <c r="F943" s="98">
        <v>0</v>
      </c>
      <c r="G943">
        <f t="shared" si="143"/>
        <v>8.8699999999999992</v>
      </c>
    </row>
    <row r="944" spans="1:7" x14ac:dyDescent="0.3">
      <c r="A944" s="106">
        <v>43675</v>
      </c>
      <c r="B944" s="98">
        <f t="shared" si="140"/>
        <v>2019</v>
      </c>
      <c r="C944" s="98">
        <f t="shared" si="141"/>
        <v>7</v>
      </c>
      <c r="D944" s="98">
        <f t="shared" si="142"/>
        <v>29</v>
      </c>
      <c r="E944" s="98">
        <v>10.32</v>
      </c>
      <c r="F944" s="98">
        <v>0</v>
      </c>
      <c r="G944">
        <f t="shared" si="143"/>
        <v>10.32</v>
      </c>
    </row>
    <row r="945" spans="1:7" x14ac:dyDescent="0.3">
      <c r="A945" s="106">
        <v>43676</v>
      </c>
      <c r="B945" s="98">
        <f t="shared" si="140"/>
        <v>2019</v>
      </c>
      <c r="C945" s="98">
        <f t="shared" si="141"/>
        <v>7</v>
      </c>
      <c r="D945" s="98">
        <f t="shared" si="142"/>
        <v>30</v>
      </c>
      <c r="E945" s="98">
        <v>11.13</v>
      </c>
      <c r="F945" s="98">
        <v>0</v>
      </c>
      <c r="G945">
        <f t="shared" si="143"/>
        <v>11.13</v>
      </c>
    </row>
    <row r="946" spans="1:7" x14ac:dyDescent="0.3">
      <c r="A946" s="106">
        <v>43677</v>
      </c>
      <c r="B946" s="98">
        <f t="shared" si="140"/>
        <v>2019</v>
      </c>
      <c r="C946" s="98">
        <f t="shared" si="141"/>
        <v>7</v>
      </c>
      <c r="D946" s="98">
        <f t="shared" si="142"/>
        <v>31</v>
      </c>
      <c r="E946" s="98">
        <v>7.56</v>
      </c>
      <c r="F946" s="98">
        <v>0</v>
      </c>
      <c r="G946">
        <f t="shared" si="143"/>
        <v>7.56</v>
      </c>
    </row>
    <row r="947" spans="1:7" x14ac:dyDescent="0.3">
      <c r="A947" s="106">
        <v>43678</v>
      </c>
      <c r="B947" s="98">
        <f t="shared" si="140"/>
        <v>2019</v>
      </c>
      <c r="C947" s="98">
        <f t="shared" si="141"/>
        <v>8</v>
      </c>
      <c r="D947" s="98">
        <f t="shared" si="142"/>
        <v>1</v>
      </c>
      <c r="E947" s="98">
        <v>2.83</v>
      </c>
      <c r="F947" s="98">
        <v>0</v>
      </c>
      <c r="G947">
        <f t="shared" si="143"/>
        <v>2.83</v>
      </c>
    </row>
    <row r="948" spans="1:7" x14ac:dyDescent="0.3">
      <c r="A948" s="106">
        <v>43679</v>
      </c>
      <c r="B948" s="98">
        <f t="shared" si="140"/>
        <v>2019</v>
      </c>
      <c r="C948" s="98">
        <f t="shared" si="141"/>
        <v>8</v>
      </c>
      <c r="D948" s="98">
        <f t="shared" si="142"/>
        <v>2</v>
      </c>
      <c r="E948" s="98">
        <v>5.03</v>
      </c>
      <c r="F948" s="98">
        <v>0</v>
      </c>
      <c r="G948">
        <f t="shared" si="143"/>
        <v>5.03</v>
      </c>
    </row>
    <row r="949" spans="1:7" x14ac:dyDescent="0.3">
      <c r="A949" s="106">
        <v>43680</v>
      </c>
      <c r="B949" s="98">
        <f t="shared" si="140"/>
        <v>2019</v>
      </c>
      <c r="C949" s="98">
        <f t="shared" si="141"/>
        <v>8</v>
      </c>
      <c r="D949" s="98">
        <f t="shared" si="142"/>
        <v>3</v>
      </c>
      <c r="E949" s="98">
        <v>4.78</v>
      </c>
      <c r="F949" s="98">
        <v>0</v>
      </c>
      <c r="G949">
        <f t="shared" si="143"/>
        <v>4.78</v>
      </c>
    </row>
    <row r="950" spans="1:7" x14ac:dyDescent="0.3">
      <c r="A950" s="106">
        <v>43681</v>
      </c>
      <c r="B950" s="98">
        <f t="shared" si="140"/>
        <v>2019</v>
      </c>
      <c r="C950" s="98">
        <f t="shared" si="141"/>
        <v>8</v>
      </c>
      <c r="D950" s="98">
        <f t="shared" si="142"/>
        <v>4</v>
      </c>
      <c r="E950" s="98">
        <v>4.67</v>
      </c>
      <c r="F950" s="98">
        <v>0</v>
      </c>
      <c r="G950">
        <f t="shared" si="143"/>
        <v>4.67</v>
      </c>
    </row>
    <row r="951" spans="1:7" x14ac:dyDescent="0.3">
      <c r="A951" s="106">
        <v>43682</v>
      </c>
      <c r="B951" s="98">
        <f t="shared" si="140"/>
        <v>2019</v>
      </c>
      <c r="C951" s="98">
        <f t="shared" si="141"/>
        <v>8</v>
      </c>
      <c r="D951" s="98">
        <f t="shared" si="142"/>
        <v>5</v>
      </c>
      <c r="E951" s="98">
        <v>5.25</v>
      </c>
      <c r="F951" s="98">
        <v>0</v>
      </c>
      <c r="G951">
        <f t="shared" si="143"/>
        <v>5.25</v>
      </c>
    </row>
    <row r="952" spans="1:7" x14ac:dyDescent="0.3">
      <c r="A952" s="106">
        <v>43683</v>
      </c>
      <c r="B952" s="98">
        <f t="shared" si="140"/>
        <v>2019</v>
      </c>
      <c r="C952" s="98">
        <f t="shared" si="141"/>
        <v>8</v>
      </c>
      <c r="D952" s="98">
        <f t="shared" si="142"/>
        <v>6</v>
      </c>
      <c r="E952" s="98">
        <v>12</v>
      </c>
      <c r="F952" s="98">
        <v>0</v>
      </c>
      <c r="G952">
        <f t="shared" si="143"/>
        <v>12</v>
      </c>
    </row>
    <row r="953" spans="1:7" x14ac:dyDescent="0.3">
      <c r="A953" s="106">
        <v>43684</v>
      </c>
      <c r="B953" s="98">
        <f t="shared" si="140"/>
        <v>2019</v>
      </c>
      <c r="C953" s="98">
        <f t="shared" si="141"/>
        <v>8</v>
      </c>
      <c r="D953" s="98">
        <f t="shared" si="142"/>
        <v>7</v>
      </c>
      <c r="E953" s="98">
        <v>19.7</v>
      </c>
      <c r="F953" s="98">
        <v>0</v>
      </c>
      <c r="G953">
        <f t="shared" si="143"/>
        <v>19.7</v>
      </c>
    </row>
    <row r="954" spans="1:7" x14ac:dyDescent="0.3">
      <c r="A954" s="106">
        <v>43685</v>
      </c>
      <c r="B954" s="98">
        <f t="shared" si="140"/>
        <v>2019</v>
      </c>
      <c r="C954" s="98">
        <f t="shared" si="141"/>
        <v>8</v>
      </c>
      <c r="D954" s="98">
        <f t="shared" si="142"/>
        <v>8</v>
      </c>
      <c r="E954" s="98">
        <v>20</v>
      </c>
      <c r="F954" s="98">
        <v>0</v>
      </c>
      <c r="G954">
        <f t="shared" si="143"/>
        <v>20</v>
      </c>
    </row>
    <row r="955" spans="1:7" x14ac:dyDescent="0.3">
      <c r="A955" s="106">
        <v>43686</v>
      </c>
      <c r="B955" s="98">
        <f t="shared" si="140"/>
        <v>2019</v>
      </c>
      <c r="C955" s="98">
        <f t="shared" si="141"/>
        <v>8</v>
      </c>
      <c r="D955" s="98">
        <f t="shared" si="142"/>
        <v>9</v>
      </c>
      <c r="E955" s="98">
        <v>23.8</v>
      </c>
      <c r="F955" s="98">
        <v>0</v>
      </c>
      <c r="G955">
        <f t="shared" si="143"/>
        <v>23.8</v>
      </c>
    </row>
    <row r="956" spans="1:7" x14ac:dyDescent="0.3">
      <c r="A956" s="106">
        <v>43687</v>
      </c>
      <c r="B956" s="98">
        <f t="shared" si="140"/>
        <v>2019</v>
      </c>
      <c r="C956" s="98">
        <f t="shared" si="141"/>
        <v>8</v>
      </c>
      <c r="D956" s="98">
        <f t="shared" si="142"/>
        <v>10</v>
      </c>
      <c r="E956" s="98">
        <v>17.399999999999999</v>
      </c>
      <c r="F956" s="98">
        <v>0</v>
      </c>
      <c r="G956">
        <f t="shared" si="143"/>
        <v>17.399999999999999</v>
      </c>
    </row>
    <row r="957" spans="1:7" x14ac:dyDescent="0.3">
      <c r="A957" s="106">
        <v>43688</v>
      </c>
      <c r="B957" s="98">
        <f t="shared" si="140"/>
        <v>2019</v>
      </c>
      <c r="C957" s="98">
        <f t="shared" si="141"/>
        <v>8</v>
      </c>
      <c r="D957" s="98">
        <f t="shared" si="142"/>
        <v>11</v>
      </c>
      <c r="E957" s="98">
        <v>18.07</v>
      </c>
      <c r="F957" s="98">
        <v>0</v>
      </c>
      <c r="G957">
        <f t="shared" si="143"/>
        <v>18.07</v>
      </c>
    </row>
    <row r="958" spans="1:7" x14ac:dyDescent="0.3">
      <c r="A958" s="106">
        <v>43689</v>
      </c>
      <c r="B958" s="98">
        <f t="shared" si="140"/>
        <v>2019</v>
      </c>
      <c r="C958" s="98">
        <f t="shared" si="141"/>
        <v>8</v>
      </c>
      <c r="D958" s="98">
        <f t="shared" si="142"/>
        <v>12</v>
      </c>
      <c r="E958" s="98">
        <v>17.37</v>
      </c>
      <c r="F958" s="98">
        <v>0</v>
      </c>
      <c r="G958">
        <f t="shared" si="143"/>
        <v>17.37</v>
      </c>
    </row>
    <row r="959" spans="1:7" x14ac:dyDescent="0.3">
      <c r="A959" s="106">
        <v>43690</v>
      </c>
      <c r="B959" s="98">
        <f t="shared" si="140"/>
        <v>2019</v>
      </c>
      <c r="C959" s="98">
        <f t="shared" si="141"/>
        <v>8</v>
      </c>
      <c r="D959" s="98">
        <f t="shared" si="142"/>
        <v>13</v>
      </c>
      <c r="E959" s="98">
        <v>11.75</v>
      </c>
      <c r="F959" s="98">
        <v>0</v>
      </c>
      <c r="G959">
        <f t="shared" si="143"/>
        <v>11.75</v>
      </c>
    </row>
    <row r="960" spans="1:7" x14ac:dyDescent="0.3">
      <c r="A960" s="106">
        <v>43691</v>
      </c>
      <c r="B960" s="98">
        <f t="shared" si="140"/>
        <v>2019</v>
      </c>
      <c r="C960" s="98">
        <f t="shared" si="141"/>
        <v>8</v>
      </c>
      <c r="D960" s="98">
        <f t="shared" si="142"/>
        <v>14</v>
      </c>
      <c r="E960" s="98">
        <v>10.220000000000001</v>
      </c>
      <c r="F960" s="98">
        <v>0</v>
      </c>
      <c r="G960">
        <f t="shared" si="143"/>
        <v>10.220000000000001</v>
      </c>
    </row>
    <row r="961" spans="1:7" x14ac:dyDescent="0.3">
      <c r="A961" s="106">
        <v>43692</v>
      </c>
      <c r="B961" s="98">
        <f t="shared" si="140"/>
        <v>2019</v>
      </c>
      <c r="C961" s="98">
        <f t="shared" si="141"/>
        <v>8</v>
      </c>
      <c r="D961" s="98">
        <f t="shared" si="142"/>
        <v>15</v>
      </c>
      <c r="E961" s="98">
        <v>15.92</v>
      </c>
      <c r="F961" s="98">
        <v>0</v>
      </c>
      <c r="G961">
        <f t="shared" si="143"/>
        <v>15.92</v>
      </c>
    </row>
    <row r="962" spans="1:7" x14ac:dyDescent="0.3">
      <c r="A962" s="106">
        <v>43693</v>
      </c>
      <c r="B962" s="98">
        <f t="shared" si="140"/>
        <v>2019</v>
      </c>
      <c r="C962" s="98">
        <f t="shared" si="141"/>
        <v>8</v>
      </c>
      <c r="D962" s="98">
        <f t="shared" si="142"/>
        <v>16</v>
      </c>
      <c r="E962" s="98">
        <v>21.83</v>
      </c>
      <c r="F962" s="98">
        <v>0</v>
      </c>
      <c r="G962">
        <f t="shared" si="143"/>
        <v>21.83</v>
      </c>
    </row>
    <row r="963" spans="1:7" x14ac:dyDescent="0.3">
      <c r="A963" s="106">
        <v>43694</v>
      </c>
      <c r="B963" s="98">
        <f t="shared" si="140"/>
        <v>2019</v>
      </c>
      <c r="C963" s="98">
        <f t="shared" si="141"/>
        <v>8</v>
      </c>
      <c r="D963" s="98">
        <f t="shared" si="142"/>
        <v>17</v>
      </c>
      <c r="E963" s="98">
        <v>17.21</v>
      </c>
      <c r="F963" s="98">
        <v>0</v>
      </c>
      <c r="G963">
        <f t="shared" si="143"/>
        <v>17.21</v>
      </c>
    </row>
    <row r="964" spans="1:7" x14ac:dyDescent="0.3">
      <c r="A964" s="106">
        <v>43695</v>
      </c>
      <c r="B964" s="98">
        <f t="shared" si="140"/>
        <v>2019</v>
      </c>
      <c r="C964" s="98">
        <f t="shared" si="141"/>
        <v>8</v>
      </c>
      <c r="D964" s="98">
        <f t="shared" si="142"/>
        <v>18</v>
      </c>
      <c r="E964" s="98">
        <v>17.16</v>
      </c>
      <c r="F964" s="98">
        <v>0</v>
      </c>
      <c r="G964">
        <f t="shared" si="143"/>
        <v>17.16</v>
      </c>
    </row>
    <row r="965" spans="1:7" x14ac:dyDescent="0.3">
      <c r="A965" s="106">
        <v>43696</v>
      </c>
      <c r="B965" s="98">
        <f t="shared" si="140"/>
        <v>2019</v>
      </c>
      <c r="C965" s="98">
        <f t="shared" si="141"/>
        <v>8</v>
      </c>
      <c r="D965" s="98">
        <f t="shared" si="142"/>
        <v>19</v>
      </c>
      <c r="E965" s="98">
        <v>20.04</v>
      </c>
      <c r="F965" s="98">
        <v>0</v>
      </c>
      <c r="G965">
        <f t="shared" si="143"/>
        <v>20.04</v>
      </c>
    </row>
    <row r="966" spans="1:7" x14ac:dyDescent="0.3">
      <c r="A966" s="106">
        <v>43697</v>
      </c>
      <c r="B966" s="98">
        <f t="shared" ref="B966:B1029" si="144">YEAR(A966)</f>
        <v>2019</v>
      </c>
      <c r="C966" s="98">
        <f t="shared" ref="C966:C1029" si="145">MONTH(A966)</f>
        <v>8</v>
      </c>
      <c r="D966" s="98">
        <f t="shared" ref="D966:D1029" si="146">DAY(A966)</f>
        <v>20</v>
      </c>
      <c r="E966" s="98">
        <v>19.84</v>
      </c>
      <c r="F966" s="98">
        <v>0</v>
      </c>
      <c r="G966">
        <f t="shared" ref="G966:G1029" si="147">SUM(E966:F966)</f>
        <v>19.84</v>
      </c>
    </row>
    <row r="967" spans="1:7" x14ac:dyDescent="0.3">
      <c r="A967" s="106">
        <v>43698</v>
      </c>
      <c r="B967" s="98">
        <f t="shared" si="144"/>
        <v>2019</v>
      </c>
      <c r="C967" s="98">
        <f t="shared" si="145"/>
        <v>8</v>
      </c>
      <c r="D967" s="98">
        <f t="shared" si="146"/>
        <v>21</v>
      </c>
      <c r="E967" s="98">
        <v>24.31</v>
      </c>
      <c r="F967" s="98">
        <v>0</v>
      </c>
      <c r="G967">
        <f t="shared" si="147"/>
        <v>24.31</v>
      </c>
    </row>
    <row r="968" spans="1:7" x14ac:dyDescent="0.3">
      <c r="A968" s="106">
        <v>43699</v>
      </c>
      <c r="B968" s="98">
        <f t="shared" si="144"/>
        <v>2019</v>
      </c>
      <c r="C968" s="98">
        <f t="shared" si="145"/>
        <v>8</v>
      </c>
      <c r="D968" s="98">
        <f t="shared" si="146"/>
        <v>22</v>
      </c>
      <c r="E968" s="98">
        <v>17.78</v>
      </c>
      <c r="F968" s="98">
        <v>0</v>
      </c>
      <c r="G968">
        <f t="shared" si="147"/>
        <v>17.78</v>
      </c>
    </row>
    <row r="969" spans="1:7" x14ac:dyDescent="0.3">
      <c r="A969" s="106">
        <v>43700</v>
      </c>
      <c r="B969" s="98">
        <f t="shared" si="144"/>
        <v>2019</v>
      </c>
      <c r="C969" s="98">
        <f t="shared" si="145"/>
        <v>8</v>
      </c>
      <c r="D969" s="98">
        <f t="shared" si="146"/>
        <v>23</v>
      </c>
      <c r="E969" s="98">
        <v>10.55</v>
      </c>
      <c r="F969" s="98">
        <v>0</v>
      </c>
      <c r="G969">
        <f t="shared" si="147"/>
        <v>10.55</v>
      </c>
    </row>
    <row r="970" spans="1:7" x14ac:dyDescent="0.3">
      <c r="A970" s="106">
        <v>43701</v>
      </c>
      <c r="B970" s="98">
        <f t="shared" si="144"/>
        <v>2019</v>
      </c>
      <c r="C970" s="98">
        <f t="shared" si="145"/>
        <v>8</v>
      </c>
      <c r="D970" s="98">
        <f t="shared" si="146"/>
        <v>24</v>
      </c>
      <c r="E970" s="98">
        <v>16.97</v>
      </c>
      <c r="F970" s="98">
        <v>0</v>
      </c>
      <c r="G970">
        <f t="shared" si="147"/>
        <v>16.97</v>
      </c>
    </row>
    <row r="971" spans="1:7" x14ac:dyDescent="0.3">
      <c r="A971" s="106">
        <v>43702</v>
      </c>
      <c r="B971" s="98">
        <f t="shared" si="144"/>
        <v>2019</v>
      </c>
      <c r="C971" s="98">
        <f t="shared" si="145"/>
        <v>8</v>
      </c>
      <c r="D971" s="98">
        <f t="shared" si="146"/>
        <v>25</v>
      </c>
      <c r="E971" s="98">
        <v>17.46</v>
      </c>
      <c r="F971" s="98">
        <v>0</v>
      </c>
      <c r="G971">
        <f t="shared" si="147"/>
        <v>17.46</v>
      </c>
    </row>
    <row r="972" spans="1:7" x14ac:dyDescent="0.3">
      <c r="A972" s="106">
        <v>43703</v>
      </c>
      <c r="B972" s="98">
        <f t="shared" si="144"/>
        <v>2019</v>
      </c>
      <c r="C972" s="98">
        <f t="shared" si="145"/>
        <v>8</v>
      </c>
      <c r="D972" s="98">
        <f t="shared" si="146"/>
        <v>26</v>
      </c>
      <c r="E972" s="98">
        <v>17.41</v>
      </c>
      <c r="F972" s="98">
        <v>0</v>
      </c>
      <c r="G972">
        <f t="shared" si="147"/>
        <v>17.41</v>
      </c>
    </row>
    <row r="973" spans="1:7" x14ac:dyDescent="0.3">
      <c r="A973" s="106">
        <v>43704</v>
      </c>
      <c r="B973" s="98">
        <f t="shared" si="144"/>
        <v>2019</v>
      </c>
      <c r="C973" s="98">
        <f t="shared" si="145"/>
        <v>8</v>
      </c>
      <c r="D973" s="98">
        <f t="shared" si="146"/>
        <v>27</v>
      </c>
      <c r="E973" s="98">
        <v>7.1</v>
      </c>
      <c r="F973" s="98">
        <v>0</v>
      </c>
      <c r="G973">
        <f t="shared" si="147"/>
        <v>7.1</v>
      </c>
    </row>
    <row r="974" spans="1:7" x14ac:dyDescent="0.3">
      <c r="A974" s="106">
        <v>43705</v>
      </c>
      <c r="B974" s="98">
        <f t="shared" si="144"/>
        <v>2019</v>
      </c>
      <c r="C974" s="98">
        <f t="shared" si="145"/>
        <v>8</v>
      </c>
      <c r="D974" s="98">
        <f t="shared" si="146"/>
        <v>28</v>
      </c>
      <c r="E974" s="98">
        <v>5.16</v>
      </c>
      <c r="F974" s="98">
        <v>0</v>
      </c>
      <c r="G974">
        <f t="shared" si="147"/>
        <v>5.16</v>
      </c>
    </row>
    <row r="975" spans="1:7" x14ac:dyDescent="0.3">
      <c r="A975" s="106">
        <v>43706</v>
      </c>
      <c r="B975" s="98">
        <f t="shared" si="144"/>
        <v>2019</v>
      </c>
      <c r="C975" s="98">
        <f t="shared" si="145"/>
        <v>8</v>
      </c>
      <c r="D975" s="98">
        <f t="shared" si="146"/>
        <v>29</v>
      </c>
      <c r="E975" s="98">
        <v>8.07</v>
      </c>
      <c r="F975" s="98">
        <v>0</v>
      </c>
      <c r="G975">
        <f t="shared" si="147"/>
        <v>8.07</v>
      </c>
    </row>
    <row r="976" spans="1:7" x14ac:dyDescent="0.3">
      <c r="A976" s="106">
        <v>43707</v>
      </c>
      <c r="B976" s="98">
        <f t="shared" si="144"/>
        <v>2019</v>
      </c>
      <c r="C976" s="98">
        <f t="shared" si="145"/>
        <v>8</v>
      </c>
      <c r="D976" s="98">
        <f t="shared" si="146"/>
        <v>30</v>
      </c>
      <c r="E976" s="98">
        <v>18.809999999999999</v>
      </c>
      <c r="F976" s="98">
        <v>0</v>
      </c>
      <c r="G976">
        <f t="shared" si="147"/>
        <v>18.809999999999999</v>
      </c>
    </row>
    <row r="977" spans="1:7" x14ac:dyDescent="0.3">
      <c r="A977" s="106">
        <v>43708</v>
      </c>
      <c r="B977" s="98">
        <f t="shared" si="144"/>
        <v>2019</v>
      </c>
      <c r="C977" s="98">
        <f t="shared" si="145"/>
        <v>8</v>
      </c>
      <c r="D977" s="98">
        <f t="shared" si="146"/>
        <v>31</v>
      </c>
      <c r="E977" s="98">
        <v>16.11</v>
      </c>
      <c r="F977" s="98">
        <v>0</v>
      </c>
      <c r="G977">
        <f t="shared" si="147"/>
        <v>16.11</v>
      </c>
    </row>
    <row r="978" spans="1:7" x14ac:dyDescent="0.3">
      <c r="A978" s="106">
        <v>43709</v>
      </c>
      <c r="B978" s="98">
        <f t="shared" si="144"/>
        <v>2019</v>
      </c>
      <c r="C978" s="98">
        <f t="shared" si="145"/>
        <v>9</v>
      </c>
      <c r="D978" s="98">
        <f t="shared" si="146"/>
        <v>1</v>
      </c>
      <c r="E978" s="98">
        <v>12.04</v>
      </c>
      <c r="F978" s="98">
        <v>0</v>
      </c>
      <c r="G978">
        <f t="shared" si="147"/>
        <v>12.04</v>
      </c>
    </row>
    <row r="979" spans="1:7" x14ac:dyDescent="0.3">
      <c r="A979" s="106">
        <v>43710</v>
      </c>
      <c r="B979" s="98">
        <f t="shared" si="144"/>
        <v>2019</v>
      </c>
      <c r="C979" s="98">
        <f t="shared" si="145"/>
        <v>9</v>
      </c>
      <c r="D979" s="98">
        <f t="shared" si="146"/>
        <v>2</v>
      </c>
      <c r="E979" s="98">
        <v>16.47</v>
      </c>
      <c r="F979" s="98">
        <v>0</v>
      </c>
      <c r="G979">
        <f t="shared" si="147"/>
        <v>16.47</v>
      </c>
    </row>
    <row r="980" spans="1:7" x14ac:dyDescent="0.3">
      <c r="A980" s="106">
        <v>43711</v>
      </c>
      <c r="B980" s="98">
        <f t="shared" si="144"/>
        <v>2019</v>
      </c>
      <c r="C980" s="98">
        <f t="shared" si="145"/>
        <v>9</v>
      </c>
      <c r="D980" s="98">
        <f t="shared" si="146"/>
        <v>3</v>
      </c>
      <c r="E980" s="98">
        <v>27.11</v>
      </c>
      <c r="F980" s="98">
        <v>0</v>
      </c>
      <c r="G980">
        <f t="shared" si="147"/>
        <v>27.11</v>
      </c>
    </row>
    <row r="981" spans="1:7" x14ac:dyDescent="0.3">
      <c r="A981" s="106">
        <v>43712</v>
      </c>
      <c r="B981" s="98">
        <f t="shared" si="144"/>
        <v>2019</v>
      </c>
      <c r="C981" s="98">
        <f t="shared" si="145"/>
        <v>9</v>
      </c>
      <c r="D981" s="98">
        <f t="shared" si="146"/>
        <v>4</v>
      </c>
      <c r="E981" s="98">
        <v>26.76</v>
      </c>
      <c r="F981" s="98">
        <v>0</v>
      </c>
      <c r="G981">
        <f t="shared" si="147"/>
        <v>26.76</v>
      </c>
    </row>
    <row r="982" spans="1:7" x14ac:dyDescent="0.3">
      <c r="A982" s="106">
        <v>43713</v>
      </c>
      <c r="B982" s="98">
        <f t="shared" si="144"/>
        <v>2019</v>
      </c>
      <c r="C982" s="98">
        <f t="shared" si="145"/>
        <v>9</v>
      </c>
      <c r="D982" s="98">
        <f t="shared" si="146"/>
        <v>5</v>
      </c>
      <c r="E982" s="98">
        <v>28.88</v>
      </c>
      <c r="F982" s="98">
        <v>0</v>
      </c>
      <c r="G982">
        <f t="shared" si="147"/>
        <v>28.88</v>
      </c>
    </row>
    <row r="983" spans="1:7" x14ac:dyDescent="0.3">
      <c r="A983" s="106">
        <v>43714</v>
      </c>
      <c r="B983" s="98">
        <f t="shared" si="144"/>
        <v>2019</v>
      </c>
      <c r="C983" s="98">
        <f t="shared" si="145"/>
        <v>9</v>
      </c>
      <c r="D983" s="98">
        <f t="shared" si="146"/>
        <v>6</v>
      </c>
      <c r="E983" s="98">
        <v>28.67</v>
      </c>
      <c r="F983" s="98">
        <v>0</v>
      </c>
      <c r="G983">
        <f t="shared" si="147"/>
        <v>28.67</v>
      </c>
    </row>
    <row r="984" spans="1:7" x14ac:dyDescent="0.3">
      <c r="A984" s="106">
        <v>43715</v>
      </c>
      <c r="B984" s="98">
        <f t="shared" si="144"/>
        <v>2019</v>
      </c>
      <c r="C984" s="98">
        <f t="shared" si="145"/>
        <v>9</v>
      </c>
      <c r="D984" s="98">
        <f t="shared" si="146"/>
        <v>7</v>
      </c>
      <c r="E984" s="98">
        <v>19.39</v>
      </c>
      <c r="F984" s="98">
        <v>0</v>
      </c>
      <c r="G984">
        <f t="shared" si="147"/>
        <v>19.39</v>
      </c>
    </row>
    <row r="985" spans="1:7" x14ac:dyDescent="0.3">
      <c r="A985" s="106">
        <v>43716</v>
      </c>
      <c r="B985" s="98">
        <f t="shared" si="144"/>
        <v>2019</v>
      </c>
      <c r="C985" s="98">
        <f t="shared" si="145"/>
        <v>9</v>
      </c>
      <c r="D985" s="98">
        <f t="shared" si="146"/>
        <v>8</v>
      </c>
      <c r="E985" s="98">
        <v>18.93</v>
      </c>
      <c r="F985" s="98">
        <v>0</v>
      </c>
      <c r="G985">
        <f t="shared" si="147"/>
        <v>18.93</v>
      </c>
    </row>
    <row r="986" spans="1:7" x14ac:dyDescent="0.3">
      <c r="A986" s="106">
        <v>43717</v>
      </c>
      <c r="B986" s="98">
        <f t="shared" si="144"/>
        <v>2019</v>
      </c>
      <c r="C986" s="98">
        <f t="shared" si="145"/>
        <v>9</v>
      </c>
      <c r="D986" s="98">
        <f t="shared" si="146"/>
        <v>9</v>
      </c>
      <c r="E986" s="98">
        <v>18.510000000000002</v>
      </c>
      <c r="F986" s="98">
        <v>0</v>
      </c>
      <c r="G986">
        <f t="shared" si="147"/>
        <v>18.510000000000002</v>
      </c>
    </row>
    <row r="987" spans="1:7" x14ac:dyDescent="0.3">
      <c r="A987" s="106">
        <v>43718</v>
      </c>
      <c r="B987" s="98">
        <f t="shared" si="144"/>
        <v>2019</v>
      </c>
      <c r="C987" s="98">
        <f t="shared" si="145"/>
        <v>9</v>
      </c>
      <c r="D987" s="98">
        <f t="shared" si="146"/>
        <v>10</v>
      </c>
      <c r="E987" s="98">
        <v>11.59</v>
      </c>
      <c r="F987" s="98">
        <v>0</v>
      </c>
      <c r="G987">
        <f t="shared" si="147"/>
        <v>11.59</v>
      </c>
    </row>
    <row r="988" spans="1:7" x14ac:dyDescent="0.3">
      <c r="A988" s="106">
        <v>43719</v>
      </c>
      <c r="B988" s="98">
        <f t="shared" si="144"/>
        <v>2019</v>
      </c>
      <c r="C988" s="98">
        <f t="shared" si="145"/>
        <v>9</v>
      </c>
      <c r="D988" s="98">
        <f t="shared" si="146"/>
        <v>11</v>
      </c>
      <c r="E988" s="98">
        <v>23.81</v>
      </c>
      <c r="F988" s="98">
        <v>0</v>
      </c>
      <c r="G988">
        <f t="shared" si="147"/>
        <v>23.81</v>
      </c>
    </row>
    <row r="989" spans="1:7" x14ac:dyDescent="0.3">
      <c r="A989" s="106">
        <v>43720</v>
      </c>
      <c r="B989" s="98">
        <f t="shared" si="144"/>
        <v>2019</v>
      </c>
      <c r="C989" s="98">
        <f t="shared" si="145"/>
        <v>9</v>
      </c>
      <c r="D989" s="98">
        <f t="shared" si="146"/>
        <v>12</v>
      </c>
      <c r="E989" s="98">
        <v>25.67</v>
      </c>
      <c r="F989" s="98">
        <v>0</v>
      </c>
      <c r="G989">
        <f t="shared" si="147"/>
        <v>25.67</v>
      </c>
    </row>
    <row r="990" spans="1:7" x14ac:dyDescent="0.3">
      <c r="A990" s="106">
        <v>43721</v>
      </c>
      <c r="B990" s="98">
        <f t="shared" si="144"/>
        <v>2019</v>
      </c>
      <c r="C990" s="98">
        <f t="shared" si="145"/>
        <v>9</v>
      </c>
      <c r="D990" s="98">
        <f t="shared" si="146"/>
        <v>13</v>
      </c>
      <c r="E990" s="98">
        <v>21.78</v>
      </c>
      <c r="F990" s="98">
        <v>0</v>
      </c>
      <c r="G990">
        <f t="shared" si="147"/>
        <v>21.78</v>
      </c>
    </row>
    <row r="991" spans="1:7" x14ac:dyDescent="0.3">
      <c r="A991" s="106">
        <v>43722</v>
      </c>
      <c r="B991" s="98">
        <f t="shared" si="144"/>
        <v>2019</v>
      </c>
      <c r="C991" s="98">
        <f t="shared" si="145"/>
        <v>9</v>
      </c>
      <c r="D991" s="98">
        <f t="shared" si="146"/>
        <v>14</v>
      </c>
      <c r="E991" s="98">
        <v>11.41</v>
      </c>
      <c r="F991" s="98">
        <v>0</v>
      </c>
      <c r="G991">
        <f t="shared" si="147"/>
        <v>11.41</v>
      </c>
    </row>
    <row r="992" spans="1:7" x14ac:dyDescent="0.3">
      <c r="A992" s="106">
        <v>43723</v>
      </c>
      <c r="B992" s="98">
        <f t="shared" si="144"/>
        <v>2019</v>
      </c>
      <c r="C992" s="98">
        <f t="shared" si="145"/>
        <v>9</v>
      </c>
      <c r="D992" s="98">
        <f t="shared" si="146"/>
        <v>15</v>
      </c>
      <c r="E992" s="98">
        <v>10.49</v>
      </c>
      <c r="F992" s="98">
        <v>0</v>
      </c>
      <c r="G992">
        <f t="shared" si="147"/>
        <v>10.49</v>
      </c>
    </row>
    <row r="993" spans="1:7" x14ac:dyDescent="0.3">
      <c r="A993" s="106">
        <v>43724</v>
      </c>
      <c r="B993" s="98">
        <f t="shared" si="144"/>
        <v>2019</v>
      </c>
      <c r="C993" s="98">
        <f t="shared" si="145"/>
        <v>9</v>
      </c>
      <c r="D993" s="98">
        <f t="shared" si="146"/>
        <v>16</v>
      </c>
      <c r="E993" s="98">
        <v>14.6</v>
      </c>
      <c r="F993" s="98">
        <v>0</v>
      </c>
      <c r="G993">
        <f t="shared" si="147"/>
        <v>14.6</v>
      </c>
    </row>
    <row r="994" spans="1:7" x14ac:dyDescent="0.3">
      <c r="A994" s="106">
        <v>43725</v>
      </c>
      <c r="B994" s="98">
        <f t="shared" si="144"/>
        <v>2019</v>
      </c>
      <c r="C994" s="98">
        <f t="shared" si="145"/>
        <v>9</v>
      </c>
      <c r="D994" s="98">
        <f t="shared" si="146"/>
        <v>17</v>
      </c>
      <c r="E994" s="98">
        <v>7.12</v>
      </c>
      <c r="F994" s="98">
        <v>0</v>
      </c>
      <c r="G994">
        <f t="shared" si="147"/>
        <v>7.12</v>
      </c>
    </row>
    <row r="995" spans="1:7" x14ac:dyDescent="0.3">
      <c r="A995" s="106">
        <v>43726</v>
      </c>
      <c r="B995" s="98">
        <f t="shared" si="144"/>
        <v>2019</v>
      </c>
      <c r="C995" s="98">
        <f t="shared" si="145"/>
        <v>9</v>
      </c>
      <c r="D995" s="98">
        <f t="shared" si="146"/>
        <v>18</v>
      </c>
      <c r="E995" s="98">
        <v>17.12</v>
      </c>
      <c r="F995" s="98">
        <v>0</v>
      </c>
      <c r="G995">
        <f t="shared" si="147"/>
        <v>17.12</v>
      </c>
    </row>
    <row r="996" spans="1:7" x14ac:dyDescent="0.3">
      <c r="A996" s="106">
        <v>43727</v>
      </c>
      <c r="B996" s="98">
        <f t="shared" si="144"/>
        <v>2019</v>
      </c>
      <c r="C996" s="98">
        <f t="shared" si="145"/>
        <v>9</v>
      </c>
      <c r="D996" s="98">
        <f t="shared" si="146"/>
        <v>19</v>
      </c>
      <c r="E996" s="98">
        <v>20.83</v>
      </c>
      <c r="F996" s="98">
        <v>0</v>
      </c>
      <c r="G996">
        <f t="shared" si="147"/>
        <v>20.83</v>
      </c>
    </row>
    <row r="997" spans="1:7" x14ac:dyDescent="0.3">
      <c r="A997" s="106">
        <v>43728</v>
      </c>
      <c r="B997" s="98">
        <f t="shared" si="144"/>
        <v>2019</v>
      </c>
      <c r="C997" s="98">
        <f t="shared" si="145"/>
        <v>9</v>
      </c>
      <c r="D997" s="98">
        <f t="shared" si="146"/>
        <v>20</v>
      </c>
      <c r="E997" s="98">
        <v>20.12</v>
      </c>
      <c r="F997" s="98">
        <v>0</v>
      </c>
      <c r="G997">
        <f t="shared" si="147"/>
        <v>20.12</v>
      </c>
    </row>
    <row r="998" spans="1:7" x14ac:dyDescent="0.3">
      <c r="A998" s="106">
        <v>43729</v>
      </c>
      <c r="B998" s="98">
        <f t="shared" si="144"/>
        <v>2019</v>
      </c>
      <c r="C998" s="98">
        <f t="shared" si="145"/>
        <v>9</v>
      </c>
      <c r="D998" s="98">
        <f t="shared" si="146"/>
        <v>21</v>
      </c>
      <c r="E998" s="98">
        <v>23.38</v>
      </c>
      <c r="F998" s="98">
        <v>0</v>
      </c>
      <c r="G998">
        <f t="shared" si="147"/>
        <v>23.38</v>
      </c>
    </row>
    <row r="999" spans="1:7" x14ac:dyDescent="0.3">
      <c r="A999" s="106">
        <v>43730</v>
      </c>
      <c r="B999" s="98">
        <f t="shared" si="144"/>
        <v>2019</v>
      </c>
      <c r="C999" s="98">
        <f t="shared" si="145"/>
        <v>9</v>
      </c>
      <c r="D999" s="98">
        <f t="shared" si="146"/>
        <v>22</v>
      </c>
      <c r="E999" s="98">
        <v>18.18</v>
      </c>
      <c r="F999" s="98">
        <v>0</v>
      </c>
      <c r="G999">
        <f t="shared" si="147"/>
        <v>18.18</v>
      </c>
    </row>
    <row r="1000" spans="1:7" x14ac:dyDescent="0.3">
      <c r="A1000" s="106">
        <v>43731</v>
      </c>
      <c r="B1000" s="98">
        <f t="shared" si="144"/>
        <v>2019</v>
      </c>
      <c r="C1000" s="98">
        <f t="shared" si="145"/>
        <v>9</v>
      </c>
      <c r="D1000" s="98">
        <f t="shared" si="146"/>
        <v>23</v>
      </c>
      <c r="E1000" s="98">
        <v>20.47</v>
      </c>
      <c r="F1000" s="98">
        <v>0</v>
      </c>
      <c r="G1000">
        <f t="shared" si="147"/>
        <v>20.47</v>
      </c>
    </row>
    <row r="1001" spans="1:7" x14ac:dyDescent="0.3">
      <c r="A1001" s="106">
        <v>43732</v>
      </c>
      <c r="B1001" s="98">
        <f t="shared" si="144"/>
        <v>2019</v>
      </c>
      <c r="C1001" s="98">
        <f t="shared" si="145"/>
        <v>9</v>
      </c>
      <c r="D1001" s="98">
        <f t="shared" si="146"/>
        <v>24</v>
      </c>
      <c r="E1001" s="98">
        <v>19.38</v>
      </c>
      <c r="F1001" s="98">
        <v>0</v>
      </c>
      <c r="G1001">
        <f t="shared" si="147"/>
        <v>19.38</v>
      </c>
    </row>
    <row r="1002" spans="1:7" x14ac:dyDescent="0.3">
      <c r="A1002" s="106">
        <v>43733</v>
      </c>
      <c r="B1002" s="98">
        <f t="shared" si="144"/>
        <v>2019</v>
      </c>
      <c r="C1002" s="98">
        <f t="shared" si="145"/>
        <v>9</v>
      </c>
      <c r="D1002" s="98">
        <f t="shared" si="146"/>
        <v>25</v>
      </c>
      <c r="E1002" s="98">
        <v>28.02</v>
      </c>
      <c r="F1002" s="98">
        <v>0</v>
      </c>
      <c r="G1002">
        <f t="shared" si="147"/>
        <v>28.02</v>
      </c>
    </row>
    <row r="1003" spans="1:7" x14ac:dyDescent="0.3">
      <c r="A1003" s="106">
        <v>43734</v>
      </c>
      <c r="B1003" s="98">
        <f t="shared" si="144"/>
        <v>2019</v>
      </c>
      <c r="C1003" s="98">
        <f t="shared" si="145"/>
        <v>9</v>
      </c>
      <c r="D1003" s="98">
        <f t="shared" si="146"/>
        <v>26</v>
      </c>
      <c r="E1003" s="98">
        <v>29.93</v>
      </c>
      <c r="F1003" s="98">
        <v>0</v>
      </c>
      <c r="G1003">
        <f t="shared" si="147"/>
        <v>29.93</v>
      </c>
    </row>
    <row r="1004" spans="1:7" x14ac:dyDescent="0.3">
      <c r="A1004" s="106">
        <v>43735</v>
      </c>
      <c r="B1004" s="98">
        <f t="shared" si="144"/>
        <v>2019</v>
      </c>
      <c r="C1004" s="98">
        <f t="shared" si="145"/>
        <v>9</v>
      </c>
      <c r="D1004" s="98">
        <f t="shared" si="146"/>
        <v>27</v>
      </c>
      <c r="E1004" s="98">
        <v>27.18</v>
      </c>
      <c r="F1004" s="98">
        <v>9.35</v>
      </c>
      <c r="G1004">
        <f t="shared" si="147"/>
        <v>36.53</v>
      </c>
    </row>
    <row r="1005" spans="1:7" x14ac:dyDescent="0.3">
      <c r="A1005" s="106">
        <v>43736</v>
      </c>
      <c r="B1005" s="98">
        <f t="shared" si="144"/>
        <v>2019</v>
      </c>
      <c r="C1005" s="98">
        <f t="shared" si="145"/>
        <v>9</v>
      </c>
      <c r="D1005" s="98">
        <f t="shared" si="146"/>
        <v>28</v>
      </c>
      <c r="E1005" s="98">
        <v>17.059999999999999</v>
      </c>
      <c r="F1005" s="98">
        <v>0</v>
      </c>
      <c r="G1005">
        <f t="shared" si="147"/>
        <v>17.059999999999999</v>
      </c>
    </row>
    <row r="1006" spans="1:7" x14ac:dyDescent="0.3">
      <c r="A1006" s="106">
        <v>43737</v>
      </c>
      <c r="B1006" s="98">
        <f t="shared" si="144"/>
        <v>2019</v>
      </c>
      <c r="C1006" s="98">
        <f t="shared" si="145"/>
        <v>9</v>
      </c>
      <c r="D1006" s="98">
        <f t="shared" si="146"/>
        <v>29</v>
      </c>
      <c r="E1006" s="98">
        <v>16.28</v>
      </c>
      <c r="F1006" s="98">
        <v>0</v>
      </c>
      <c r="G1006">
        <f t="shared" si="147"/>
        <v>16.28</v>
      </c>
    </row>
    <row r="1007" spans="1:7" x14ac:dyDescent="0.3">
      <c r="A1007" s="106">
        <v>43738</v>
      </c>
      <c r="B1007" s="98">
        <f t="shared" si="144"/>
        <v>2019</v>
      </c>
      <c r="C1007" s="98">
        <f t="shared" si="145"/>
        <v>9</v>
      </c>
      <c r="D1007" s="98">
        <f t="shared" si="146"/>
        <v>30</v>
      </c>
      <c r="E1007" s="98">
        <v>8.76</v>
      </c>
      <c r="F1007" s="98">
        <v>0</v>
      </c>
      <c r="G1007">
        <f t="shared" si="147"/>
        <v>8.76</v>
      </c>
    </row>
    <row r="1008" spans="1:7" x14ac:dyDescent="0.3">
      <c r="A1008" s="106">
        <v>43739</v>
      </c>
      <c r="B1008" s="98">
        <f t="shared" si="144"/>
        <v>2019</v>
      </c>
      <c r="C1008" s="98">
        <f t="shared" si="145"/>
        <v>10</v>
      </c>
      <c r="D1008" s="98">
        <f t="shared" si="146"/>
        <v>1</v>
      </c>
      <c r="E1008" s="98">
        <v>0</v>
      </c>
      <c r="F1008" s="98">
        <v>1.1499999999999999</v>
      </c>
      <c r="G1008">
        <f t="shared" si="147"/>
        <v>1.1499999999999999</v>
      </c>
    </row>
    <row r="1009" spans="1:7" x14ac:dyDescent="0.3">
      <c r="A1009" s="106">
        <v>43740</v>
      </c>
      <c r="B1009" s="98">
        <f t="shared" si="144"/>
        <v>2019</v>
      </c>
      <c r="C1009" s="98">
        <f t="shared" si="145"/>
        <v>10</v>
      </c>
      <c r="D1009" s="98">
        <f t="shared" si="146"/>
        <v>2</v>
      </c>
      <c r="E1009" s="98">
        <v>0</v>
      </c>
      <c r="F1009" s="98">
        <v>3.23</v>
      </c>
      <c r="G1009">
        <f t="shared" si="147"/>
        <v>3.23</v>
      </c>
    </row>
    <row r="1010" spans="1:7" x14ac:dyDescent="0.3">
      <c r="A1010" s="106">
        <v>43741</v>
      </c>
      <c r="B1010" s="98">
        <f t="shared" si="144"/>
        <v>2019</v>
      </c>
      <c r="C1010" s="98">
        <f t="shared" si="145"/>
        <v>10</v>
      </c>
      <c r="D1010" s="98">
        <f t="shared" si="146"/>
        <v>3</v>
      </c>
      <c r="E1010" s="98">
        <v>0.01</v>
      </c>
      <c r="F1010" s="98">
        <v>3.19</v>
      </c>
      <c r="G1010">
        <f t="shared" si="147"/>
        <v>3.1999999999999997</v>
      </c>
    </row>
    <row r="1011" spans="1:7" x14ac:dyDescent="0.3">
      <c r="A1011" s="106">
        <v>43742</v>
      </c>
      <c r="B1011" s="98">
        <f t="shared" si="144"/>
        <v>2019</v>
      </c>
      <c r="C1011" s="98">
        <f t="shared" si="145"/>
        <v>10</v>
      </c>
      <c r="D1011" s="98">
        <f t="shared" si="146"/>
        <v>4</v>
      </c>
      <c r="E1011" s="98">
        <v>0.01</v>
      </c>
      <c r="F1011" s="98">
        <v>3.95</v>
      </c>
      <c r="G1011">
        <f t="shared" si="147"/>
        <v>3.96</v>
      </c>
    </row>
    <row r="1012" spans="1:7" x14ac:dyDescent="0.3">
      <c r="A1012" s="106">
        <v>43743</v>
      </c>
      <c r="B1012" s="98">
        <f t="shared" si="144"/>
        <v>2019</v>
      </c>
      <c r="C1012" s="98">
        <f t="shared" si="145"/>
        <v>10</v>
      </c>
      <c r="D1012" s="98">
        <f t="shared" si="146"/>
        <v>5</v>
      </c>
      <c r="E1012" s="98">
        <v>0.01</v>
      </c>
      <c r="F1012" s="98">
        <v>6.36</v>
      </c>
      <c r="G1012">
        <f t="shared" si="147"/>
        <v>6.37</v>
      </c>
    </row>
    <row r="1013" spans="1:7" x14ac:dyDescent="0.3">
      <c r="A1013" s="106">
        <v>43744</v>
      </c>
      <c r="B1013" s="98">
        <f t="shared" si="144"/>
        <v>2019</v>
      </c>
      <c r="C1013" s="98">
        <f t="shared" si="145"/>
        <v>10</v>
      </c>
      <c r="D1013" s="98">
        <f t="shared" si="146"/>
        <v>6</v>
      </c>
      <c r="E1013" s="98">
        <v>0.01</v>
      </c>
      <c r="F1013" s="98">
        <v>6.36</v>
      </c>
      <c r="G1013">
        <f t="shared" si="147"/>
        <v>6.37</v>
      </c>
    </row>
    <row r="1014" spans="1:7" x14ac:dyDescent="0.3">
      <c r="A1014" s="106">
        <v>43745</v>
      </c>
      <c r="B1014" s="98">
        <f t="shared" si="144"/>
        <v>2019</v>
      </c>
      <c r="C1014" s="98">
        <f t="shared" si="145"/>
        <v>10</v>
      </c>
      <c r="D1014" s="98">
        <f t="shared" si="146"/>
        <v>7</v>
      </c>
      <c r="E1014" s="98">
        <v>0.01</v>
      </c>
      <c r="F1014" s="98">
        <v>7.71</v>
      </c>
      <c r="G1014">
        <f t="shared" si="147"/>
        <v>7.72</v>
      </c>
    </row>
    <row r="1015" spans="1:7" x14ac:dyDescent="0.3">
      <c r="A1015" s="106">
        <v>43746</v>
      </c>
      <c r="B1015" s="98">
        <f t="shared" si="144"/>
        <v>2019</v>
      </c>
      <c r="C1015" s="98">
        <f t="shared" si="145"/>
        <v>10</v>
      </c>
      <c r="D1015" s="98">
        <f t="shared" si="146"/>
        <v>8</v>
      </c>
      <c r="E1015" s="98">
        <v>0</v>
      </c>
      <c r="F1015" s="98">
        <v>10.26</v>
      </c>
      <c r="G1015">
        <f t="shared" si="147"/>
        <v>10.26</v>
      </c>
    </row>
    <row r="1016" spans="1:7" x14ac:dyDescent="0.3">
      <c r="A1016" s="106">
        <v>43747</v>
      </c>
      <c r="B1016" s="98">
        <f t="shared" si="144"/>
        <v>2019</v>
      </c>
      <c r="C1016" s="98">
        <f t="shared" si="145"/>
        <v>10</v>
      </c>
      <c r="D1016" s="98">
        <f t="shared" si="146"/>
        <v>9</v>
      </c>
      <c r="E1016" s="98">
        <v>0.01</v>
      </c>
      <c r="F1016" s="98">
        <v>3.96</v>
      </c>
      <c r="G1016">
        <f t="shared" si="147"/>
        <v>3.9699999999999998</v>
      </c>
    </row>
    <row r="1017" spans="1:7" x14ac:dyDescent="0.3">
      <c r="A1017" s="106">
        <v>43748</v>
      </c>
      <c r="B1017" s="98">
        <f t="shared" si="144"/>
        <v>2019</v>
      </c>
      <c r="C1017" s="98">
        <f t="shared" si="145"/>
        <v>10</v>
      </c>
      <c r="D1017" s="98">
        <f t="shared" si="146"/>
        <v>10</v>
      </c>
      <c r="E1017" s="98">
        <v>0</v>
      </c>
      <c r="F1017" s="98">
        <v>6.58</v>
      </c>
      <c r="G1017">
        <f t="shared" si="147"/>
        <v>6.58</v>
      </c>
    </row>
    <row r="1018" spans="1:7" x14ac:dyDescent="0.3">
      <c r="A1018" s="106">
        <v>43749</v>
      </c>
      <c r="B1018" s="98">
        <f t="shared" si="144"/>
        <v>2019</v>
      </c>
      <c r="C1018" s="98">
        <f t="shared" si="145"/>
        <v>10</v>
      </c>
      <c r="D1018" s="98">
        <f t="shared" si="146"/>
        <v>11</v>
      </c>
      <c r="E1018" s="98">
        <v>0.01</v>
      </c>
      <c r="F1018" s="98">
        <v>3.96</v>
      </c>
      <c r="G1018">
        <f t="shared" si="147"/>
        <v>3.9699999999999998</v>
      </c>
    </row>
    <row r="1019" spans="1:7" x14ac:dyDescent="0.3">
      <c r="A1019" s="106">
        <v>43750</v>
      </c>
      <c r="B1019" s="98">
        <f t="shared" si="144"/>
        <v>2019</v>
      </c>
      <c r="C1019" s="98">
        <f t="shared" si="145"/>
        <v>10</v>
      </c>
      <c r="D1019" s="98">
        <f t="shared" si="146"/>
        <v>12</v>
      </c>
      <c r="E1019" s="98">
        <v>0.01</v>
      </c>
      <c r="F1019" s="98">
        <v>3.67</v>
      </c>
      <c r="G1019">
        <f t="shared" si="147"/>
        <v>3.6799999999999997</v>
      </c>
    </row>
    <row r="1020" spans="1:7" x14ac:dyDescent="0.3">
      <c r="A1020" s="106">
        <v>43751</v>
      </c>
      <c r="B1020" s="98">
        <f t="shared" si="144"/>
        <v>2019</v>
      </c>
      <c r="C1020" s="98">
        <f t="shared" si="145"/>
        <v>10</v>
      </c>
      <c r="D1020" s="98">
        <f t="shared" si="146"/>
        <v>13</v>
      </c>
      <c r="E1020" s="98">
        <v>0</v>
      </c>
      <c r="F1020" s="98">
        <v>3.19</v>
      </c>
      <c r="G1020">
        <f t="shared" si="147"/>
        <v>3.19</v>
      </c>
    </row>
    <row r="1021" spans="1:7" x14ac:dyDescent="0.3">
      <c r="A1021" s="106">
        <v>43752</v>
      </c>
      <c r="B1021" s="98">
        <f t="shared" si="144"/>
        <v>2019</v>
      </c>
      <c r="C1021" s="98">
        <f t="shared" si="145"/>
        <v>10</v>
      </c>
      <c r="D1021" s="98">
        <f t="shared" si="146"/>
        <v>14</v>
      </c>
      <c r="E1021" s="98">
        <v>0.01</v>
      </c>
      <c r="F1021" s="98">
        <v>0.99</v>
      </c>
      <c r="G1021">
        <f t="shared" si="147"/>
        <v>1</v>
      </c>
    </row>
    <row r="1022" spans="1:7" x14ac:dyDescent="0.3">
      <c r="A1022" s="106">
        <v>43753</v>
      </c>
      <c r="B1022" s="98">
        <f t="shared" si="144"/>
        <v>2019</v>
      </c>
      <c r="C1022" s="98">
        <f t="shared" si="145"/>
        <v>10</v>
      </c>
      <c r="D1022" s="98">
        <f t="shared" si="146"/>
        <v>15</v>
      </c>
      <c r="E1022" s="98">
        <v>0</v>
      </c>
      <c r="F1022" s="98">
        <v>3.96</v>
      </c>
      <c r="G1022">
        <f t="shared" si="147"/>
        <v>3.96</v>
      </c>
    </row>
    <row r="1023" spans="1:7" x14ac:dyDescent="0.3">
      <c r="A1023" s="106">
        <v>43754</v>
      </c>
      <c r="B1023" s="98">
        <f t="shared" si="144"/>
        <v>2019</v>
      </c>
      <c r="C1023" s="98">
        <f t="shared" si="145"/>
        <v>10</v>
      </c>
      <c r="D1023" s="98">
        <f t="shared" si="146"/>
        <v>16</v>
      </c>
      <c r="E1023" s="98">
        <v>0</v>
      </c>
      <c r="F1023" s="98">
        <v>3.96</v>
      </c>
      <c r="G1023">
        <f t="shared" si="147"/>
        <v>3.96</v>
      </c>
    </row>
    <row r="1024" spans="1:7" x14ac:dyDescent="0.3">
      <c r="A1024" s="106">
        <v>43755</v>
      </c>
      <c r="B1024" s="98">
        <f t="shared" si="144"/>
        <v>2019</v>
      </c>
      <c r="C1024" s="98">
        <f t="shared" si="145"/>
        <v>10</v>
      </c>
      <c r="D1024" s="98">
        <f t="shared" si="146"/>
        <v>17</v>
      </c>
      <c r="E1024" s="98">
        <v>0.01</v>
      </c>
      <c r="F1024" s="98">
        <v>4.3499999999999996</v>
      </c>
      <c r="G1024">
        <f t="shared" si="147"/>
        <v>4.3599999999999994</v>
      </c>
    </row>
    <row r="1025" spans="1:7" x14ac:dyDescent="0.3">
      <c r="A1025" s="106">
        <v>43756</v>
      </c>
      <c r="B1025" s="98">
        <f t="shared" si="144"/>
        <v>2019</v>
      </c>
      <c r="C1025" s="98">
        <f t="shared" si="145"/>
        <v>10</v>
      </c>
      <c r="D1025" s="98">
        <f t="shared" si="146"/>
        <v>18</v>
      </c>
      <c r="E1025" s="98">
        <v>0.01</v>
      </c>
      <c r="F1025" s="98">
        <v>0.86</v>
      </c>
      <c r="G1025">
        <f t="shared" si="147"/>
        <v>0.87</v>
      </c>
    </row>
    <row r="1026" spans="1:7" x14ac:dyDescent="0.3">
      <c r="A1026" s="106">
        <v>43757</v>
      </c>
      <c r="B1026" s="98">
        <f t="shared" si="144"/>
        <v>2019</v>
      </c>
      <c r="C1026" s="98">
        <f t="shared" si="145"/>
        <v>10</v>
      </c>
      <c r="D1026" s="98">
        <f t="shared" si="146"/>
        <v>19</v>
      </c>
      <c r="E1026" s="98">
        <v>0.01</v>
      </c>
      <c r="F1026" s="98">
        <v>3.3</v>
      </c>
      <c r="G1026">
        <f t="shared" si="147"/>
        <v>3.3099999999999996</v>
      </c>
    </row>
    <row r="1027" spans="1:7" x14ac:dyDescent="0.3">
      <c r="A1027" s="106">
        <v>43758</v>
      </c>
      <c r="B1027" s="98">
        <f t="shared" si="144"/>
        <v>2019</v>
      </c>
      <c r="C1027" s="98">
        <f t="shared" si="145"/>
        <v>10</v>
      </c>
      <c r="D1027" s="98">
        <f t="shared" si="146"/>
        <v>20</v>
      </c>
      <c r="E1027" s="98">
        <v>0.01</v>
      </c>
      <c r="F1027" s="98">
        <v>3.43</v>
      </c>
      <c r="G1027">
        <f t="shared" si="147"/>
        <v>3.44</v>
      </c>
    </row>
    <row r="1028" spans="1:7" x14ac:dyDescent="0.3">
      <c r="A1028" s="106">
        <v>43759</v>
      </c>
      <c r="B1028" s="98">
        <f t="shared" si="144"/>
        <v>2019</v>
      </c>
      <c r="C1028" s="98">
        <f t="shared" si="145"/>
        <v>10</v>
      </c>
      <c r="D1028" s="98">
        <f t="shared" si="146"/>
        <v>21</v>
      </c>
      <c r="E1028" s="98">
        <v>0.01</v>
      </c>
      <c r="F1028" s="98">
        <v>1.01</v>
      </c>
      <c r="G1028">
        <f t="shared" si="147"/>
        <v>1.02</v>
      </c>
    </row>
    <row r="1029" spans="1:7" x14ac:dyDescent="0.3">
      <c r="A1029" s="106">
        <v>43760</v>
      </c>
      <c r="B1029" s="98">
        <f t="shared" si="144"/>
        <v>2019</v>
      </c>
      <c r="C1029" s="98">
        <f t="shared" si="145"/>
        <v>10</v>
      </c>
      <c r="D1029" s="98">
        <f t="shared" si="146"/>
        <v>22</v>
      </c>
      <c r="E1029" s="98">
        <v>0.01</v>
      </c>
      <c r="F1029" s="98">
        <v>6.55</v>
      </c>
      <c r="G1029">
        <f t="shared" si="147"/>
        <v>6.56</v>
      </c>
    </row>
    <row r="1030" spans="1:7" x14ac:dyDescent="0.3">
      <c r="A1030" s="106">
        <v>43761</v>
      </c>
      <c r="B1030" s="98">
        <f t="shared" ref="B1030:B1093" si="148">YEAR(A1030)</f>
        <v>2019</v>
      </c>
      <c r="C1030" s="98">
        <f t="shared" ref="C1030:C1093" si="149">MONTH(A1030)</f>
        <v>10</v>
      </c>
      <c r="D1030" s="98">
        <f t="shared" ref="D1030:D1093" si="150">DAY(A1030)</f>
        <v>23</v>
      </c>
      <c r="E1030" s="98">
        <v>0.01</v>
      </c>
      <c r="F1030" s="98">
        <v>9.91</v>
      </c>
      <c r="G1030">
        <f t="shared" ref="G1030:G1093" si="151">SUM(E1030:F1030)</f>
        <v>9.92</v>
      </c>
    </row>
    <row r="1031" spans="1:7" x14ac:dyDescent="0.3">
      <c r="A1031" s="106">
        <v>43762</v>
      </c>
      <c r="B1031" s="98">
        <f t="shared" si="148"/>
        <v>2019</v>
      </c>
      <c r="C1031" s="98">
        <f t="shared" si="149"/>
        <v>10</v>
      </c>
      <c r="D1031" s="98">
        <f t="shared" si="150"/>
        <v>24</v>
      </c>
      <c r="E1031" s="98">
        <v>0.01</v>
      </c>
      <c r="F1031" s="98">
        <v>1.42</v>
      </c>
      <c r="G1031">
        <f t="shared" si="151"/>
        <v>1.43</v>
      </c>
    </row>
    <row r="1032" spans="1:7" x14ac:dyDescent="0.3">
      <c r="A1032" s="106">
        <v>43763</v>
      </c>
      <c r="B1032" s="98">
        <f t="shared" si="148"/>
        <v>2019</v>
      </c>
      <c r="C1032" s="98">
        <f t="shared" si="149"/>
        <v>10</v>
      </c>
      <c r="D1032" s="98">
        <f t="shared" si="150"/>
        <v>25</v>
      </c>
      <c r="E1032" s="98">
        <v>0.01</v>
      </c>
      <c r="F1032" s="98">
        <v>0</v>
      </c>
      <c r="G1032">
        <f t="shared" si="151"/>
        <v>0.01</v>
      </c>
    </row>
    <row r="1033" spans="1:7" x14ac:dyDescent="0.3">
      <c r="A1033" s="106">
        <v>43764</v>
      </c>
      <c r="B1033" s="98">
        <f t="shared" si="148"/>
        <v>2019</v>
      </c>
      <c r="C1033" s="98">
        <f t="shared" si="149"/>
        <v>10</v>
      </c>
      <c r="D1033" s="98">
        <f t="shared" si="150"/>
        <v>26</v>
      </c>
      <c r="E1033" s="98">
        <v>0.01</v>
      </c>
      <c r="F1033" s="98">
        <v>0.88</v>
      </c>
      <c r="G1033">
        <f t="shared" si="151"/>
        <v>0.89</v>
      </c>
    </row>
    <row r="1034" spans="1:7" x14ac:dyDescent="0.3">
      <c r="A1034" s="106">
        <v>43765</v>
      </c>
      <c r="B1034" s="98">
        <f t="shared" si="148"/>
        <v>2019</v>
      </c>
      <c r="C1034" s="98">
        <f t="shared" si="149"/>
        <v>10</v>
      </c>
      <c r="D1034" s="98">
        <f t="shared" si="150"/>
        <v>27</v>
      </c>
      <c r="E1034" s="98">
        <v>0.91</v>
      </c>
      <c r="F1034" s="98">
        <v>0</v>
      </c>
      <c r="G1034">
        <f t="shared" si="151"/>
        <v>0.91</v>
      </c>
    </row>
    <row r="1035" spans="1:7" x14ac:dyDescent="0.3">
      <c r="A1035" s="106">
        <v>43766</v>
      </c>
      <c r="B1035" s="98">
        <f t="shared" si="148"/>
        <v>2019</v>
      </c>
      <c r="C1035" s="98">
        <f t="shared" si="149"/>
        <v>10</v>
      </c>
      <c r="D1035" s="98">
        <f t="shared" si="150"/>
        <v>28</v>
      </c>
      <c r="E1035" s="98">
        <v>0.91</v>
      </c>
      <c r="F1035" s="98">
        <v>0</v>
      </c>
      <c r="G1035">
        <f t="shared" si="151"/>
        <v>0.91</v>
      </c>
    </row>
    <row r="1036" spans="1:7" x14ac:dyDescent="0.3">
      <c r="A1036" s="106">
        <v>43767</v>
      </c>
      <c r="B1036" s="98">
        <f t="shared" si="148"/>
        <v>2019</v>
      </c>
      <c r="C1036" s="98">
        <f t="shared" si="149"/>
        <v>10</v>
      </c>
      <c r="D1036" s="98">
        <f t="shared" si="150"/>
        <v>29</v>
      </c>
      <c r="E1036" s="98">
        <v>0.01</v>
      </c>
      <c r="F1036" s="98">
        <v>0</v>
      </c>
      <c r="G1036">
        <f t="shared" si="151"/>
        <v>0.01</v>
      </c>
    </row>
    <row r="1037" spans="1:7" x14ac:dyDescent="0.3">
      <c r="A1037" s="106">
        <v>43768</v>
      </c>
      <c r="B1037" s="98">
        <f t="shared" si="148"/>
        <v>2019</v>
      </c>
      <c r="C1037" s="98">
        <f t="shared" si="149"/>
        <v>10</v>
      </c>
      <c r="D1037" s="98">
        <f t="shared" si="150"/>
        <v>30</v>
      </c>
      <c r="E1037" s="98">
        <v>0.01</v>
      </c>
      <c r="F1037" s="98">
        <v>0</v>
      </c>
      <c r="G1037">
        <f t="shared" si="151"/>
        <v>0.01</v>
      </c>
    </row>
    <row r="1038" spans="1:7" x14ac:dyDescent="0.3">
      <c r="A1038" s="106">
        <v>43769</v>
      </c>
      <c r="B1038" s="98">
        <f t="shared" si="148"/>
        <v>2019</v>
      </c>
      <c r="C1038" s="98">
        <f t="shared" si="149"/>
        <v>10</v>
      </c>
      <c r="D1038" s="98">
        <f t="shared" si="150"/>
        <v>31</v>
      </c>
      <c r="E1038" s="98">
        <v>0.01</v>
      </c>
      <c r="F1038" s="98">
        <v>14.78</v>
      </c>
      <c r="G1038">
        <f t="shared" si="151"/>
        <v>14.79</v>
      </c>
    </row>
    <row r="1039" spans="1:7" x14ac:dyDescent="0.3">
      <c r="A1039" s="106">
        <v>43770</v>
      </c>
      <c r="B1039" s="98">
        <f t="shared" si="148"/>
        <v>2019</v>
      </c>
      <c r="C1039" s="98">
        <f t="shared" si="149"/>
        <v>11</v>
      </c>
      <c r="D1039" s="98">
        <f t="shared" si="150"/>
        <v>1</v>
      </c>
      <c r="E1039" s="98">
        <v>0.01</v>
      </c>
      <c r="F1039" s="98">
        <v>2.96</v>
      </c>
      <c r="G1039">
        <f t="shared" si="151"/>
        <v>2.9699999999999998</v>
      </c>
    </row>
    <row r="1040" spans="1:7" x14ac:dyDescent="0.3">
      <c r="A1040" s="106">
        <v>43771</v>
      </c>
      <c r="B1040" s="98">
        <f t="shared" si="148"/>
        <v>2019</v>
      </c>
      <c r="C1040" s="98">
        <f t="shared" si="149"/>
        <v>11</v>
      </c>
      <c r="D1040" s="98">
        <f t="shared" si="150"/>
        <v>2</v>
      </c>
      <c r="E1040" s="98">
        <v>0.01</v>
      </c>
      <c r="F1040" s="98">
        <v>0</v>
      </c>
      <c r="G1040">
        <f t="shared" si="151"/>
        <v>0.01</v>
      </c>
    </row>
    <row r="1041" spans="1:7" x14ac:dyDescent="0.3">
      <c r="A1041" s="106">
        <v>43772</v>
      </c>
      <c r="B1041" s="98">
        <f t="shared" si="148"/>
        <v>2019</v>
      </c>
      <c r="C1041" s="98">
        <f t="shared" si="149"/>
        <v>11</v>
      </c>
      <c r="D1041" s="98">
        <f t="shared" si="150"/>
        <v>3</v>
      </c>
      <c r="E1041" s="98">
        <v>0.01</v>
      </c>
      <c r="F1041" s="98">
        <v>0</v>
      </c>
      <c r="G1041">
        <f t="shared" si="151"/>
        <v>0.01</v>
      </c>
    </row>
    <row r="1042" spans="1:7" x14ac:dyDescent="0.3">
      <c r="A1042" s="106">
        <v>43773</v>
      </c>
      <c r="B1042" s="98">
        <f t="shared" si="148"/>
        <v>2019</v>
      </c>
      <c r="C1042" s="98">
        <f t="shared" si="149"/>
        <v>11</v>
      </c>
      <c r="D1042" s="98">
        <f t="shared" si="150"/>
        <v>4</v>
      </c>
      <c r="E1042" s="98">
        <v>0.01</v>
      </c>
      <c r="F1042" s="98">
        <v>0</v>
      </c>
      <c r="G1042">
        <f t="shared" si="151"/>
        <v>0.01</v>
      </c>
    </row>
    <row r="1043" spans="1:7" x14ac:dyDescent="0.3">
      <c r="A1043" s="106">
        <v>43774</v>
      </c>
      <c r="B1043" s="98">
        <f t="shared" si="148"/>
        <v>2019</v>
      </c>
      <c r="C1043" s="98">
        <f t="shared" si="149"/>
        <v>11</v>
      </c>
      <c r="D1043" s="98">
        <f t="shared" si="150"/>
        <v>5</v>
      </c>
      <c r="E1043" s="98">
        <v>0.01</v>
      </c>
      <c r="F1043" s="98">
        <v>0</v>
      </c>
      <c r="G1043">
        <f t="shared" si="151"/>
        <v>0.01</v>
      </c>
    </row>
    <row r="1044" spans="1:7" x14ac:dyDescent="0.3">
      <c r="A1044" s="106">
        <v>43775</v>
      </c>
      <c r="B1044" s="98">
        <f t="shared" si="148"/>
        <v>2019</v>
      </c>
      <c r="C1044" s="98">
        <f t="shared" si="149"/>
        <v>11</v>
      </c>
      <c r="D1044" s="98">
        <f t="shared" si="150"/>
        <v>6</v>
      </c>
      <c r="E1044" s="98">
        <v>0.01</v>
      </c>
      <c r="F1044" s="98">
        <v>0.25</v>
      </c>
      <c r="G1044">
        <f t="shared" si="151"/>
        <v>0.26</v>
      </c>
    </row>
    <row r="1045" spans="1:7" x14ac:dyDescent="0.3">
      <c r="A1045" s="106">
        <v>43776</v>
      </c>
      <c r="B1045" s="98">
        <f t="shared" si="148"/>
        <v>2019</v>
      </c>
      <c r="C1045" s="98">
        <f t="shared" si="149"/>
        <v>11</v>
      </c>
      <c r="D1045" s="98">
        <f t="shared" si="150"/>
        <v>7</v>
      </c>
      <c r="E1045" s="98">
        <v>0.01</v>
      </c>
      <c r="F1045" s="98">
        <v>0</v>
      </c>
      <c r="G1045">
        <f t="shared" si="151"/>
        <v>0.01</v>
      </c>
    </row>
    <row r="1046" spans="1:7" x14ac:dyDescent="0.3">
      <c r="A1046" s="106">
        <v>43777</v>
      </c>
      <c r="B1046" s="98">
        <f t="shared" si="148"/>
        <v>2019</v>
      </c>
      <c r="C1046" s="98">
        <f t="shared" si="149"/>
        <v>11</v>
      </c>
      <c r="D1046" s="98">
        <f t="shared" si="150"/>
        <v>8</v>
      </c>
      <c r="E1046" s="98">
        <v>0</v>
      </c>
      <c r="F1046" s="98">
        <v>0</v>
      </c>
      <c r="G1046">
        <f t="shared" si="151"/>
        <v>0</v>
      </c>
    </row>
    <row r="1047" spans="1:7" x14ac:dyDescent="0.3">
      <c r="A1047" s="106">
        <v>43778</v>
      </c>
      <c r="B1047" s="98">
        <f t="shared" si="148"/>
        <v>2019</v>
      </c>
      <c r="C1047" s="98">
        <f t="shared" si="149"/>
        <v>11</v>
      </c>
      <c r="D1047" s="98">
        <f t="shared" si="150"/>
        <v>9</v>
      </c>
      <c r="E1047" s="98">
        <v>0</v>
      </c>
      <c r="F1047" s="98">
        <v>0</v>
      </c>
      <c r="G1047">
        <f t="shared" si="151"/>
        <v>0</v>
      </c>
    </row>
    <row r="1048" spans="1:7" x14ac:dyDescent="0.3">
      <c r="A1048" s="106">
        <v>43779</v>
      </c>
      <c r="B1048" s="98">
        <f t="shared" si="148"/>
        <v>2019</v>
      </c>
      <c r="C1048" s="98">
        <f t="shared" si="149"/>
        <v>11</v>
      </c>
      <c r="D1048" s="98">
        <f t="shared" si="150"/>
        <v>10</v>
      </c>
      <c r="E1048" s="98">
        <v>0.01</v>
      </c>
      <c r="F1048" s="98">
        <v>0</v>
      </c>
      <c r="G1048">
        <f t="shared" si="151"/>
        <v>0.01</v>
      </c>
    </row>
    <row r="1049" spans="1:7" x14ac:dyDescent="0.3">
      <c r="A1049" s="106">
        <v>43780</v>
      </c>
      <c r="B1049" s="98">
        <f t="shared" si="148"/>
        <v>2019</v>
      </c>
      <c r="C1049" s="98">
        <f t="shared" si="149"/>
        <v>11</v>
      </c>
      <c r="D1049" s="98">
        <f t="shared" si="150"/>
        <v>11</v>
      </c>
      <c r="E1049" s="98">
        <v>0.01</v>
      </c>
      <c r="F1049" s="98">
        <v>0</v>
      </c>
      <c r="G1049">
        <f t="shared" si="151"/>
        <v>0.01</v>
      </c>
    </row>
    <row r="1050" spans="1:7" x14ac:dyDescent="0.3">
      <c r="A1050" s="106">
        <v>43781</v>
      </c>
      <c r="B1050" s="98">
        <f t="shared" si="148"/>
        <v>2019</v>
      </c>
      <c r="C1050" s="98">
        <f t="shared" si="149"/>
        <v>11</v>
      </c>
      <c r="D1050" s="98">
        <f t="shared" si="150"/>
        <v>12</v>
      </c>
      <c r="E1050" s="98">
        <v>0.01</v>
      </c>
      <c r="F1050" s="98">
        <v>0</v>
      </c>
      <c r="G1050">
        <f t="shared" si="151"/>
        <v>0.01</v>
      </c>
    </row>
    <row r="1051" spans="1:7" x14ac:dyDescent="0.3">
      <c r="A1051" s="106">
        <v>43782</v>
      </c>
      <c r="B1051" s="98">
        <f t="shared" si="148"/>
        <v>2019</v>
      </c>
      <c r="C1051" s="98">
        <f t="shared" si="149"/>
        <v>11</v>
      </c>
      <c r="D1051" s="98">
        <f t="shared" si="150"/>
        <v>13</v>
      </c>
      <c r="E1051" s="98">
        <v>0.01</v>
      </c>
      <c r="F1051" s="98">
        <v>0</v>
      </c>
      <c r="G1051">
        <f t="shared" si="151"/>
        <v>0.01</v>
      </c>
    </row>
    <row r="1052" spans="1:7" x14ac:dyDescent="0.3">
      <c r="A1052" s="106">
        <v>43783</v>
      </c>
      <c r="B1052" s="98">
        <f t="shared" si="148"/>
        <v>2019</v>
      </c>
      <c r="C1052" s="98">
        <f t="shared" si="149"/>
        <v>11</v>
      </c>
      <c r="D1052" s="98">
        <f t="shared" si="150"/>
        <v>14</v>
      </c>
      <c r="E1052" s="98">
        <v>0.01</v>
      </c>
      <c r="F1052" s="98">
        <v>0</v>
      </c>
      <c r="G1052">
        <f t="shared" si="151"/>
        <v>0.01</v>
      </c>
    </row>
    <row r="1053" spans="1:7" x14ac:dyDescent="0.3">
      <c r="A1053" s="106">
        <v>43784</v>
      </c>
      <c r="B1053" s="98">
        <f t="shared" si="148"/>
        <v>2019</v>
      </c>
      <c r="C1053" s="98">
        <f t="shared" si="149"/>
        <v>11</v>
      </c>
      <c r="D1053" s="98">
        <f t="shared" si="150"/>
        <v>15</v>
      </c>
      <c r="E1053" s="98">
        <v>0.01</v>
      </c>
      <c r="F1053" s="98">
        <v>0</v>
      </c>
      <c r="G1053">
        <f t="shared" si="151"/>
        <v>0.01</v>
      </c>
    </row>
    <row r="1054" spans="1:7" x14ac:dyDescent="0.3">
      <c r="A1054" s="106">
        <v>43785</v>
      </c>
      <c r="B1054" s="98">
        <f t="shared" si="148"/>
        <v>2019</v>
      </c>
      <c r="C1054" s="98">
        <f t="shared" si="149"/>
        <v>11</v>
      </c>
      <c r="D1054" s="98">
        <f t="shared" si="150"/>
        <v>16</v>
      </c>
      <c r="E1054" s="98">
        <v>0.01</v>
      </c>
      <c r="F1054" s="98">
        <v>0</v>
      </c>
      <c r="G1054">
        <f t="shared" si="151"/>
        <v>0.01</v>
      </c>
    </row>
    <row r="1055" spans="1:7" x14ac:dyDescent="0.3">
      <c r="A1055" s="106">
        <v>43786</v>
      </c>
      <c r="B1055" s="98">
        <f t="shared" si="148"/>
        <v>2019</v>
      </c>
      <c r="C1055" s="98">
        <f t="shared" si="149"/>
        <v>11</v>
      </c>
      <c r="D1055" s="98">
        <f t="shared" si="150"/>
        <v>17</v>
      </c>
      <c r="E1055" s="98">
        <v>0.01</v>
      </c>
      <c r="F1055" s="98">
        <v>0</v>
      </c>
      <c r="G1055">
        <f t="shared" si="151"/>
        <v>0.01</v>
      </c>
    </row>
    <row r="1056" spans="1:7" x14ac:dyDescent="0.3">
      <c r="A1056" s="106">
        <v>43787</v>
      </c>
      <c r="B1056" s="98">
        <f t="shared" si="148"/>
        <v>2019</v>
      </c>
      <c r="C1056" s="98">
        <f t="shared" si="149"/>
        <v>11</v>
      </c>
      <c r="D1056" s="98">
        <f t="shared" si="150"/>
        <v>18</v>
      </c>
      <c r="E1056" s="98">
        <v>0.01</v>
      </c>
      <c r="F1056" s="98">
        <v>0</v>
      </c>
      <c r="G1056">
        <f t="shared" si="151"/>
        <v>0.01</v>
      </c>
    </row>
    <row r="1057" spans="1:7" x14ac:dyDescent="0.3">
      <c r="A1057" s="106">
        <v>43788</v>
      </c>
      <c r="B1057" s="98">
        <f t="shared" si="148"/>
        <v>2019</v>
      </c>
      <c r="C1057" s="98">
        <f t="shared" si="149"/>
        <v>11</v>
      </c>
      <c r="D1057" s="98">
        <f t="shared" si="150"/>
        <v>19</v>
      </c>
      <c r="E1057" s="98">
        <v>0.01</v>
      </c>
      <c r="F1057" s="98">
        <v>0</v>
      </c>
      <c r="G1057">
        <f t="shared" si="151"/>
        <v>0.01</v>
      </c>
    </row>
    <row r="1058" spans="1:7" x14ac:dyDescent="0.3">
      <c r="A1058" s="106">
        <v>43789</v>
      </c>
      <c r="B1058" s="98">
        <f t="shared" si="148"/>
        <v>2019</v>
      </c>
      <c r="C1058" s="98">
        <f t="shared" si="149"/>
        <v>11</v>
      </c>
      <c r="D1058" s="98">
        <f t="shared" si="150"/>
        <v>20</v>
      </c>
      <c r="E1058" s="98">
        <v>0.01</v>
      </c>
      <c r="F1058" s="98">
        <v>0</v>
      </c>
      <c r="G1058">
        <f t="shared" si="151"/>
        <v>0.01</v>
      </c>
    </row>
    <row r="1059" spans="1:7" x14ac:dyDescent="0.3">
      <c r="A1059" s="106">
        <v>43790</v>
      </c>
      <c r="B1059" s="98">
        <f t="shared" si="148"/>
        <v>2019</v>
      </c>
      <c r="C1059" s="98">
        <f t="shared" si="149"/>
        <v>11</v>
      </c>
      <c r="D1059" s="98">
        <f t="shared" si="150"/>
        <v>21</v>
      </c>
      <c r="E1059" s="98">
        <v>0.01</v>
      </c>
      <c r="F1059" s="98">
        <v>0</v>
      </c>
      <c r="G1059">
        <f t="shared" si="151"/>
        <v>0.01</v>
      </c>
    </row>
    <row r="1060" spans="1:7" x14ac:dyDescent="0.3">
      <c r="A1060" s="106">
        <v>43791</v>
      </c>
      <c r="B1060" s="98">
        <f t="shared" si="148"/>
        <v>2019</v>
      </c>
      <c r="C1060" s="98">
        <f t="shared" si="149"/>
        <v>11</v>
      </c>
      <c r="D1060" s="98">
        <f t="shared" si="150"/>
        <v>22</v>
      </c>
      <c r="E1060" s="98">
        <v>0</v>
      </c>
      <c r="F1060" s="98">
        <v>0</v>
      </c>
      <c r="G1060">
        <f t="shared" si="151"/>
        <v>0</v>
      </c>
    </row>
    <row r="1061" spans="1:7" x14ac:dyDescent="0.3">
      <c r="A1061" s="106">
        <v>43792</v>
      </c>
      <c r="B1061" s="98">
        <f t="shared" si="148"/>
        <v>2019</v>
      </c>
      <c r="C1061" s="98">
        <f t="shared" si="149"/>
        <v>11</v>
      </c>
      <c r="D1061" s="98">
        <f t="shared" si="150"/>
        <v>23</v>
      </c>
      <c r="E1061" s="98">
        <v>0</v>
      </c>
      <c r="F1061" s="98">
        <v>0</v>
      </c>
      <c r="G1061">
        <f t="shared" si="151"/>
        <v>0</v>
      </c>
    </row>
    <row r="1062" spans="1:7" x14ac:dyDescent="0.3">
      <c r="A1062" s="106">
        <v>43793</v>
      </c>
      <c r="B1062" s="98">
        <f t="shared" si="148"/>
        <v>2019</v>
      </c>
      <c r="C1062" s="98">
        <f t="shared" si="149"/>
        <v>11</v>
      </c>
      <c r="D1062" s="98">
        <f t="shared" si="150"/>
        <v>24</v>
      </c>
      <c r="E1062" s="98">
        <v>0</v>
      </c>
      <c r="F1062" s="98">
        <v>0</v>
      </c>
      <c r="G1062">
        <f t="shared" si="151"/>
        <v>0</v>
      </c>
    </row>
    <row r="1063" spans="1:7" x14ac:dyDescent="0.3">
      <c r="A1063" s="106">
        <v>43794</v>
      </c>
      <c r="B1063" s="98">
        <f t="shared" si="148"/>
        <v>2019</v>
      </c>
      <c r="C1063" s="98">
        <f t="shared" si="149"/>
        <v>11</v>
      </c>
      <c r="D1063" s="98">
        <f t="shared" si="150"/>
        <v>25</v>
      </c>
      <c r="E1063" s="98">
        <v>0</v>
      </c>
      <c r="F1063" s="98">
        <v>0</v>
      </c>
      <c r="G1063">
        <f t="shared" si="151"/>
        <v>0</v>
      </c>
    </row>
    <row r="1064" spans="1:7" x14ac:dyDescent="0.3">
      <c r="A1064" s="106">
        <v>43795</v>
      </c>
      <c r="B1064" s="98">
        <f t="shared" si="148"/>
        <v>2019</v>
      </c>
      <c r="C1064" s="98">
        <f t="shared" si="149"/>
        <v>11</v>
      </c>
      <c r="D1064" s="98">
        <f t="shared" si="150"/>
        <v>26</v>
      </c>
      <c r="E1064" s="98">
        <v>0</v>
      </c>
      <c r="F1064" s="98">
        <v>0</v>
      </c>
      <c r="G1064">
        <f t="shared" si="151"/>
        <v>0</v>
      </c>
    </row>
    <row r="1065" spans="1:7" x14ac:dyDescent="0.3">
      <c r="A1065" s="106">
        <v>43796</v>
      </c>
      <c r="B1065" s="98">
        <f t="shared" si="148"/>
        <v>2019</v>
      </c>
      <c r="C1065" s="98">
        <f t="shared" si="149"/>
        <v>11</v>
      </c>
      <c r="D1065" s="98">
        <f t="shared" si="150"/>
        <v>27</v>
      </c>
      <c r="E1065" s="98">
        <v>0</v>
      </c>
      <c r="F1065" s="98">
        <v>0</v>
      </c>
      <c r="G1065">
        <f t="shared" si="151"/>
        <v>0</v>
      </c>
    </row>
    <row r="1066" spans="1:7" x14ac:dyDescent="0.3">
      <c r="A1066" s="106">
        <v>43797</v>
      </c>
      <c r="B1066" s="98">
        <f t="shared" si="148"/>
        <v>2019</v>
      </c>
      <c r="C1066" s="98">
        <f t="shared" si="149"/>
        <v>11</v>
      </c>
      <c r="D1066" s="98">
        <f t="shared" si="150"/>
        <v>28</v>
      </c>
      <c r="E1066" s="98">
        <v>0</v>
      </c>
      <c r="F1066" s="98">
        <v>0</v>
      </c>
      <c r="G1066">
        <f t="shared" si="151"/>
        <v>0</v>
      </c>
    </row>
    <row r="1067" spans="1:7" x14ac:dyDescent="0.3">
      <c r="A1067" s="106">
        <v>43798</v>
      </c>
      <c r="B1067" s="98">
        <f t="shared" si="148"/>
        <v>2019</v>
      </c>
      <c r="C1067" s="98">
        <f t="shared" si="149"/>
        <v>11</v>
      </c>
      <c r="D1067" s="98">
        <f t="shared" si="150"/>
        <v>29</v>
      </c>
      <c r="E1067" s="98">
        <v>0</v>
      </c>
      <c r="F1067" s="98">
        <v>0</v>
      </c>
      <c r="G1067">
        <f t="shared" si="151"/>
        <v>0</v>
      </c>
    </row>
    <row r="1068" spans="1:7" x14ac:dyDescent="0.3">
      <c r="A1068" s="106">
        <v>43799</v>
      </c>
      <c r="B1068" s="98">
        <f t="shared" si="148"/>
        <v>2019</v>
      </c>
      <c r="C1068" s="98">
        <f t="shared" si="149"/>
        <v>11</v>
      </c>
      <c r="D1068" s="98">
        <f t="shared" si="150"/>
        <v>30</v>
      </c>
      <c r="E1068" s="98">
        <v>0</v>
      </c>
      <c r="F1068" s="98">
        <v>0</v>
      </c>
      <c r="G1068">
        <f t="shared" si="151"/>
        <v>0</v>
      </c>
    </row>
    <row r="1069" spans="1:7" x14ac:dyDescent="0.3">
      <c r="A1069" s="106">
        <v>43800</v>
      </c>
      <c r="B1069" s="98">
        <f t="shared" si="148"/>
        <v>2019</v>
      </c>
      <c r="C1069" s="98">
        <f t="shared" si="149"/>
        <v>12</v>
      </c>
      <c r="D1069" s="98">
        <f t="shared" si="150"/>
        <v>1</v>
      </c>
      <c r="E1069" s="98">
        <v>0</v>
      </c>
      <c r="F1069" s="98">
        <v>0</v>
      </c>
      <c r="G1069">
        <f t="shared" si="151"/>
        <v>0</v>
      </c>
    </row>
    <row r="1070" spans="1:7" x14ac:dyDescent="0.3">
      <c r="A1070" s="106">
        <v>43801</v>
      </c>
      <c r="B1070" s="98">
        <f t="shared" si="148"/>
        <v>2019</v>
      </c>
      <c r="C1070" s="98">
        <f t="shared" si="149"/>
        <v>12</v>
      </c>
      <c r="D1070" s="98">
        <f t="shared" si="150"/>
        <v>2</v>
      </c>
      <c r="E1070" s="98">
        <v>0</v>
      </c>
      <c r="F1070" s="98">
        <v>0</v>
      </c>
      <c r="G1070">
        <f t="shared" si="151"/>
        <v>0</v>
      </c>
    </row>
    <row r="1071" spans="1:7" x14ac:dyDescent="0.3">
      <c r="A1071" s="106">
        <v>43802</v>
      </c>
      <c r="B1071" s="98">
        <f t="shared" si="148"/>
        <v>2019</v>
      </c>
      <c r="C1071" s="98">
        <f t="shared" si="149"/>
        <v>12</v>
      </c>
      <c r="D1071" s="98">
        <f t="shared" si="150"/>
        <v>3</v>
      </c>
      <c r="E1071" s="98">
        <v>0.01</v>
      </c>
      <c r="F1071" s="98">
        <v>0</v>
      </c>
      <c r="G1071">
        <f t="shared" si="151"/>
        <v>0.01</v>
      </c>
    </row>
    <row r="1072" spans="1:7" x14ac:dyDescent="0.3">
      <c r="A1072" s="106">
        <v>43803</v>
      </c>
      <c r="B1072" s="98">
        <f t="shared" si="148"/>
        <v>2019</v>
      </c>
      <c r="C1072" s="98">
        <f t="shared" si="149"/>
        <v>12</v>
      </c>
      <c r="D1072" s="98">
        <f t="shared" si="150"/>
        <v>4</v>
      </c>
      <c r="E1072" s="98">
        <v>0.01</v>
      </c>
      <c r="F1072" s="98">
        <v>0</v>
      </c>
      <c r="G1072">
        <f t="shared" si="151"/>
        <v>0.01</v>
      </c>
    </row>
    <row r="1073" spans="1:7" x14ac:dyDescent="0.3">
      <c r="A1073" s="106">
        <v>43804</v>
      </c>
      <c r="B1073" s="98">
        <f t="shared" si="148"/>
        <v>2019</v>
      </c>
      <c r="C1073" s="98">
        <f t="shared" si="149"/>
        <v>12</v>
      </c>
      <c r="D1073" s="98">
        <f t="shared" si="150"/>
        <v>5</v>
      </c>
      <c r="E1073" s="98">
        <v>4.01</v>
      </c>
      <c r="F1073" s="98">
        <v>0</v>
      </c>
      <c r="G1073">
        <f t="shared" si="151"/>
        <v>4.01</v>
      </c>
    </row>
    <row r="1074" spans="1:7" x14ac:dyDescent="0.3">
      <c r="A1074" s="106">
        <v>43805</v>
      </c>
      <c r="B1074" s="98">
        <f t="shared" si="148"/>
        <v>2019</v>
      </c>
      <c r="C1074" s="98">
        <f t="shared" si="149"/>
        <v>12</v>
      </c>
      <c r="D1074" s="98">
        <f t="shared" si="150"/>
        <v>6</v>
      </c>
      <c r="E1074" s="98">
        <v>17.86</v>
      </c>
      <c r="F1074" s="98">
        <v>0</v>
      </c>
      <c r="G1074">
        <f t="shared" si="151"/>
        <v>17.86</v>
      </c>
    </row>
    <row r="1075" spans="1:7" x14ac:dyDescent="0.3">
      <c r="A1075" s="106">
        <v>43806</v>
      </c>
      <c r="B1075" s="98">
        <f t="shared" si="148"/>
        <v>2019</v>
      </c>
      <c r="C1075" s="98">
        <f t="shared" si="149"/>
        <v>12</v>
      </c>
      <c r="D1075" s="98">
        <f t="shared" si="150"/>
        <v>7</v>
      </c>
      <c r="E1075" s="98">
        <v>9.5500000000000007</v>
      </c>
      <c r="F1075" s="98">
        <v>0</v>
      </c>
      <c r="G1075">
        <f t="shared" si="151"/>
        <v>9.5500000000000007</v>
      </c>
    </row>
    <row r="1076" spans="1:7" x14ac:dyDescent="0.3">
      <c r="A1076" s="106">
        <v>43807</v>
      </c>
      <c r="B1076" s="98">
        <f t="shared" si="148"/>
        <v>2019</v>
      </c>
      <c r="C1076" s="98">
        <f t="shared" si="149"/>
        <v>12</v>
      </c>
      <c r="D1076" s="98">
        <f t="shared" si="150"/>
        <v>8</v>
      </c>
      <c r="E1076" s="98">
        <v>8.7899999999999991</v>
      </c>
      <c r="F1076" s="98">
        <v>0</v>
      </c>
      <c r="G1076">
        <f t="shared" si="151"/>
        <v>8.7899999999999991</v>
      </c>
    </row>
    <row r="1077" spans="1:7" x14ac:dyDescent="0.3">
      <c r="A1077" s="106">
        <v>43808</v>
      </c>
      <c r="B1077" s="98">
        <f t="shared" si="148"/>
        <v>2019</v>
      </c>
      <c r="C1077" s="98">
        <f t="shared" si="149"/>
        <v>12</v>
      </c>
      <c r="D1077" s="98">
        <f t="shared" si="150"/>
        <v>9</v>
      </c>
      <c r="E1077" s="98">
        <v>12.98</v>
      </c>
      <c r="F1077" s="98">
        <v>0</v>
      </c>
      <c r="G1077">
        <f t="shared" si="151"/>
        <v>12.98</v>
      </c>
    </row>
    <row r="1078" spans="1:7" x14ac:dyDescent="0.3">
      <c r="A1078" s="106">
        <v>43809</v>
      </c>
      <c r="B1078" s="98">
        <f t="shared" si="148"/>
        <v>2019</v>
      </c>
      <c r="C1078" s="98">
        <f t="shared" si="149"/>
        <v>12</v>
      </c>
      <c r="D1078" s="98">
        <f t="shared" si="150"/>
        <v>10</v>
      </c>
      <c r="E1078" s="98">
        <v>0.01</v>
      </c>
      <c r="F1078" s="98">
        <v>0</v>
      </c>
      <c r="G1078">
        <f t="shared" si="151"/>
        <v>0.01</v>
      </c>
    </row>
    <row r="1079" spans="1:7" x14ac:dyDescent="0.3">
      <c r="A1079" s="106">
        <v>43810</v>
      </c>
      <c r="B1079" s="98">
        <f t="shared" si="148"/>
        <v>2019</v>
      </c>
      <c r="C1079" s="98">
        <f t="shared" si="149"/>
        <v>12</v>
      </c>
      <c r="D1079" s="98">
        <f t="shared" si="150"/>
        <v>11</v>
      </c>
      <c r="E1079" s="98">
        <v>0.01</v>
      </c>
      <c r="F1079" s="98">
        <v>0</v>
      </c>
      <c r="G1079">
        <f t="shared" si="151"/>
        <v>0.01</v>
      </c>
    </row>
    <row r="1080" spans="1:7" x14ac:dyDescent="0.3">
      <c r="A1080" s="106">
        <v>43811</v>
      </c>
      <c r="B1080" s="98">
        <f t="shared" si="148"/>
        <v>2019</v>
      </c>
      <c r="C1080" s="98">
        <f t="shared" si="149"/>
        <v>12</v>
      </c>
      <c r="D1080" s="98">
        <f t="shared" si="150"/>
        <v>12</v>
      </c>
      <c r="E1080" s="98">
        <v>0.01</v>
      </c>
      <c r="F1080" s="98">
        <v>0</v>
      </c>
      <c r="G1080">
        <f t="shared" si="151"/>
        <v>0.01</v>
      </c>
    </row>
    <row r="1081" spans="1:7" x14ac:dyDescent="0.3">
      <c r="A1081" s="106">
        <v>43812</v>
      </c>
      <c r="B1081" s="98">
        <f t="shared" si="148"/>
        <v>2019</v>
      </c>
      <c r="C1081" s="98">
        <f t="shared" si="149"/>
        <v>12</v>
      </c>
      <c r="D1081" s="98">
        <f t="shared" si="150"/>
        <v>13</v>
      </c>
      <c r="E1081" s="98">
        <v>0.01</v>
      </c>
      <c r="F1081" s="98">
        <v>0</v>
      </c>
      <c r="G1081">
        <f t="shared" si="151"/>
        <v>0.01</v>
      </c>
    </row>
    <row r="1082" spans="1:7" x14ac:dyDescent="0.3">
      <c r="A1082" s="106">
        <v>43813</v>
      </c>
      <c r="B1082" s="98">
        <f t="shared" si="148"/>
        <v>2019</v>
      </c>
      <c r="C1082" s="98">
        <f t="shared" si="149"/>
        <v>12</v>
      </c>
      <c r="D1082" s="98">
        <f t="shared" si="150"/>
        <v>14</v>
      </c>
      <c r="E1082" s="98">
        <v>0.01</v>
      </c>
      <c r="F1082" s="98">
        <v>0.86</v>
      </c>
      <c r="G1082">
        <f t="shared" si="151"/>
        <v>0.87</v>
      </c>
    </row>
    <row r="1083" spans="1:7" x14ac:dyDescent="0.3">
      <c r="A1083" s="106">
        <v>43814</v>
      </c>
      <c r="B1083" s="98">
        <f t="shared" si="148"/>
        <v>2019</v>
      </c>
      <c r="C1083" s="98">
        <f t="shared" si="149"/>
        <v>12</v>
      </c>
      <c r="D1083" s="98">
        <f t="shared" si="150"/>
        <v>15</v>
      </c>
      <c r="E1083" s="98">
        <v>0.01</v>
      </c>
      <c r="F1083" s="98">
        <v>0.86</v>
      </c>
      <c r="G1083">
        <f t="shared" si="151"/>
        <v>0.87</v>
      </c>
    </row>
    <row r="1084" spans="1:7" x14ac:dyDescent="0.3">
      <c r="A1084" s="106">
        <v>43815</v>
      </c>
      <c r="B1084" s="98">
        <f t="shared" si="148"/>
        <v>2019</v>
      </c>
      <c r="C1084" s="98">
        <f t="shared" si="149"/>
        <v>12</v>
      </c>
      <c r="D1084" s="98">
        <f t="shared" si="150"/>
        <v>16</v>
      </c>
      <c r="E1084" s="98">
        <v>0.01</v>
      </c>
      <c r="F1084" s="98">
        <v>0</v>
      </c>
      <c r="G1084">
        <f t="shared" si="151"/>
        <v>0.01</v>
      </c>
    </row>
    <row r="1085" spans="1:7" x14ac:dyDescent="0.3">
      <c r="A1085" s="106">
        <v>43816</v>
      </c>
      <c r="B1085" s="98">
        <f t="shared" si="148"/>
        <v>2019</v>
      </c>
      <c r="C1085" s="98">
        <f t="shared" si="149"/>
        <v>12</v>
      </c>
      <c r="D1085" s="98">
        <f t="shared" si="150"/>
        <v>17</v>
      </c>
      <c r="E1085" s="98">
        <v>0</v>
      </c>
      <c r="F1085" s="98">
        <v>0</v>
      </c>
      <c r="G1085">
        <f t="shared" si="151"/>
        <v>0</v>
      </c>
    </row>
    <row r="1086" spans="1:7" x14ac:dyDescent="0.3">
      <c r="A1086" s="106">
        <v>43817</v>
      </c>
      <c r="B1086" s="98">
        <f t="shared" si="148"/>
        <v>2019</v>
      </c>
      <c r="C1086" s="98">
        <f t="shared" si="149"/>
        <v>12</v>
      </c>
      <c r="D1086" s="98">
        <f t="shared" si="150"/>
        <v>18</v>
      </c>
      <c r="E1086" s="98">
        <v>0.01</v>
      </c>
      <c r="F1086" s="98">
        <v>0</v>
      </c>
      <c r="G1086">
        <f t="shared" si="151"/>
        <v>0.01</v>
      </c>
    </row>
    <row r="1087" spans="1:7" x14ac:dyDescent="0.3">
      <c r="A1087" s="106">
        <v>43818</v>
      </c>
      <c r="B1087" s="98">
        <f t="shared" si="148"/>
        <v>2019</v>
      </c>
      <c r="C1087" s="98">
        <f t="shared" si="149"/>
        <v>12</v>
      </c>
      <c r="D1087" s="98">
        <f t="shared" si="150"/>
        <v>19</v>
      </c>
      <c r="E1087" s="98">
        <v>0.01</v>
      </c>
      <c r="F1087" s="98">
        <v>0</v>
      </c>
      <c r="G1087">
        <f t="shared" si="151"/>
        <v>0.01</v>
      </c>
    </row>
    <row r="1088" spans="1:7" x14ac:dyDescent="0.3">
      <c r="A1088" s="106">
        <v>43819</v>
      </c>
      <c r="B1088" s="98">
        <f t="shared" si="148"/>
        <v>2019</v>
      </c>
      <c r="C1088" s="98">
        <f t="shared" si="149"/>
        <v>12</v>
      </c>
      <c r="D1088" s="98">
        <f t="shared" si="150"/>
        <v>20</v>
      </c>
      <c r="E1088" s="98">
        <v>0</v>
      </c>
      <c r="F1088" s="98">
        <v>0</v>
      </c>
      <c r="G1088">
        <f t="shared" si="151"/>
        <v>0</v>
      </c>
    </row>
    <row r="1089" spans="1:7" x14ac:dyDescent="0.3">
      <c r="A1089" s="106">
        <v>43820</v>
      </c>
      <c r="B1089" s="98">
        <f t="shared" si="148"/>
        <v>2019</v>
      </c>
      <c r="C1089" s="98">
        <f t="shared" si="149"/>
        <v>12</v>
      </c>
      <c r="D1089" s="98">
        <f t="shared" si="150"/>
        <v>21</v>
      </c>
      <c r="E1089" s="98">
        <v>0</v>
      </c>
      <c r="F1089" s="98">
        <v>0</v>
      </c>
      <c r="G1089">
        <f t="shared" si="151"/>
        <v>0</v>
      </c>
    </row>
    <row r="1090" spans="1:7" x14ac:dyDescent="0.3">
      <c r="A1090" s="106">
        <v>43821</v>
      </c>
      <c r="B1090" s="98">
        <f t="shared" si="148"/>
        <v>2019</v>
      </c>
      <c r="C1090" s="98">
        <f t="shared" si="149"/>
        <v>12</v>
      </c>
      <c r="D1090" s="98">
        <f t="shared" si="150"/>
        <v>22</v>
      </c>
      <c r="E1090" s="98">
        <v>0</v>
      </c>
      <c r="F1090" s="98">
        <v>0</v>
      </c>
      <c r="G1090">
        <f t="shared" si="151"/>
        <v>0</v>
      </c>
    </row>
    <row r="1091" spans="1:7" x14ac:dyDescent="0.3">
      <c r="A1091" s="106">
        <v>43822</v>
      </c>
      <c r="B1091" s="98">
        <f t="shared" si="148"/>
        <v>2019</v>
      </c>
      <c r="C1091" s="98">
        <f t="shared" si="149"/>
        <v>12</v>
      </c>
      <c r="D1091" s="98">
        <f t="shared" si="150"/>
        <v>23</v>
      </c>
      <c r="E1091" s="98">
        <v>0</v>
      </c>
      <c r="F1091" s="98">
        <v>0</v>
      </c>
      <c r="G1091">
        <f t="shared" si="151"/>
        <v>0</v>
      </c>
    </row>
    <row r="1092" spans="1:7" x14ac:dyDescent="0.3">
      <c r="A1092" s="106">
        <v>43823</v>
      </c>
      <c r="B1092" s="98">
        <f t="shared" si="148"/>
        <v>2019</v>
      </c>
      <c r="C1092" s="98">
        <f t="shared" si="149"/>
        <v>12</v>
      </c>
      <c r="D1092" s="98">
        <f t="shared" si="150"/>
        <v>24</v>
      </c>
      <c r="E1092" s="98">
        <v>0.01</v>
      </c>
      <c r="F1092" s="98">
        <v>0</v>
      </c>
      <c r="G1092">
        <f t="shared" si="151"/>
        <v>0.01</v>
      </c>
    </row>
    <row r="1093" spans="1:7" x14ac:dyDescent="0.3">
      <c r="A1093" s="106">
        <v>43824</v>
      </c>
      <c r="B1093" s="98">
        <f t="shared" si="148"/>
        <v>2019</v>
      </c>
      <c r="C1093" s="98">
        <f t="shared" si="149"/>
        <v>12</v>
      </c>
      <c r="D1093" s="98">
        <f t="shared" si="150"/>
        <v>25</v>
      </c>
      <c r="E1093" s="98">
        <v>0.01</v>
      </c>
      <c r="F1093" s="98">
        <v>0</v>
      </c>
      <c r="G1093">
        <f t="shared" si="151"/>
        <v>0.01</v>
      </c>
    </row>
    <row r="1094" spans="1:7" x14ac:dyDescent="0.3">
      <c r="A1094" s="106">
        <v>43825</v>
      </c>
      <c r="B1094" s="98">
        <f t="shared" ref="B1094:B1157" si="152">YEAR(A1094)</f>
        <v>2019</v>
      </c>
      <c r="C1094" s="98">
        <f t="shared" ref="C1094:C1157" si="153">MONTH(A1094)</f>
        <v>12</v>
      </c>
      <c r="D1094" s="98">
        <f t="shared" ref="D1094:D1157" si="154">DAY(A1094)</f>
        <v>26</v>
      </c>
      <c r="E1094" s="98">
        <v>0.01</v>
      </c>
      <c r="F1094" s="98">
        <v>0</v>
      </c>
      <c r="G1094">
        <f t="shared" ref="G1094:G1157" si="155">SUM(E1094:F1094)</f>
        <v>0.01</v>
      </c>
    </row>
    <row r="1095" spans="1:7" x14ac:dyDescent="0.3">
      <c r="A1095" s="106">
        <v>43826</v>
      </c>
      <c r="B1095" s="98">
        <f t="shared" si="152"/>
        <v>2019</v>
      </c>
      <c r="C1095" s="98">
        <f t="shared" si="153"/>
        <v>12</v>
      </c>
      <c r="D1095" s="98">
        <f t="shared" si="154"/>
        <v>27</v>
      </c>
      <c r="E1095" s="98">
        <v>0.01</v>
      </c>
      <c r="F1095" s="98">
        <v>0.72</v>
      </c>
      <c r="G1095">
        <f t="shared" si="155"/>
        <v>0.73</v>
      </c>
    </row>
    <row r="1096" spans="1:7" x14ac:dyDescent="0.3">
      <c r="A1096" s="106">
        <v>43827</v>
      </c>
      <c r="B1096" s="98">
        <f t="shared" si="152"/>
        <v>2019</v>
      </c>
      <c r="C1096" s="98">
        <f t="shared" si="153"/>
        <v>12</v>
      </c>
      <c r="D1096" s="98">
        <f t="shared" si="154"/>
        <v>28</v>
      </c>
      <c r="E1096" s="98">
        <v>0.01</v>
      </c>
      <c r="F1096" s="98">
        <v>10.11</v>
      </c>
      <c r="G1096">
        <f t="shared" si="155"/>
        <v>10.119999999999999</v>
      </c>
    </row>
    <row r="1097" spans="1:7" x14ac:dyDescent="0.3">
      <c r="A1097" s="106">
        <v>43828</v>
      </c>
      <c r="B1097" s="98">
        <f t="shared" si="152"/>
        <v>2019</v>
      </c>
      <c r="C1097" s="98">
        <f t="shared" si="153"/>
        <v>12</v>
      </c>
      <c r="D1097" s="98">
        <f t="shared" si="154"/>
        <v>29</v>
      </c>
      <c r="E1097" s="98">
        <v>0.01</v>
      </c>
      <c r="F1097" s="98">
        <v>7.6</v>
      </c>
      <c r="G1097">
        <f t="shared" si="155"/>
        <v>7.6099999999999994</v>
      </c>
    </row>
    <row r="1098" spans="1:7" x14ac:dyDescent="0.3">
      <c r="A1098" s="106">
        <v>43829</v>
      </c>
      <c r="B1098" s="98">
        <f t="shared" si="152"/>
        <v>2019</v>
      </c>
      <c r="C1098" s="98">
        <f t="shared" si="153"/>
        <v>12</v>
      </c>
      <c r="D1098" s="98">
        <f t="shared" si="154"/>
        <v>30</v>
      </c>
      <c r="E1098" s="98">
        <v>0.01</v>
      </c>
      <c r="F1098" s="98">
        <v>10.7</v>
      </c>
      <c r="G1098">
        <f t="shared" si="155"/>
        <v>10.709999999999999</v>
      </c>
    </row>
    <row r="1099" spans="1:7" x14ac:dyDescent="0.3">
      <c r="A1099" s="106">
        <v>43830</v>
      </c>
      <c r="B1099" s="98">
        <f t="shared" si="152"/>
        <v>2019</v>
      </c>
      <c r="C1099" s="98">
        <f t="shared" si="153"/>
        <v>12</v>
      </c>
      <c r="D1099" s="98">
        <f t="shared" si="154"/>
        <v>31</v>
      </c>
      <c r="E1099" s="98">
        <v>0.01</v>
      </c>
      <c r="F1099" s="98">
        <v>0</v>
      </c>
      <c r="G1099">
        <f t="shared" si="155"/>
        <v>0.01</v>
      </c>
    </row>
    <row r="1100" spans="1:7" x14ac:dyDescent="0.3">
      <c r="A1100" s="106">
        <v>43831</v>
      </c>
      <c r="B1100" s="98">
        <f t="shared" si="152"/>
        <v>2020</v>
      </c>
      <c r="C1100" s="98">
        <f t="shared" si="153"/>
        <v>1</v>
      </c>
      <c r="D1100" s="98">
        <f t="shared" si="154"/>
        <v>1</v>
      </c>
      <c r="E1100" s="98">
        <v>0.01</v>
      </c>
      <c r="F1100" s="98">
        <v>5.05</v>
      </c>
      <c r="G1100">
        <f t="shared" si="155"/>
        <v>5.0599999999999996</v>
      </c>
    </row>
    <row r="1101" spans="1:7" x14ac:dyDescent="0.3">
      <c r="A1101" s="106">
        <v>43832</v>
      </c>
      <c r="B1101" s="98">
        <f t="shared" si="152"/>
        <v>2020</v>
      </c>
      <c r="C1101" s="98">
        <f t="shared" si="153"/>
        <v>1</v>
      </c>
      <c r="D1101" s="98">
        <f t="shared" si="154"/>
        <v>2</v>
      </c>
      <c r="E1101" s="98">
        <v>0.01</v>
      </c>
      <c r="F1101" s="98">
        <v>11.19</v>
      </c>
      <c r="G1101">
        <f t="shared" si="155"/>
        <v>11.2</v>
      </c>
    </row>
    <row r="1102" spans="1:7" x14ac:dyDescent="0.3">
      <c r="A1102" s="106">
        <v>43833</v>
      </c>
      <c r="B1102" s="98">
        <f t="shared" si="152"/>
        <v>2020</v>
      </c>
      <c r="C1102" s="98">
        <f t="shared" si="153"/>
        <v>1</v>
      </c>
      <c r="D1102" s="98">
        <f t="shared" si="154"/>
        <v>3</v>
      </c>
      <c r="E1102" s="98">
        <v>10.29</v>
      </c>
      <c r="F1102" s="98">
        <v>9.65</v>
      </c>
      <c r="G1102">
        <f t="shared" si="155"/>
        <v>19.939999999999998</v>
      </c>
    </row>
    <row r="1103" spans="1:7" x14ac:dyDescent="0.3">
      <c r="A1103" s="106">
        <v>43834</v>
      </c>
      <c r="B1103" s="98">
        <f t="shared" si="152"/>
        <v>2020</v>
      </c>
      <c r="C1103" s="98">
        <f t="shared" si="153"/>
        <v>1</v>
      </c>
      <c r="D1103" s="98">
        <f t="shared" si="154"/>
        <v>4</v>
      </c>
      <c r="E1103" s="98">
        <v>1.18</v>
      </c>
      <c r="F1103" s="98">
        <v>8.93</v>
      </c>
      <c r="G1103">
        <f t="shared" si="155"/>
        <v>10.11</v>
      </c>
    </row>
    <row r="1104" spans="1:7" x14ac:dyDescent="0.3">
      <c r="A1104" s="106">
        <v>43835</v>
      </c>
      <c r="B1104" s="98">
        <f t="shared" si="152"/>
        <v>2020</v>
      </c>
      <c r="C1104" s="98">
        <f t="shared" si="153"/>
        <v>1</v>
      </c>
      <c r="D1104" s="98">
        <f t="shared" si="154"/>
        <v>5</v>
      </c>
      <c r="E1104" s="98">
        <v>1.18</v>
      </c>
      <c r="F1104" s="98">
        <v>10.77</v>
      </c>
      <c r="G1104">
        <f t="shared" si="155"/>
        <v>11.95</v>
      </c>
    </row>
    <row r="1105" spans="1:7" x14ac:dyDescent="0.3">
      <c r="A1105" s="106">
        <v>43836</v>
      </c>
      <c r="B1105" s="98">
        <f t="shared" si="152"/>
        <v>2020</v>
      </c>
      <c r="C1105" s="98">
        <f t="shared" si="153"/>
        <v>1</v>
      </c>
      <c r="D1105" s="98">
        <f t="shared" si="154"/>
        <v>6</v>
      </c>
      <c r="E1105" s="98">
        <v>1.71</v>
      </c>
      <c r="F1105" s="98">
        <v>10.78</v>
      </c>
      <c r="G1105">
        <f t="shared" si="155"/>
        <v>12.489999999999998</v>
      </c>
    </row>
    <row r="1106" spans="1:7" x14ac:dyDescent="0.3">
      <c r="A1106" s="106">
        <v>43837</v>
      </c>
      <c r="B1106" s="98">
        <f t="shared" si="152"/>
        <v>2020</v>
      </c>
      <c r="C1106" s="98">
        <f t="shared" si="153"/>
        <v>1</v>
      </c>
      <c r="D1106" s="98">
        <f t="shared" si="154"/>
        <v>7</v>
      </c>
      <c r="E1106" s="98">
        <v>2.2999999999999998</v>
      </c>
      <c r="F1106" s="98">
        <v>13.05</v>
      </c>
      <c r="G1106">
        <f t="shared" si="155"/>
        <v>15.350000000000001</v>
      </c>
    </row>
    <row r="1107" spans="1:7" x14ac:dyDescent="0.3">
      <c r="A1107" s="106">
        <v>43838</v>
      </c>
      <c r="B1107" s="98">
        <f t="shared" si="152"/>
        <v>2020</v>
      </c>
      <c r="C1107" s="98">
        <f t="shared" si="153"/>
        <v>1</v>
      </c>
      <c r="D1107" s="98">
        <f t="shared" si="154"/>
        <v>8</v>
      </c>
      <c r="E1107" s="98">
        <v>0.01</v>
      </c>
      <c r="F1107" s="98">
        <v>5.18</v>
      </c>
      <c r="G1107">
        <f t="shared" si="155"/>
        <v>5.1899999999999995</v>
      </c>
    </row>
    <row r="1108" spans="1:7" x14ac:dyDescent="0.3">
      <c r="A1108" s="106">
        <v>43839</v>
      </c>
      <c r="B1108" s="98">
        <f t="shared" si="152"/>
        <v>2020</v>
      </c>
      <c r="C1108" s="98">
        <f t="shared" si="153"/>
        <v>1</v>
      </c>
      <c r="D1108" s="98">
        <f t="shared" si="154"/>
        <v>9</v>
      </c>
      <c r="E1108" s="98">
        <v>0.01</v>
      </c>
      <c r="F1108" s="98">
        <v>0</v>
      </c>
      <c r="G1108">
        <f t="shared" si="155"/>
        <v>0.01</v>
      </c>
    </row>
    <row r="1109" spans="1:7" x14ac:dyDescent="0.3">
      <c r="A1109" s="106">
        <v>43840</v>
      </c>
      <c r="B1109" s="98">
        <f t="shared" si="152"/>
        <v>2020</v>
      </c>
      <c r="C1109" s="98">
        <f t="shared" si="153"/>
        <v>1</v>
      </c>
      <c r="D1109" s="98">
        <f t="shared" si="154"/>
        <v>10</v>
      </c>
      <c r="E1109" s="98">
        <v>0.01</v>
      </c>
      <c r="F1109" s="98">
        <v>0</v>
      </c>
      <c r="G1109">
        <f t="shared" si="155"/>
        <v>0.01</v>
      </c>
    </row>
    <row r="1110" spans="1:7" x14ac:dyDescent="0.3">
      <c r="A1110" s="106">
        <v>43841</v>
      </c>
      <c r="B1110" s="98">
        <f t="shared" si="152"/>
        <v>2020</v>
      </c>
      <c r="C1110" s="98">
        <f t="shared" si="153"/>
        <v>1</v>
      </c>
      <c r="D1110" s="98">
        <f t="shared" si="154"/>
        <v>11</v>
      </c>
      <c r="E1110" s="98">
        <v>0.01</v>
      </c>
      <c r="F1110" s="98">
        <v>0</v>
      </c>
      <c r="G1110">
        <f t="shared" si="155"/>
        <v>0.01</v>
      </c>
    </row>
    <row r="1111" spans="1:7" x14ac:dyDescent="0.3">
      <c r="A1111" s="106">
        <v>43842</v>
      </c>
      <c r="B1111" s="98">
        <f t="shared" si="152"/>
        <v>2020</v>
      </c>
      <c r="C1111" s="98">
        <f t="shared" si="153"/>
        <v>1</v>
      </c>
      <c r="D1111" s="98">
        <f t="shared" si="154"/>
        <v>12</v>
      </c>
      <c r="E1111" s="98">
        <v>0.01</v>
      </c>
      <c r="F1111" s="98">
        <v>0</v>
      </c>
      <c r="G1111">
        <f t="shared" si="155"/>
        <v>0.01</v>
      </c>
    </row>
    <row r="1112" spans="1:7" x14ac:dyDescent="0.3">
      <c r="A1112" s="106">
        <v>43843</v>
      </c>
      <c r="B1112" s="98">
        <f t="shared" si="152"/>
        <v>2020</v>
      </c>
      <c r="C1112" s="98">
        <f t="shared" si="153"/>
        <v>1</v>
      </c>
      <c r="D1112" s="98">
        <f t="shared" si="154"/>
        <v>13</v>
      </c>
      <c r="E1112" s="98">
        <v>0.01</v>
      </c>
      <c r="F1112" s="98">
        <v>0</v>
      </c>
      <c r="G1112">
        <f t="shared" si="155"/>
        <v>0.01</v>
      </c>
    </row>
    <row r="1113" spans="1:7" x14ac:dyDescent="0.3">
      <c r="A1113" s="106">
        <v>43844</v>
      </c>
      <c r="B1113" s="98">
        <f t="shared" si="152"/>
        <v>2020</v>
      </c>
      <c r="C1113" s="98">
        <f t="shared" si="153"/>
        <v>1</v>
      </c>
      <c r="D1113" s="98">
        <f t="shared" si="154"/>
        <v>14</v>
      </c>
      <c r="E1113" s="98">
        <v>0.01</v>
      </c>
      <c r="F1113" s="98">
        <v>0</v>
      </c>
      <c r="G1113">
        <f t="shared" si="155"/>
        <v>0.01</v>
      </c>
    </row>
    <row r="1114" spans="1:7" x14ac:dyDescent="0.3">
      <c r="A1114" s="106">
        <v>43845</v>
      </c>
      <c r="B1114" s="98">
        <f t="shared" si="152"/>
        <v>2020</v>
      </c>
      <c r="C1114" s="98">
        <f t="shared" si="153"/>
        <v>1</v>
      </c>
      <c r="D1114" s="98">
        <f t="shared" si="154"/>
        <v>15</v>
      </c>
      <c r="E1114" s="98">
        <v>0.01</v>
      </c>
      <c r="F1114" s="98">
        <v>0</v>
      </c>
      <c r="G1114">
        <f t="shared" si="155"/>
        <v>0.01</v>
      </c>
    </row>
    <row r="1115" spans="1:7" x14ac:dyDescent="0.3">
      <c r="A1115" s="106">
        <v>43846</v>
      </c>
      <c r="B1115" s="98">
        <f t="shared" si="152"/>
        <v>2020</v>
      </c>
      <c r="C1115" s="98">
        <f t="shared" si="153"/>
        <v>1</v>
      </c>
      <c r="D1115" s="98">
        <f t="shared" si="154"/>
        <v>16</v>
      </c>
      <c r="E1115" s="98">
        <v>0.01</v>
      </c>
      <c r="F1115" s="98">
        <v>0</v>
      </c>
      <c r="G1115">
        <f t="shared" si="155"/>
        <v>0.01</v>
      </c>
    </row>
    <row r="1116" spans="1:7" x14ac:dyDescent="0.3">
      <c r="A1116" s="106">
        <v>43847</v>
      </c>
      <c r="B1116" s="98">
        <f t="shared" si="152"/>
        <v>2020</v>
      </c>
      <c r="C1116" s="98">
        <f t="shared" si="153"/>
        <v>1</v>
      </c>
      <c r="D1116" s="98">
        <f t="shared" si="154"/>
        <v>17</v>
      </c>
      <c r="E1116" s="98">
        <v>0.01</v>
      </c>
      <c r="F1116" s="98">
        <v>0</v>
      </c>
      <c r="G1116">
        <f t="shared" si="155"/>
        <v>0.01</v>
      </c>
    </row>
    <row r="1117" spans="1:7" x14ac:dyDescent="0.3">
      <c r="A1117" s="106">
        <v>43848</v>
      </c>
      <c r="B1117" s="98">
        <f t="shared" si="152"/>
        <v>2020</v>
      </c>
      <c r="C1117" s="98">
        <f t="shared" si="153"/>
        <v>1</v>
      </c>
      <c r="D1117" s="98">
        <f t="shared" si="154"/>
        <v>18</v>
      </c>
      <c r="E1117" s="98">
        <v>0.01</v>
      </c>
      <c r="F1117" s="98">
        <v>0</v>
      </c>
      <c r="G1117">
        <f t="shared" si="155"/>
        <v>0.01</v>
      </c>
    </row>
    <row r="1118" spans="1:7" x14ac:dyDescent="0.3">
      <c r="A1118" s="106">
        <v>43849</v>
      </c>
      <c r="B1118" s="98">
        <f t="shared" si="152"/>
        <v>2020</v>
      </c>
      <c r="C1118" s="98">
        <f t="shared" si="153"/>
        <v>1</v>
      </c>
      <c r="D1118" s="98">
        <f t="shared" si="154"/>
        <v>19</v>
      </c>
      <c r="E1118" s="98">
        <v>0.01</v>
      </c>
      <c r="F1118" s="98">
        <v>0</v>
      </c>
      <c r="G1118">
        <f t="shared" si="155"/>
        <v>0.01</v>
      </c>
    </row>
    <row r="1119" spans="1:7" x14ac:dyDescent="0.3">
      <c r="A1119" s="106">
        <v>43850</v>
      </c>
      <c r="B1119" s="98">
        <f t="shared" si="152"/>
        <v>2020</v>
      </c>
      <c r="C1119" s="98">
        <f t="shared" si="153"/>
        <v>1</v>
      </c>
      <c r="D1119" s="98">
        <f t="shared" si="154"/>
        <v>20</v>
      </c>
      <c r="E1119" s="98">
        <v>0.01</v>
      </c>
      <c r="F1119" s="98">
        <v>0</v>
      </c>
      <c r="G1119">
        <f t="shared" si="155"/>
        <v>0.01</v>
      </c>
    </row>
    <row r="1120" spans="1:7" x14ac:dyDescent="0.3">
      <c r="A1120" s="106">
        <v>43851</v>
      </c>
      <c r="B1120" s="98">
        <f t="shared" si="152"/>
        <v>2020</v>
      </c>
      <c r="C1120" s="98">
        <f t="shared" si="153"/>
        <v>1</v>
      </c>
      <c r="D1120" s="98">
        <f t="shared" si="154"/>
        <v>21</v>
      </c>
      <c r="E1120" s="98">
        <v>0.01</v>
      </c>
      <c r="F1120" s="98">
        <v>0</v>
      </c>
      <c r="G1120">
        <f t="shared" si="155"/>
        <v>0.01</v>
      </c>
    </row>
    <row r="1121" spans="1:7" x14ac:dyDescent="0.3">
      <c r="A1121" s="106">
        <v>43852</v>
      </c>
      <c r="B1121" s="98">
        <f t="shared" si="152"/>
        <v>2020</v>
      </c>
      <c r="C1121" s="98">
        <f t="shared" si="153"/>
        <v>1</v>
      </c>
      <c r="D1121" s="98">
        <f t="shared" si="154"/>
        <v>22</v>
      </c>
      <c r="E1121" s="98">
        <v>0.01</v>
      </c>
      <c r="F1121" s="98">
        <v>0</v>
      </c>
      <c r="G1121">
        <f t="shared" si="155"/>
        <v>0.01</v>
      </c>
    </row>
    <row r="1122" spans="1:7" x14ac:dyDescent="0.3">
      <c r="A1122" s="106">
        <v>43853</v>
      </c>
      <c r="B1122" s="98">
        <f t="shared" si="152"/>
        <v>2020</v>
      </c>
      <c r="C1122" s="98">
        <f t="shared" si="153"/>
        <v>1</v>
      </c>
      <c r="D1122" s="98">
        <f t="shared" si="154"/>
        <v>23</v>
      </c>
      <c r="E1122" s="98">
        <v>0.01</v>
      </c>
      <c r="F1122" s="98">
        <v>0</v>
      </c>
      <c r="G1122">
        <f t="shared" si="155"/>
        <v>0.01</v>
      </c>
    </row>
    <row r="1123" spans="1:7" x14ac:dyDescent="0.3">
      <c r="A1123" s="106">
        <v>43854</v>
      </c>
      <c r="B1123" s="98">
        <f t="shared" si="152"/>
        <v>2020</v>
      </c>
      <c r="C1123" s="98">
        <f t="shared" si="153"/>
        <v>1</v>
      </c>
      <c r="D1123" s="98">
        <f t="shared" si="154"/>
        <v>24</v>
      </c>
      <c r="E1123" s="98">
        <v>0.01</v>
      </c>
      <c r="F1123" s="98">
        <v>0</v>
      </c>
      <c r="G1123">
        <f t="shared" si="155"/>
        <v>0.01</v>
      </c>
    </row>
    <row r="1124" spans="1:7" x14ac:dyDescent="0.3">
      <c r="A1124" s="106">
        <v>43855</v>
      </c>
      <c r="B1124" s="98">
        <f t="shared" si="152"/>
        <v>2020</v>
      </c>
      <c r="C1124" s="98">
        <f t="shared" si="153"/>
        <v>1</v>
      </c>
      <c r="D1124" s="98">
        <f t="shared" si="154"/>
        <v>25</v>
      </c>
      <c r="E1124" s="98">
        <v>0.01</v>
      </c>
      <c r="F1124" s="98">
        <v>0</v>
      </c>
      <c r="G1124">
        <f t="shared" si="155"/>
        <v>0.01</v>
      </c>
    </row>
    <row r="1125" spans="1:7" x14ac:dyDescent="0.3">
      <c r="A1125" s="106">
        <v>43856</v>
      </c>
      <c r="B1125" s="98">
        <f t="shared" si="152"/>
        <v>2020</v>
      </c>
      <c r="C1125" s="98">
        <f t="shared" si="153"/>
        <v>1</v>
      </c>
      <c r="D1125" s="98">
        <f t="shared" si="154"/>
        <v>26</v>
      </c>
      <c r="E1125" s="98">
        <v>0.01</v>
      </c>
      <c r="F1125" s="98">
        <v>0</v>
      </c>
      <c r="G1125">
        <f t="shared" si="155"/>
        <v>0.01</v>
      </c>
    </row>
    <row r="1126" spans="1:7" x14ac:dyDescent="0.3">
      <c r="A1126" s="106">
        <v>43857</v>
      </c>
      <c r="B1126" s="98">
        <f t="shared" si="152"/>
        <v>2020</v>
      </c>
      <c r="C1126" s="98">
        <f t="shared" si="153"/>
        <v>1</v>
      </c>
      <c r="D1126" s="98">
        <f t="shared" si="154"/>
        <v>27</v>
      </c>
      <c r="E1126" s="98">
        <v>0.01</v>
      </c>
      <c r="F1126" s="98">
        <v>0</v>
      </c>
      <c r="G1126">
        <f t="shared" si="155"/>
        <v>0.01</v>
      </c>
    </row>
    <row r="1127" spans="1:7" x14ac:dyDescent="0.3">
      <c r="A1127" s="106">
        <v>43858</v>
      </c>
      <c r="B1127" s="98">
        <f t="shared" si="152"/>
        <v>2020</v>
      </c>
      <c r="C1127" s="98">
        <f t="shared" si="153"/>
        <v>1</v>
      </c>
      <c r="D1127" s="98">
        <f t="shared" si="154"/>
        <v>28</v>
      </c>
      <c r="E1127" s="98">
        <v>0.01</v>
      </c>
      <c r="F1127" s="98">
        <v>0</v>
      </c>
      <c r="G1127">
        <f t="shared" si="155"/>
        <v>0.01</v>
      </c>
    </row>
    <row r="1128" spans="1:7" x14ac:dyDescent="0.3">
      <c r="A1128" s="106">
        <v>43859</v>
      </c>
      <c r="B1128" s="98">
        <f t="shared" si="152"/>
        <v>2020</v>
      </c>
      <c r="C1128" s="98">
        <f t="shared" si="153"/>
        <v>1</v>
      </c>
      <c r="D1128" s="98">
        <f t="shared" si="154"/>
        <v>29</v>
      </c>
      <c r="E1128" s="98">
        <v>0</v>
      </c>
      <c r="F1128" s="98">
        <v>0</v>
      </c>
      <c r="G1128">
        <f t="shared" si="155"/>
        <v>0</v>
      </c>
    </row>
    <row r="1129" spans="1:7" x14ac:dyDescent="0.3">
      <c r="A1129" s="106">
        <v>43860</v>
      </c>
      <c r="B1129" s="98">
        <f t="shared" si="152"/>
        <v>2020</v>
      </c>
      <c r="C1129" s="98">
        <f t="shared" si="153"/>
        <v>1</v>
      </c>
      <c r="D1129" s="98">
        <f t="shared" si="154"/>
        <v>30</v>
      </c>
      <c r="E1129" s="98">
        <v>0</v>
      </c>
      <c r="F1129" s="98">
        <v>0</v>
      </c>
      <c r="G1129">
        <f t="shared" si="155"/>
        <v>0</v>
      </c>
    </row>
    <row r="1130" spans="1:7" x14ac:dyDescent="0.3">
      <c r="A1130" s="106">
        <v>43861</v>
      </c>
      <c r="B1130" s="98">
        <f t="shared" si="152"/>
        <v>2020</v>
      </c>
      <c r="C1130" s="98">
        <f t="shared" si="153"/>
        <v>1</v>
      </c>
      <c r="D1130" s="98">
        <f t="shared" si="154"/>
        <v>31</v>
      </c>
      <c r="E1130" s="98">
        <v>0</v>
      </c>
      <c r="F1130" s="98">
        <v>0</v>
      </c>
      <c r="G1130">
        <f t="shared" si="155"/>
        <v>0</v>
      </c>
    </row>
    <row r="1131" spans="1:7" x14ac:dyDescent="0.3">
      <c r="A1131" s="106">
        <v>43862</v>
      </c>
      <c r="B1131" s="98">
        <f t="shared" si="152"/>
        <v>2020</v>
      </c>
      <c r="C1131" s="98">
        <f t="shared" si="153"/>
        <v>2</v>
      </c>
      <c r="D1131" s="98">
        <f t="shared" si="154"/>
        <v>1</v>
      </c>
      <c r="E1131" s="98">
        <v>0.01</v>
      </c>
      <c r="F1131" s="98">
        <v>0</v>
      </c>
      <c r="G1131">
        <f t="shared" si="155"/>
        <v>0.01</v>
      </c>
    </row>
    <row r="1132" spans="1:7" x14ac:dyDescent="0.3">
      <c r="A1132" s="106">
        <v>43863</v>
      </c>
      <c r="B1132" s="98">
        <f t="shared" si="152"/>
        <v>2020</v>
      </c>
      <c r="C1132" s="98">
        <f t="shared" si="153"/>
        <v>2</v>
      </c>
      <c r="D1132" s="98">
        <f t="shared" si="154"/>
        <v>2</v>
      </c>
      <c r="E1132" s="98">
        <v>0.01</v>
      </c>
      <c r="F1132" s="98">
        <v>0</v>
      </c>
      <c r="G1132">
        <f t="shared" si="155"/>
        <v>0.01</v>
      </c>
    </row>
    <row r="1133" spans="1:7" x14ac:dyDescent="0.3">
      <c r="A1133" s="106">
        <v>43864</v>
      </c>
      <c r="B1133" s="98">
        <f t="shared" si="152"/>
        <v>2020</v>
      </c>
      <c r="C1133" s="98">
        <f t="shared" si="153"/>
        <v>2</v>
      </c>
      <c r="D1133" s="98">
        <f t="shared" si="154"/>
        <v>3</v>
      </c>
      <c r="E1133" s="98">
        <v>0</v>
      </c>
      <c r="F1133" s="98">
        <v>0</v>
      </c>
      <c r="G1133">
        <f t="shared" si="155"/>
        <v>0</v>
      </c>
    </row>
    <row r="1134" spans="1:7" x14ac:dyDescent="0.3">
      <c r="A1134" s="106">
        <v>43865</v>
      </c>
      <c r="B1134" s="98">
        <f t="shared" si="152"/>
        <v>2020</v>
      </c>
      <c r="C1134" s="98">
        <f t="shared" si="153"/>
        <v>2</v>
      </c>
      <c r="D1134" s="98">
        <f t="shared" si="154"/>
        <v>4</v>
      </c>
      <c r="E1134" s="98">
        <v>0</v>
      </c>
      <c r="F1134" s="98">
        <v>0</v>
      </c>
      <c r="G1134">
        <f t="shared" si="155"/>
        <v>0</v>
      </c>
    </row>
    <row r="1135" spans="1:7" x14ac:dyDescent="0.3">
      <c r="A1135" s="106">
        <v>43866</v>
      </c>
      <c r="B1135" s="98">
        <f t="shared" si="152"/>
        <v>2020</v>
      </c>
      <c r="C1135" s="98">
        <f t="shared" si="153"/>
        <v>2</v>
      </c>
      <c r="D1135" s="98">
        <f t="shared" si="154"/>
        <v>5</v>
      </c>
      <c r="E1135" s="98">
        <v>0</v>
      </c>
      <c r="F1135" s="98">
        <v>0</v>
      </c>
      <c r="G1135">
        <f t="shared" si="155"/>
        <v>0</v>
      </c>
    </row>
    <row r="1136" spans="1:7" x14ac:dyDescent="0.3">
      <c r="A1136" s="106">
        <v>43867</v>
      </c>
      <c r="B1136" s="98">
        <f t="shared" si="152"/>
        <v>2020</v>
      </c>
      <c r="C1136" s="98">
        <f t="shared" si="153"/>
        <v>2</v>
      </c>
      <c r="D1136" s="98">
        <f t="shared" si="154"/>
        <v>6</v>
      </c>
      <c r="E1136" s="98">
        <v>0.01</v>
      </c>
      <c r="F1136" s="98">
        <v>0</v>
      </c>
      <c r="G1136">
        <f t="shared" si="155"/>
        <v>0.01</v>
      </c>
    </row>
    <row r="1137" spans="1:7" x14ac:dyDescent="0.3">
      <c r="A1137" s="106">
        <v>43868</v>
      </c>
      <c r="B1137" s="98">
        <f t="shared" si="152"/>
        <v>2020</v>
      </c>
      <c r="C1137" s="98">
        <f t="shared" si="153"/>
        <v>2</v>
      </c>
      <c r="D1137" s="98">
        <f t="shared" si="154"/>
        <v>7</v>
      </c>
      <c r="E1137" s="98">
        <v>0.01</v>
      </c>
      <c r="F1137" s="98">
        <v>0</v>
      </c>
      <c r="G1137">
        <f t="shared" si="155"/>
        <v>0.01</v>
      </c>
    </row>
    <row r="1138" spans="1:7" x14ac:dyDescent="0.3">
      <c r="A1138" s="106">
        <v>43869</v>
      </c>
      <c r="B1138" s="98">
        <f t="shared" si="152"/>
        <v>2020</v>
      </c>
      <c r="C1138" s="98">
        <f t="shared" si="153"/>
        <v>2</v>
      </c>
      <c r="D1138" s="98">
        <f t="shared" si="154"/>
        <v>8</v>
      </c>
      <c r="E1138" s="98">
        <v>0</v>
      </c>
      <c r="F1138" s="98">
        <v>0</v>
      </c>
      <c r="G1138">
        <f t="shared" si="155"/>
        <v>0</v>
      </c>
    </row>
    <row r="1139" spans="1:7" x14ac:dyDescent="0.3">
      <c r="A1139" s="106">
        <v>43870</v>
      </c>
      <c r="B1139" s="98">
        <f t="shared" si="152"/>
        <v>2020</v>
      </c>
      <c r="C1139" s="98">
        <f t="shared" si="153"/>
        <v>2</v>
      </c>
      <c r="D1139" s="98">
        <f t="shared" si="154"/>
        <v>9</v>
      </c>
      <c r="E1139" s="98">
        <v>0</v>
      </c>
      <c r="F1139" s="98">
        <v>0</v>
      </c>
      <c r="G1139">
        <f t="shared" si="155"/>
        <v>0</v>
      </c>
    </row>
    <row r="1140" spans="1:7" x14ac:dyDescent="0.3">
      <c r="A1140" s="106">
        <v>43871</v>
      </c>
      <c r="B1140" s="98">
        <f t="shared" si="152"/>
        <v>2020</v>
      </c>
      <c r="C1140" s="98">
        <f t="shared" si="153"/>
        <v>2</v>
      </c>
      <c r="D1140" s="98">
        <f t="shared" si="154"/>
        <v>10</v>
      </c>
      <c r="E1140" s="98">
        <v>0</v>
      </c>
      <c r="F1140" s="98">
        <v>0</v>
      </c>
      <c r="G1140">
        <f t="shared" si="155"/>
        <v>0</v>
      </c>
    </row>
    <row r="1141" spans="1:7" x14ac:dyDescent="0.3">
      <c r="A1141" s="106">
        <v>43872</v>
      </c>
      <c r="B1141" s="98">
        <f t="shared" si="152"/>
        <v>2020</v>
      </c>
      <c r="C1141" s="98">
        <f t="shared" si="153"/>
        <v>2</v>
      </c>
      <c r="D1141" s="98">
        <f t="shared" si="154"/>
        <v>11</v>
      </c>
      <c r="E1141" s="98">
        <v>0.01</v>
      </c>
      <c r="F1141" s="98">
        <v>0</v>
      </c>
      <c r="G1141">
        <f t="shared" si="155"/>
        <v>0.01</v>
      </c>
    </row>
    <row r="1142" spans="1:7" x14ac:dyDescent="0.3">
      <c r="A1142" s="106">
        <v>43873</v>
      </c>
      <c r="B1142" s="98">
        <f t="shared" si="152"/>
        <v>2020</v>
      </c>
      <c r="C1142" s="98">
        <f t="shared" si="153"/>
        <v>2</v>
      </c>
      <c r="D1142" s="98">
        <f t="shared" si="154"/>
        <v>12</v>
      </c>
      <c r="E1142" s="98">
        <v>0.01</v>
      </c>
      <c r="F1142" s="98">
        <v>0</v>
      </c>
      <c r="G1142">
        <f t="shared" si="155"/>
        <v>0.01</v>
      </c>
    </row>
    <row r="1143" spans="1:7" x14ac:dyDescent="0.3">
      <c r="A1143" s="106">
        <v>43874</v>
      </c>
      <c r="B1143" s="98">
        <f t="shared" si="152"/>
        <v>2020</v>
      </c>
      <c r="C1143" s="98">
        <f t="shared" si="153"/>
        <v>2</v>
      </c>
      <c r="D1143" s="98">
        <f t="shared" si="154"/>
        <v>13</v>
      </c>
      <c r="E1143" s="98">
        <v>1.7</v>
      </c>
      <c r="F1143" s="98">
        <v>0</v>
      </c>
      <c r="G1143">
        <f t="shared" si="155"/>
        <v>1.7</v>
      </c>
    </row>
    <row r="1144" spans="1:7" x14ac:dyDescent="0.3">
      <c r="A1144" s="106">
        <v>43875</v>
      </c>
      <c r="B1144" s="98">
        <f t="shared" si="152"/>
        <v>2020</v>
      </c>
      <c r="C1144" s="98">
        <f t="shared" si="153"/>
        <v>2</v>
      </c>
      <c r="D1144" s="98">
        <f t="shared" si="154"/>
        <v>14</v>
      </c>
      <c r="E1144" s="98">
        <v>1.79</v>
      </c>
      <c r="F1144" s="98">
        <v>6.26</v>
      </c>
      <c r="G1144">
        <f t="shared" si="155"/>
        <v>8.0500000000000007</v>
      </c>
    </row>
    <row r="1145" spans="1:7" x14ac:dyDescent="0.3">
      <c r="A1145" s="106">
        <v>43876</v>
      </c>
      <c r="B1145" s="98">
        <f t="shared" si="152"/>
        <v>2020</v>
      </c>
      <c r="C1145" s="98">
        <f t="shared" si="153"/>
        <v>2</v>
      </c>
      <c r="D1145" s="98">
        <f t="shared" si="154"/>
        <v>15</v>
      </c>
      <c r="E1145" s="98">
        <v>0</v>
      </c>
      <c r="F1145" s="98">
        <v>0</v>
      </c>
      <c r="G1145">
        <f t="shared" si="155"/>
        <v>0</v>
      </c>
    </row>
    <row r="1146" spans="1:7" x14ac:dyDescent="0.3">
      <c r="A1146" s="106">
        <v>43877</v>
      </c>
      <c r="B1146" s="98">
        <f t="shared" si="152"/>
        <v>2020</v>
      </c>
      <c r="C1146" s="98">
        <f t="shared" si="153"/>
        <v>2</v>
      </c>
      <c r="D1146" s="98">
        <f t="shared" si="154"/>
        <v>16</v>
      </c>
      <c r="E1146" s="98">
        <v>0</v>
      </c>
      <c r="F1146" s="98">
        <v>0</v>
      </c>
      <c r="G1146">
        <f t="shared" si="155"/>
        <v>0</v>
      </c>
    </row>
    <row r="1147" spans="1:7" x14ac:dyDescent="0.3">
      <c r="A1147" s="106">
        <v>43878</v>
      </c>
      <c r="B1147" s="98">
        <f t="shared" si="152"/>
        <v>2020</v>
      </c>
      <c r="C1147" s="98">
        <f t="shared" si="153"/>
        <v>2</v>
      </c>
      <c r="D1147" s="98">
        <f t="shared" si="154"/>
        <v>17</v>
      </c>
      <c r="E1147" s="98">
        <v>0.01</v>
      </c>
      <c r="F1147" s="98">
        <v>0</v>
      </c>
      <c r="G1147">
        <f t="shared" si="155"/>
        <v>0.01</v>
      </c>
    </row>
    <row r="1148" spans="1:7" x14ac:dyDescent="0.3">
      <c r="A1148" s="106">
        <v>43879</v>
      </c>
      <c r="B1148" s="98">
        <f t="shared" si="152"/>
        <v>2020</v>
      </c>
      <c r="C1148" s="98">
        <f t="shared" si="153"/>
        <v>2</v>
      </c>
      <c r="D1148" s="98">
        <f t="shared" si="154"/>
        <v>18</v>
      </c>
      <c r="E1148" s="98">
        <v>0</v>
      </c>
      <c r="F1148" s="98">
        <v>0</v>
      </c>
      <c r="G1148">
        <f t="shared" si="155"/>
        <v>0</v>
      </c>
    </row>
    <row r="1149" spans="1:7" x14ac:dyDescent="0.3">
      <c r="A1149" s="106">
        <v>43880</v>
      </c>
      <c r="B1149" s="98">
        <f t="shared" si="152"/>
        <v>2020</v>
      </c>
      <c r="C1149" s="98">
        <f t="shared" si="153"/>
        <v>2</v>
      </c>
      <c r="D1149" s="98">
        <f t="shared" si="154"/>
        <v>19</v>
      </c>
      <c r="E1149" s="98">
        <v>0.01</v>
      </c>
      <c r="F1149" s="98">
        <v>0</v>
      </c>
      <c r="G1149">
        <f t="shared" si="155"/>
        <v>0.01</v>
      </c>
    </row>
    <row r="1150" spans="1:7" x14ac:dyDescent="0.3">
      <c r="A1150" s="106">
        <v>43881</v>
      </c>
      <c r="B1150" s="98">
        <f t="shared" si="152"/>
        <v>2020</v>
      </c>
      <c r="C1150" s="98">
        <f t="shared" si="153"/>
        <v>2</v>
      </c>
      <c r="D1150" s="98">
        <f t="shared" si="154"/>
        <v>20</v>
      </c>
      <c r="E1150" s="98">
        <v>0.01</v>
      </c>
      <c r="F1150" s="98">
        <v>0</v>
      </c>
      <c r="G1150">
        <f t="shared" si="155"/>
        <v>0.01</v>
      </c>
    </row>
    <row r="1151" spans="1:7" x14ac:dyDescent="0.3">
      <c r="A1151" s="106">
        <v>43882</v>
      </c>
      <c r="B1151" s="98">
        <f t="shared" si="152"/>
        <v>2020</v>
      </c>
      <c r="C1151" s="98">
        <f t="shared" si="153"/>
        <v>2</v>
      </c>
      <c r="D1151" s="98">
        <f t="shared" si="154"/>
        <v>21</v>
      </c>
      <c r="E1151" s="98">
        <v>0.01</v>
      </c>
      <c r="F1151" s="98">
        <v>0</v>
      </c>
      <c r="G1151">
        <f t="shared" si="155"/>
        <v>0.01</v>
      </c>
    </row>
    <row r="1152" spans="1:7" x14ac:dyDescent="0.3">
      <c r="A1152" s="106">
        <v>43883</v>
      </c>
      <c r="B1152" s="98">
        <f t="shared" si="152"/>
        <v>2020</v>
      </c>
      <c r="C1152" s="98">
        <f t="shared" si="153"/>
        <v>2</v>
      </c>
      <c r="D1152" s="98">
        <f t="shared" si="154"/>
        <v>22</v>
      </c>
      <c r="E1152" s="98">
        <v>0.01</v>
      </c>
      <c r="F1152" s="98">
        <v>0</v>
      </c>
      <c r="G1152">
        <f t="shared" si="155"/>
        <v>0.01</v>
      </c>
    </row>
    <row r="1153" spans="1:7" x14ac:dyDescent="0.3">
      <c r="A1153" s="106">
        <v>43884</v>
      </c>
      <c r="B1153" s="98">
        <f t="shared" si="152"/>
        <v>2020</v>
      </c>
      <c r="C1153" s="98">
        <f t="shared" si="153"/>
        <v>2</v>
      </c>
      <c r="D1153" s="98">
        <f t="shared" si="154"/>
        <v>23</v>
      </c>
      <c r="E1153" s="98">
        <v>0.01</v>
      </c>
      <c r="F1153" s="98">
        <v>0</v>
      </c>
      <c r="G1153">
        <f t="shared" si="155"/>
        <v>0.01</v>
      </c>
    </row>
    <row r="1154" spans="1:7" x14ac:dyDescent="0.3">
      <c r="A1154" s="106">
        <v>43885</v>
      </c>
      <c r="B1154" s="98">
        <f t="shared" si="152"/>
        <v>2020</v>
      </c>
      <c r="C1154" s="98">
        <f t="shared" si="153"/>
        <v>2</v>
      </c>
      <c r="D1154" s="98">
        <f t="shared" si="154"/>
        <v>24</v>
      </c>
      <c r="E1154" s="98">
        <v>0.01</v>
      </c>
      <c r="F1154" s="98">
        <v>0</v>
      </c>
      <c r="G1154">
        <f t="shared" si="155"/>
        <v>0.01</v>
      </c>
    </row>
    <row r="1155" spans="1:7" x14ac:dyDescent="0.3">
      <c r="A1155" s="106">
        <v>43886</v>
      </c>
      <c r="B1155" s="98">
        <f t="shared" si="152"/>
        <v>2020</v>
      </c>
      <c r="C1155" s="98">
        <f t="shared" si="153"/>
        <v>2</v>
      </c>
      <c r="D1155" s="98">
        <f t="shared" si="154"/>
        <v>25</v>
      </c>
      <c r="E1155" s="98">
        <v>0</v>
      </c>
      <c r="F1155" s="98">
        <v>0</v>
      </c>
      <c r="G1155">
        <f t="shared" si="155"/>
        <v>0</v>
      </c>
    </row>
    <row r="1156" spans="1:7" x14ac:dyDescent="0.3">
      <c r="A1156" s="106">
        <v>43887</v>
      </c>
      <c r="B1156" s="98">
        <f t="shared" si="152"/>
        <v>2020</v>
      </c>
      <c r="C1156" s="98">
        <f t="shared" si="153"/>
        <v>2</v>
      </c>
      <c r="D1156" s="98">
        <f t="shared" si="154"/>
        <v>26</v>
      </c>
      <c r="E1156" s="98">
        <v>0</v>
      </c>
      <c r="F1156" s="98">
        <v>0</v>
      </c>
      <c r="G1156">
        <f t="shared" si="155"/>
        <v>0</v>
      </c>
    </row>
    <row r="1157" spans="1:7" x14ac:dyDescent="0.3">
      <c r="A1157" s="106">
        <v>43888</v>
      </c>
      <c r="B1157" s="98">
        <f t="shared" si="152"/>
        <v>2020</v>
      </c>
      <c r="C1157" s="98">
        <f t="shared" si="153"/>
        <v>2</v>
      </c>
      <c r="D1157" s="98">
        <f t="shared" si="154"/>
        <v>27</v>
      </c>
      <c r="E1157" s="98">
        <v>0</v>
      </c>
      <c r="F1157" s="98">
        <v>0</v>
      </c>
      <c r="G1157">
        <f t="shared" si="155"/>
        <v>0</v>
      </c>
    </row>
    <row r="1158" spans="1:7" x14ac:dyDescent="0.3">
      <c r="A1158" s="106">
        <v>43889</v>
      </c>
      <c r="B1158" s="98">
        <f t="shared" ref="B1158:B1221" si="156">YEAR(A1158)</f>
        <v>2020</v>
      </c>
      <c r="C1158" s="98">
        <f t="shared" ref="C1158:C1221" si="157">MONTH(A1158)</f>
        <v>2</v>
      </c>
      <c r="D1158" s="98">
        <f t="shared" ref="D1158:D1221" si="158">DAY(A1158)</f>
        <v>28</v>
      </c>
      <c r="E1158" s="98">
        <v>0</v>
      </c>
      <c r="F1158" s="98">
        <v>0</v>
      </c>
      <c r="G1158">
        <f t="shared" ref="G1158:G1221" si="159">SUM(E1158:F1158)</f>
        <v>0</v>
      </c>
    </row>
    <row r="1159" spans="1:7" x14ac:dyDescent="0.3">
      <c r="A1159" s="106">
        <v>43890</v>
      </c>
      <c r="B1159" s="98">
        <f t="shared" si="156"/>
        <v>2020</v>
      </c>
      <c r="C1159" s="98">
        <f t="shared" si="157"/>
        <v>2</v>
      </c>
      <c r="D1159" s="98">
        <f t="shared" si="158"/>
        <v>29</v>
      </c>
      <c r="E1159" s="98">
        <v>0</v>
      </c>
      <c r="F1159" s="98">
        <v>0</v>
      </c>
      <c r="G1159">
        <f t="shared" si="159"/>
        <v>0</v>
      </c>
    </row>
    <row r="1160" spans="1:7" x14ac:dyDescent="0.3">
      <c r="A1160" s="106">
        <v>43891</v>
      </c>
      <c r="B1160" s="98">
        <f t="shared" si="156"/>
        <v>2020</v>
      </c>
      <c r="C1160" s="98">
        <f t="shared" si="157"/>
        <v>3</v>
      </c>
      <c r="D1160" s="98">
        <f t="shared" si="158"/>
        <v>1</v>
      </c>
      <c r="E1160" s="98">
        <v>0</v>
      </c>
      <c r="F1160" s="98">
        <v>0</v>
      </c>
      <c r="G1160">
        <f t="shared" si="159"/>
        <v>0</v>
      </c>
    </row>
    <row r="1161" spans="1:7" x14ac:dyDescent="0.3">
      <c r="A1161" s="106">
        <v>43892</v>
      </c>
      <c r="B1161" s="98">
        <f t="shared" si="156"/>
        <v>2020</v>
      </c>
      <c r="C1161" s="98">
        <f t="shared" si="157"/>
        <v>3</v>
      </c>
      <c r="D1161" s="98">
        <f t="shared" si="158"/>
        <v>2</v>
      </c>
      <c r="E1161" s="98">
        <v>0</v>
      </c>
      <c r="F1161" s="98">
        <v>0</v>
      </c>
      <c r="G1161">
        <f t="shared" si="159"/>
        <v>0</v>
      </c>
    </row>
    <row r="1162" spans="1:7" x14ac:dyDescent="0.3">
      <c r="A1162" s="106">
        <v>43893</v>
      </c>
      <c r="B1162" s="98">
        <f t="shared" si="156"/>
        <v>2020</v>
      </c>
      <c r="C1162" s="98">
        <f t="shared" si="157"/>
        <v>3</v>
      </c>
      <c r="D1162" s="98">
        <f t="shared" si="158"/>
        <v>3</v>
      </c>
      <c r="E1162" s="98">
        <v>2.75</v>
      </c>
      <c r="F1162" s="98">
        <v>0</v>
      </c>
      <c r="G1162">
        <f t="shared" si="159"/>
        <v>2.75</v>
      </c>
    </row>
    <row r="1163" spans="1:7" x14ac:dyDescent="0.3">
      <c r="A1163" s="106">
        <v>43894</v>
      </c>
      <c r="B1163" s="98">
        <f t="shared" si="156"/>
        <v>2020</v>
      </c>
      <c r="C1163" s="98">
        <f t="shared" si="157"/>
        <v>3</v>
      </c>
      <c r="D1163" s="98">
        <f t="shared" si="158"/>
        <v>4</v>
      </c>
      <c r="E1163" s="98">
        <v>0.01</v>
      </c>
      <c r="F1163" s="98">
        <v>0</v>
      </c>
      <c r="G1163">
        <f t="shared" si="159"/>
        <v>0.01</v>
      </c>
    </row>
    <row r="1164" spans="1:7" x14ac:dyDescent="0.3">
      <c r="A1164" s="106">
        <v>43895</v>
      </c>
      <c r="B1164" s="98">
        <f t="shared" si="156"/>
        <v>2020</v>
      </c>
      <c r="C1164" s="98">
        <f t="shared" si="157"/>
        <v>3</v>
      </c>
      <c r="D1164" s="98">
        <f t="shared" si="158"/>
        <v>5</v>
      </c>
      <c r="E1164" s="98">
        <v>3.33</v>
      </c>
      <c r="F1164" s="98">
        <v>0</v>
      </c>
      <c r="G1164">
        <f t="shared" si="159"/>
        <v>3.33</v>
      </c>
    </row>
    <row r="1165" spans="1:7" x14ac:dyDescent="0.3">
      <c r="A1165" s="106">
        <v>43896</v>
      </c>
      <c r="B1165" s="98">
        <f t="shared" si="156"/>
        <v>2020</v>
      </c>
      <c r="C1165" s="98">
        <f t="shared" si="157"/>
        <v>3</v>
      </c>
      <c r="D1165" s="98">
        <f t="shared" si="158"/>
        <v>6</v>
      </c>
      <c r="E1165" s="98">
        <v>0</v>
      </c>
      <c r="F1165" s="98">
        <v>0</v>
      </c>
      <c r="G1165">
        <f t="shared" si="159"/>
        <v>0</v>
      </c>
    </row>
    <row r="1166" spans="1:7" x14ac:dyDescent="0.3">
      <c r="A1166" s="106">
        <v>43897</v>
      </c>
      <c r="B1166" s="98">
        <f t="shared" si="156"/>
        <v>2020</v>
      </c>
      <c r="C1166" s="98">
        <f t="shared" si="157"/>
        <v>3</v>
      </c>
      <c r="D1166" s="98">
        <f t="shared" si="158"/>
        <v>7</v>
      </c>
      <c r="E1166" s="98">
        <v>0.15</v>
      </c>
      <c r="F1166" s="98">
        <v>0</v>
      </c>
      <c r="G1166">
        <f t="shared" si="159"/>
        <v>0.15</v>
      </c>
    </row>
    <row r="1167" spans="1:7" x14ac:dyDescent="0.3">
      <c r="A1167" s="106">
        <v>43898</v>
      </c>
      <c r="B1167" s="98">
        <f t="shared" si="156"/>
        <v>2020</v>
      </c>
      <c r="C1167" s="98">
        <f t="shared" si="157"/>
        <v>3</v>
      </c>
      <c r="D1167" s="98">
        <f t="shared" si="158"/>
        <v>8</v>
      </c>
      <c r="E1167" s="98">
        <v>1.2</v>
      </c>
      <c r="F1167" s="98">
        <v>0</v>
      </c>
      <c r="G1167">
        <f t="shared" si="159"/>
        <v>1.2</v>
      </c>
    </row>
    <row r="1168" spans="1:7" x14ac:dyDescent="0.3">
      <c r="A1168" s="106">
        <v>43899</v>
      </c>
      <c r="B1168" s="98">
        <f t="shared" si="156"/>
        <v>2020</v>
      </c>
      <c r="C1168" s="98">
        <f t="shared" si="157"/>
        <v>3</v>
      </c>
      <c r="D1168" s="98">
        <f t="shared" si="158"/>
        <v>9</v>
      </c>
      <c r="E1168" s="98">
        <v>3.17</v>
      </c>
      <c r="F1168" s="98">
        <v>0</v>
      </c>
      <c r="G1168">
        <f t="shared" si="159"/>
        <v>3.17</v>
      </c>
    </row>
    <row r="1169" spans="1:7" x14ac:dyDescent="0.3">
      <c r="A1169" s="106">
        <v>43900</v>
      </c>
      <c r="B1169" s="98">
        <f t="shared" si="156"/>
        <v>2020</v>
      </c>
      <c r="C1169" s="98">
        <f t="shared" si="157"/>
        <v>3</v>
      </c>
      <c r="D1169" s="98">
        <f t="shared" si="158"/>
        <v>10</v>
      </c>
      <c r="E1169" s="98">
        <v>8.58</v>
      </c>
      <c r="F1169" s="98">
        <v>0</v>
      </c>
      <c r="G1169">
        <f t="shared" si="159"/>
        <v>8.58</v>
      </c>
    </row>
    <row r="1170" spans="1:7" x14ac:dyDescent="0.3">
      <c r="A1170" s="106">
        <v>43901</v>
      </c>
      <c r="B1170" s="98">
        <f t="shared" si="156"/>
        <v>2020</v>
      </c>
      <c r="C1170" s="98">
        <f t="shared" si="157"/>
        <v>3</v>
      </c>
      <c r="D1170" s="98">
        <f t="shared" si="158"/>
        <v>11</v>
      </c>
      <c r="E1170" s="98">
        <v>7.73</v>
      </c>
      <c r="F1170" s="98">
        <v>0</v>
      </c>
      <c r="G1170">
        <f t="shared" si="159"/>
        <v>7.73</v>
      </c>
    </row>
    <row r="1171" spans="1:7" x14ac:dyDescent="0.3">
      <c r="A1171" s="106">
        <v>43902</v>
      </c>
      <c r="B1171" s="98">
        <f t="shared" si="156"/>
        <v>2020</v>
      </c>
      <c r="C1171" s="98">
        <f t="shared" si="157"/>
        <v>3</v>
      </c>
      <c r="D1171" s="98">
        <f t="shared" si="158"/>
        <v>12</v>
      </c>
      <c r="E1171" s="98">
        <v>7.34</v>
      </c>
      <c r="F1171" s="98">
        <v>0</v>
      </c>
      <c r="G1171">
        <f t="shared" si="159"/>
        <v>7.34</v>
      </c>
    </row>
    <row r="1172" spans="1:7" x14ac:dyDescent="0.3">
      <c r="A1172" s="106">
        <v>43903</v>
      </c>
      <c r="B1172" s="98">
        <f t="shared" si="156"/>
        <v>2020</v>
      </c>
      <c r="C1172" s="98">
        <f t="shared" si="157"/>
        <v>3</v>
      </c>
      <c r="D1172" s="98">
        <f t="shared" si="158"/>
        <v>13</v>
      </c>
      <c r="E1172" s="98">
        <v>3.45</v>
      </c>
      <c r="F1172" s="98">
        <v>0</v>
      </c>
      <c r="G1172">
        <f t="shared" si="159"/>
        <v>3.45</v>
      </c>
    </row>
    <row r="1173" spans="1:7" x14ac:dyDescent="0.3">
      <c r="A1173" s="106">
        <v>43904</v>
      </c>
      <c r="B1173" s="98">
        <f t="shared" si="156"/>
        <v>2020</v>
      </c>
      <c r="C1173" s="98">
        <f t="shared" si="157"/>
        <v>3</v>
      </c>
      <c r="D1173" s="98">
        <f t="shared" si="158"/>
        <v>14</v>
      </c>
      <c r="E1173" s="98">
        <v>1.4</v>
      </c>
      <c r="F1173" s="98">
        <v>0</v>
      </c>
      <c r="G1173">
        <f t="shared" si="159"/>
        <v>1.4</v>
      </c>
    </row>
    <row r="1174" spans="1:7" x14ac:dyDescent="0.3">
      <c r="A1174" s="106">
        <v>43905</v>
      </c>
      <c r="B1174" s="98">
        <f t="shared" si="156"/>
        <v>2020</v>
      </c>
      <c r="C1174" s="98">
        <f t="shared" si="157"/>
        <v>3</v>
      </c>
      <c r="D1174" s="98">
        <f t="shared" si="158"/>
        <v>15</v>
      </c>
      <c r="E1174" s="98">
        <v>1.4</v>
      </c>
      <c r="F1174" s="98">
        <v>0</v>
      </c>
      <c r="G1174">
        <f t="shared" si="159"/>
        <v>1.4</v>
      </c>
    </row>
    <row r="1175" spans="1:7" x14ac:dyDescent="0.3">
      <c r="A1175" s="106">
        <v>43906</v>
      </c>
      <c r="B1175" s="98">
        <f t="shared" si="156"/>
        <v>2020</v>
      </c>
      <c r="C1175" s="98">
        <f t="shared" si="157"/>
        <v>3</v>
      </c>
      <c r="D1175" s="98">
        <f t="shared" si="158"/>
        <v>16</v>
      </c>
      <c r="E1175" s="98">
        <v>8.2100000000000009</v>
      </c>
      <c r="F1175" s="98">
        <v>0</v>
      </c>
      <c r="G1175">
        <f t="shared" si="159"/>
        <v>8.2100000000000009</v>
      </c>
    </row>
    <row r="1176" spans="1:7" x14ac:dyDescent="0.3">
      <c r="A1176" s="106">
        <v>43907</v>
      </c>
      <c r="B1176" s="98">
        <f t="shared" si="156"/>
        <v>2020</v>
      </c>
      <c r="C1176" s="98">
        <f t="shared" si="157"/>
        <v>3</v>
      </c>
      <c r="D1176" s="98">
        <f t="shared" si="158"/>
        <v>17</v>
      </c>
      <c r="E1176" s="98">
        <v>13.14</v>
      </c>
      <c r="F1176" s="98">
        <v>0</v>
      </c>
      <c r="G1176">
        <f t="shared" si="159"/>
        <v>13.14</v>
      </c>
    </row>
    <row r="1177" spans="1:7" x14ac:dyDescent="0.3">
      <c r="A1177" s="106">
        <v>43908</v>
      </c>
      <c r="B1177" s="98">
        <f t="shared" si="156"/>
        <v>2020</v>
      </c>
      <c r="C1177" s="98">
        <f t="shared" si="157"/>
        <v>3</v>
      </c>
      <c r="D1177" s="98">
        <f t="shared" si="158"/>
        <v>18</v>
      </c>
      <c r="E1177" s="98">
        <v>4.58</v>
      </c>
      <c r="F1177" s="98">
        <v>0</v>
      </c>
      <c r="G1177">
        <f t="shared" si="159"/>
        <v>4.58</v>
      </c>
    </row>
    <row r="1178" spans="1:7" x14ac:dyDescent="0.3">
      <c r="A1178" s="106">
        <v>43909</v>
      </c>
      <c r="B1178" s="98">
        <f t="shared" si="156"/>
        <v>2020</v>
      </c>
      <c r="C1178" s="98">
        <f t="shared" si="157"/>
        <v>3</v>
      </c>
      <c r="D1178" s="98">
        <f t="shared" si="158"/>
        <v>19</v>
      </c>
      <c r="E1178" s="98">
        <v>0</v>
      </c>
      <c r="F1178" s="98">
        <v>0</v>
      </c>
      <c r="G1178">
        <f t="shared" si="159"/>
        <v>0</v>
      </c>
    </row>
    <row r="1179" spans="1:7" x14ac:dyDescent="0.3">
      <c r="A1179" s="106">
        <v>43910</v>
      </c>
      <c r="B1179" s="98">
        <f t="shared" si="156"/>
        <v>2020</v>
      </c>
      <c r="C1179" s="98">
        <f t="shared" si="157"/>
        <v>3</v>
      </c>
      <c r="D1179" s="98">
        <f t="shared" si="158"/>
        <v>20</v>
      </c>
      <c r="E1179" s="98">
        <v>0</v>
      </c>
      <c r="F1179" s="98">
        <v>0</v>
      </c>
      <c r="G1179">
        <f t="shared" si="159"/>
        <v>0</v>
      </c>
    </row>
    <row r="1180" spans="1:7" x14ac:dyDescent="0.3">
      <c r="A1180" s="106">
        <v>43911</v>
      </c>
      <c r="B1180" s="98">
        <f t="shared" si="156"/>
        <v>2020</v>
      </c>
      <c r="C1180" s="98">
        <f t="shared" si="157"/>
        <v>3</v>
      </c>
      <c r="D1180" s="98">
        <f t="shared" si="158"/>
        <v>21</v>
      </c>
      <c r="E1180" s="98">
        <v>0</v>
      </c>
      <c r="F1180" s="98">
        <v>0</v>
      </c>
      <c r="G1180">
        <f t="shared" si="159"/>
        <v>0</v>
      </c>
    </row>
    <row r="1181" spans="1:7" x14ac:dyDescent="0.3">
      <c r="A1181" s="106">
        <v>43912</v>
      </c>
      <c r="B1181" s="98">
        <f t="shared" si="156"/>
        <v>2020</v>
      </c>
      <c r="C1181" s="98">
        <f t="shared" si="157"/>
        <v>3</v>
      </c>
      <c r="D1181" s="98">
        <f t="shared" si="158"/>
        <v>22</v>
      </c>
      <c r="E1181" s="98">
        <v>0</v>
      </c>
      <c r="F1181" s="98">
        <v>0</v>
      </c>
      <c r="G1181">
        <f t="shared" si="159"/>
        <v>0</v>
      </c>
    </row>
    <row r="1182" spans="1:7" x14ac:dyDescent="0.3">
      <c r="A1182" s="106">
        <v>43913</v>
      </c>
      <c r="B1182" s="98">
        <f t="shared" si="156"/>
        <v>2020</v>
      </c>
      <c r="C1182" s="98">
        <f t="shared" si="157"/>
        <v>3</v>
      </c>
      <c r="D1182" s="98">
        <f t="shared" si="158"/>
        <v>23</v>
      </c>
      <c r="E1182" s="98">
        <v>0</v>
      </c>
      <c r="F1182" s="98">
        <v>0</v>
      </c>
      <c r="G1182">
        <f t="shared" si="159"/>
        <v>0</v>
      </c>
    </row>
    <row r="1183" spans="1:7" x14ac:dyDescent="0.3">
      <c r="A1183" s="106">
        <v>43914</v>
      </c>
      <c r="B1183" s="98">
        <f t="shared" si="156"/>
        <v>2020</v>
      </c>
      <c r="C1183" s="98">
        <f t="shared" si="157"/>
        <v>3</v>
      </c>
      <c r="D1183" s="98">
        <f t="shared" si="158"/>
        <v>24</v>
      </c>
      <c r="E1183" s="98">
        <v>8.91</v>
      </c>
      <c r="F1183" s="98">
        <v>0</v>
      </c>
      <c r="G1183">
        <f t="shared" si="159"/>
        <v>8.91</v>
      </c>
    </row>
    <row r="1184" spans="1:7" x14ac:dyDescent="0.3">
      <c r="A1184" s="106">
        <v>43915</v>
      </c>
      <c r="B1184" s="98">
        <f t="shared" si="156"/>
        <v>2020</v>
      </c>
      <c r="C1184" s="98">
        <f t="shared" si="157"/>
        <v>3</v>
      </c>
      <c r="D1184" s="98">
        <f t="shared" si="158"/>
        <v>25</v>
      </c>
      <c r="E1184" s="98">
        <v>8.59</v>
      </c>
      <c r="F1184" s="98">
        <v>0</v>
      </c>
      <c r="G1184">
        <f t="shared" si="159"/>
        <v>8.59</v>
      </c>
    </row>
    <row r="1185" spans="1:7" x14ac:dyDescent="0.3">
      <c r="A1185" s="106">
        <v>43916</v>
      </c>
      <c r="B1185" s="98">
        <f t="shared" si="156"/>
        <v>2020</v>
      </c>
      <c r="C1185" s="98">
        <f t="shared" si="157"/>
        <v>3</v>
      </c>
      <c r="D1185" s="98">
        <f t="shared" si="158"/>
        <v>26</v>
      </c>
      <c r="E1185" s="98">
        <v>3.07</v>
      </c>
      <c r="F1185" s="98">
        <v>0</v>
      </c>
      <c r="G1185">
        <f t="shared" si="159"/>
        <v>3.07</v>
      </c>
    </row>
    <row r="1186" spans="1:7" x14ac:dyDescent="0.3">
      <c r="A1186" s="106">
        <v>43917</v>
      </c>
      <c r="B1186" s="98">
        <f t="shared" si="156"/>
        <v>2020</v>
      </c>
      <c r="C1186" s="98">
        <f t="shared" si="157"/>
        <v>3</v>
      </c>
      <c r="D1186" s="98">
        <f t="shared" si="158"/>
        <v>27</v>
      </c>
      <c r="E1186" s="98">
        <v>12.83</v>
      </c>
      <c r="F1186" s="98">
        <v>0</v>
      </c>
      <c r="G1186">
        <f t="shared" si="159"/>
        <v>12.83</v>
      </c>
    </row>
    <row r="1187" spans="1:7" x14ac:dyDescent="0.3">
      <c r="A1187" s="106">
        <v>43918</v>
      </c>
      <c r="B1187" s="98">
        <f t="shared" si="156"/>
        <v>2020</v>
      </c>
      <c r="C1187" s="98">
        <f t="shared" si="157"/>
        <v>3</v>
      </c>
      <c r="D1187" s="98">
        <f t="shared" si="158"/>
        <v>28</v>
      </c>
      <c r="E1187" s="98">
        <v>12.21</v>
      </c>
      <c r="F1187" s="98">
        <v>0</v>
      </c>
      <c r="G1187">
        <f t="shared" si="159"/>
        <v>12.21</v>
      </c>
    </row>
    <row r="1188" spans="1:7" x14ac:dyDescent="0.3">
      <c r="A1188" s="106">
        <v>43919</v>
      </c>
      <c r="B1188" s="98">
        <f t="shared" si="156"/>
        <v>2020</v>
      </c>
      <c r="C1188" s="98">
        <f t="shared" si="157"/>
        <v>3</v>
      </c>
      <c r="D1188" s="98">
        <f t="shared" si="158"/>
        <v>29</v>
      </c>
      <c r="E1188" s="98">
        <v>12.72</v>
      </c>
      <c r="F1188" s="98">
        <v>0</v>
      </c>
      <c r="G1188">
        <f t="shared" si="159"/>
        <v>12.72</v>
      </c>
    </row>
    <row r="1189" spans="1:7" x14ac:dyDescent="0.3">
      <c r="A1189" s="106">
        <v>43920</v>
      </c>
      <c r="B1189" s="98">
        <f t="shared" si="156"/>
        <v>2020</v>
      </c>
      <c r="C1189" s="98">
        <f t="shared" si="157"/>
        <v>3</v>
      </c>
      <c r="D1189" s="98">
        <f t="shared" si="158"/>
        <v>30</v>
      </c>
      <c r="E1189" s="98">
        <v>12.58</v>
      </c>
      <c r="F1189" s="98">
        <v>0</v>
      </c>
      <c r="G1189">
        <f t="shared" si="159"/>
        <v>12.58</v>
      </c>
    </row>
    <row r="1190" spans="1:7" x14ac:dyDescent="0.3">
      <c r="A1190" s="106">
        <v>43921</v>
      </c>
      <c r="B1190" s="98">
        <f t="shared" si="156"/>
        <v>2020</v>
      </c>
      <c r="C1190" s="98">
        <f t="shared" si="157"/>
        <v>3</v>
      </c>
      <c r="D1190" s="98">
        <f t="shared" si="158"/>
        <v>31</v>
      </c>
      <c r="E1190" s="98">
        <v>13.55</v>
      </c>
      <c r="F1190" s="98">
        <v>0</v>
      </c>
      <c r="G1190">
        <f t="shared" si="159"/>
        <v>13.55</v>
      </c>
    </row>
    <row r="1191" spans="1:7" x14ac:dyDescent="0.3">
      <c r="A1191" s="106">
        <v>43922</v>
      </c>
      <c r="B1191" s="98">
        <f t="shared" si="156"/>
        <v>2020</v>
      </c>
      <c r="C1191" s="98">
        <f t="shared" si="157"/>
        <v>4</v>
      </c>
      <c r="D1191" s="98">
        <f t="shared" si="158"/>
        <v>1</v>
      </c>
      <c r="E1191" s="98">
        <v>15.53</v>
      </c>
      <c r="F1191" s="98">
        <v>4.83</v>
      </c>
      <c r="G1191">
        <f t="shared" si="159"/>
        <v>20.36</v>
      </c>
    </row>
    <row r="1192" spans="1:7" x14ac:dyDescent="0.3">
      <c r="A1192" s="106">
        <v>43923</v>
      </c>
      <c r="B1192" s="98">
        <f t="shared" si="156"/>
        <v>2020</v>
      </c>
      <c r="C1192" s="98">
        <f t="shared" si="157"/>
        <v>4</v>
      </c>
      <c r="D1192" s="98">
        <f t="shared" si="158"/>
        <v>2</v>
      </c>
      <c r="E1192" s="98">
        <v>15.53</v>
      </c>
      <c r="F1192" s="98">
        <v>4.83</v>
      </c>
      <c r="G1192">
        <f t="shared" si="159"/>
        <v>20.36</v>
      </c>
    </row>
    <row r="1193" spans="1:7" x14ac:dyDescent="0.3">
      <c r="A1193" s="106">
        <v>43924</v>
      </c>
      <c r="B1193" s="98">
        <f t="shared" si="156"/>
        <v>2020</v>
      </c>
      <c r="C1193" s="98">
        <f t="shared" si="157"/>
        <v>4</v>
      </c>
      <c r="D1193" s="98">
        <f t="shared" si="158"/>
        <v>3</v>
      </c>
      <c r="E1193" s="98">
        <v>14.08</v>
      </c>
      <c r="F1193" s="98">
        <v>4.83</v>
      </c>
      <c r="G1193">
        <f t="shared" si="159"/>
        <v>18.91</v>
      </c>
    </row>
    <row r="1194" spans="1:7" x14ac:dyDescent="0.3">
      <c r="A1194" s="106">
        <v>43925</v>
      </c>
      <c r="B1194" s="98">
        <f t="shared" si="156"/>
        <v>2020</v>
      </c>
      <c r="C1194" s="98">
        <f t="shared" si="157"/>
        <v>4</v>
      </c>
      <c r="D1194" s="98">
        <f t="shared" si="158"/>
        <v>4</v>
      </c>
      <c r="E1194" s="98">
        <v>15.66</v>
      </c>
      <c r="F1194" s="98">
        <v>4.83</v>
      </c>
      <c r="G1194">
        <f t="shared" si="159"/>
        <v>20.490000000000002</v>
      </c>
    </row>
    <row r="1195" spans="1:7" x14ac:dyDescent="0.3">
      <c r="A1195" s="106">
        <v>43926</v>
      </c>
      <c r="B1195" s="98">
        <f t="shared" si="156"/>
        <v>2020</v>
      </c>
      <c r="C1195" s="98">
        <f t="shared" si="157"/>
        <v>4</v>
      </c>
      <c r="D1195" s="98">
        <f t="shared" si="158"/>
        <v>5</v>
      </c>
      <c r="E1195" s="98">
        <v>15</v>
      </c>
      <c r="F1195" s="98">
        <v>4.83</v>
      </c>
      <c r="G1195">
        <f t="shared" si="159"/>
        <v>19.829999999999998</v>
      </c>
    </row>
    <row r="1196" spans="1:7" x14ac:dyDescent="0.3">
      <c r="A1196" s="106">
        <v>43927</v>
      </c>
      <c r="B1196" s="98">
        <f t="shared" si="156"/>
        <v>2020</v>
      </c>
      <c r="C1196" s="98">
        <f t="shared" si="157"/>
        <v>4</v>
      </c>
      <c r="D1196" s="98">
        <f t="shared" si="158"/>
        <v>6</v>
      </c>
      <c r="E1196" s="98">
        <v>15.67</v>
      </c>
      <c r="F1196" s="98">
        <v>4.83</v>
      </c>
      <c r="G1196">
        <f t="shared" si="159"/>
        <v>20.5</v>
      </c>
    </row>
    <row r="1197" spans="1:7" x14ac:dyDescent="0.3">
      <c r="A1197" s="106">
        <v>43928</v>
      </c>
      <c r="B1197" s="98">
        <f t="shared" si="156"/>
        <v>2020</v>
      </c>
      <c r="C1197" s="98">
        <f t="shared" si="157"/>
        <v>4</v>
      </c>
      <c r="D1197" s="98">
        <f t="shared" si="158"/>
        <v>7</v>
      </c>
      <c r="E1197" s="98">
        <v>15.66</v>
      </c>
      <c r="F1197" s="98">
        <v>6.75</v>
      </c>
      <c r="G1197">
        <f t="shared" si="159"/>
        <v>22.41</v>
      </c>
    </row>
    <row r="1198" spans="1:7" x14ac:dyDescent="0.3">
      <c r="A1198" s="106">
        <v>43929</v>
      </c>
      <c r="B1198" s="98">
        <f t="shared" si="156"/>
        <v>2020</v>
      </c>
      <c r="C1198" s="98">
        <f t="shared" si="157"/>
        <v>4</v>
      </c>
      <c r="D1198" s="98">
        <f t="shared" si="158"/>
        <v>8</v>
      </c>
      <c r="E1198" s="98">
        <v>15.66</v>
      </c>
      <c r="F1198" s="98">
        <v>6.71</v>
      </c>
      <c r="G1198">
        <f t="shared" si="159"/>
        <v>22.37</v>
      </c>
    </row>
    <row r="1199" spans="1:7" x14ac:dyDescent="0.3">
      <c r="A1199" s="106">
        <v>43930</v>
      </c>
      <c r="B1199" s="98">
        <f t="shared" si="156"/>
        <v>2020</v>
      </c>
      <c r="C1199" s="98">
        <f t="shared" si="157"/>
        <v>4</v>
      </c>
      <c r="D1199" s="98">
        <f t="shared" si="158"/>
        <v>9</v>
      </c>
      <c r="E1199" s="98">
        <v>15.66</v>
      </c>
      <c r="F1199" s="98">
        <v>10.92</v>
      </c>
      <c r="G1199">
        <f t="shared" si="159"/>
        <v>26.58</v>
      </c>
    </row>
    <row r="1200" spans="1:7" x14ac:dyDescent="0.3">
      <c r="A1200" s="106">
        <v>43931</v>
      </c>
      <c r="B1200" s="98">
        <f t="shared" si="156"/>
        <v>2020</v>
      </c>
      <c r="C1200" s="98">
        <f t="shared" si="157"/>
        <v>4</v>
      </c>
      <c r="D1200" s="98">
        <f t="shared" si="158"/>
        <v>10</v>
      </c>
      <c r="E1200" s="98">
        <v>15.68</v>
      </c>
      <c r="F1200" s="98">
        <v>13.71</v>
      </c>
      <c r="G1200">
        <f t="shared" si="159"/>
        <v>29.39</v>
      </c>
    </row>
    <row r="1201" spans="1:7" x14ac:dyDescent="0.3">
      <c r="A1201" s="106">
        <v>43932</v>
      </c>
      <c r="B1201" s="98">
        <f t="shared" si="156"/>
        <v>2020</v>
      </c>
      <c r="C1201" s="98">
        <f t="shared" si="157"/>
        <v>4</v>
      </c>
      <c r="D1201" s="98">
        <f t="shared" si="158"/>
        <v>11</v>
      </c>
      <c r="E1201" s="98">
        <v>14.34</v>
      </c>
      <c r="F1201" s="98">
        <v>15.04</v>
      </c>
      <c r="G1201">
        <f t="shared" si="159"/>
        <v>29.38</v>
      </c>
    </row>
    <row r="1202" spans="1:7" x14ac:dyDescent="0.3">
      <c r="A1202" s="106">
        <v>43933</v>
      </c>
      <c r="B1202" s="98">
        <f t="shared" si="156"/>
        <v>2020</v>
      </c>
      <c r="C1202" s="98">
        <f t="shared" si="157"/>
        <v>4</v>
      </c>
      <c r="D1202" s="98">
        <f t="shared" si="158"/>
        <v>12</v>
      </c>
      <c r="E1202" s="98">
        <v>15.68</v>
      </c>
      <c r="F1202" s="98">
        <v>15.12</v>
      </c>
      <c r="G1202">
        <f t="shared" si="159"/>
        <v>30.799999999999997</v>
      </c>
    </row>
    <row r="1203" spans="1:7" x14ac:dyDescent="0.3">
      <c r="A1203" s="106">
        <v>43934</v>
      </c>
      <c r="B1203" s="98">
        <f t="shared" si="156"/>
        <v>2020</v>
      </c>
      <c r="C1203" s="98">
        <f t="shared" si="157"/>
        <v>4</v>
      </c>
      <c r="D1203" s="98">
        <f t="shared" si="158"/>
        <v>13</v>
      </c>
      <c r="E1203" s="98">
        <v>15.68</v>
      </c>
      <c r="F1203" s="98">
        <v>11.89</v>
      </c>
      <c r="G1203">
        <f t="shared" si="159"/>
        <v>27.57</v>
      </c>
    </row>
    <row r="1204" spans="1:7" x14ac:dyDescent="0.3">
      <c r="A1204" s="106">
        <v>43935</v>
      </c>
      <c r="B1204" s="98">
        <f t="shared" si="156"/>
        <v>2020</v>
      </c>
      <c r="C1204" s="98">
        <f t="shared" si="157"/>
        <v>4</v>
      </c>
      <c r="D1204" s="98">
        <f t="shared" si="158"/>
        <v>14</v>
      </c>
      <c r="E1204" s="98">
        <v>15.66</v>
      </c>
      <c r="F1204" s="98">
        <v>13.21</v>
      </c>
      <c r="G1204">
        <f t="shared" si="159"/>
        <v>28.87</v>
      </c>
    </row>
    <row r="1205" spans="1:7" x14ac:dyDescent="0.3">
      <c r="A1205" s="106">
        <v>43936</v>
      </c>
      <c r="B1205" s="98">
        <f t="shared" si="156"/>
        <v>2020</v>
      </c>
      <c r="C1205" s="98">
        <f t="shared" si="157"/>
        <v>4</v>
      </c>
      <c r="D1205" s="98">
        <f t="shared" si="158"/>
        <v>15</v>
      </c>
      <c r="E1205" s="98">
        <v>15.66</v>
      </c>
      <c r="F1205" s="98">
        <v>11.23</v>
      </c>
      <c r="G1205">
        <f t="shared" si="159"/>
        <v>26.89</v>
      </c>
    </row>
    <row r="1206" spans="1:7" x14ac:dyDescent="0.3">
      <c r="A1206" s="106">
        <v>43937</v>
      </c>
      <c r="B1206" s="98">
        <f t="shared" si="156"/>
        <v>2020</v>
      </c>
      <c r="C1206" s="98">
        <f t="shared" si="157"/>
        <v>4</v>
      </c>
      <c r="D1206" s="98">
        <f t="shared" si="158"/>
        <v>16</v>
      </c>
      <c r="E1206" s="98">
        <v>15.68</v>
      </c>
      <c r="F1206" s="98">
        <v>15.11</v>
      </c>
      <c r="G1206">
        <f t="shared" si="159"/>
        <v>30.79</v>
      </c>
    </row>
    <row r="1207" spans="1:7" x14ac:dyDescent="0.3">
      <c r="A1207" s="106">
        <v>43938</v>
      </c>
      <c r="B1207" s="98">
        <f t="shared" si="156"/>
        <v>2020</v>
      </c>
      <c r="C1207" s="98">
        <f t="shared" si="157"/>
        <v>4</v>
      </c>
      <c r="D1207" s="98">
        <f t="shared" si="158"/>
        <v>17</v>
      </c>
      <c r="E1207" s="98">
        <v>16.68</v>
      </c>
      <c r="F1207" s="98">
        <v>15.1</v>
      </c>
      <c r="G1207">
        <f t="shared" si="159"/>
        <v>31.78</v>
      </c>
    </row>
    <row r="1208" spans="1:7" x14ac:dyDescent="0.3">
      <c r="A1208" s="106">
        <v>43939</v>
      </c>
      <c r="B1208" s="98">
        <f t="shared" si="156"/>
        <v>2020</v>
      </c>
      <c r="C1208" s="98">
        <f t="shared" si="157"/>
        <v>4</v>
      </c>
      <c r="D1208" s="98">
        <f t="shared" si="158"/>
        <v>18</v>
      </c>
      <c r="E1208" s="98">
        <v>15.99</v>
      </c>
      <c r="F1208" s="98">
        <v>15.12</v>
      </c>
      <c r="G1208">
        <f t="shared" si="159"/>
        <v>31.11</v>
      </c>
    </row>
    <row r="1209" spans="1:7" x14ac:dyDescent="0.3">
      <c r="A1209" s="106">
        <v>43940</v>
      </c>
      <c r="B1209" s="98">
        <f t="shared" si="156"/>
        <v>2020</v>
      </c>
      <c r="C1209" s="98">
        <f t="shared" si="157"/>
        <v>4</v>
      </c>
      <c r="D1209" s="98">
        <f t="shared" si="158"/>
        <v>19</v>
      </c>
      <c r="E1209" s="98">
        <v>15.68</v>
      </c>
      <c r="F1209" s="98">
        <v>13.97</v>
      </c>
      <c r="G1209">
        <f t="shared" si="159"/>
        <v>29.65</v>
      </c>
    </row>
    <row r="1210" spans="1:7" x14ac:dyDescent="0.3">
      <c r="A1210" s="106">
        <v>43941</v>
      </c>
      <c r="B1210" s="98">
        <f t="shared" si="156"/>
        <v>2020</v>
      </c>
      <c r="C1210" s="98">
        <f t="shared" si="157"/>
        <v>4</v>
      </c>
      <c r="D1210" s="98">
        <f t="shared" si="158"/>
        <v>20</v>
      </c>
      <c r="E1210" s="98">
        <v>16.34</v>
      </c>
      <c r="F1210" s="98">
        <v>15.12</v>
      </c>
      <c r="G1210">
        <f t="shared" si="159"/>
        <v>31.46</v>
      </c>
    </row>
    <row r="1211" spans="1:7" x14ac:dyDescent="0.3">
      <c r="A1211" s="106">
        <v>43942</v>
      </c>
      <c r="B1211" s="98">
        <f t="shared" si="156"/>
        <v>2020</v>
      </c>
      <c r="C1211" s="98">
        <f t="shared" si="157"/>
        <v>4</v>
      </c>
      <c r="D1211" s="98">
        <f t="shared" si="158"/>
        <v>21</v>
      </c>
      <c r="E1211" s="98">
        <v>28.66</v>
      </c>
      <c r="F1211" s="98">
        <v>14.05</v>
      </c>
      <c r="G1211">
        <f t="shared" si="159"/>
        <v>42.71</v>
      </c>
    </row>
    <row r="1212" spans="1:7" x14ac:dyDescent="0.3">
      <c r="A1212" s="106">
        <v>43943</v>
      </c>
      <c r="B1212" s="98">
        <f t="shared" si="156"/>
        <v>2020</v>
      </c>
      <c r="C1212" s="98">
        <f t="shared" si="157"/>
        <v>4</v>
      </c>
      <c r="D1212" s="98">
        <f t="shared" si="158"/>
        <v>22</v>
      </c>
      <c r="E1212" s="98">
        <v>34.799999999999997</v>
      </c>
      <c r="F1212" s="98">
        <v>14.5</v>
      </c>
      <c r="G1212">
        <f t="shared" si="159"/>
        <v>49.3</v>
      </c>
    </row>
    <row r="1213" spans="1:7" x14ac:dyDescent="0.3">
      <c r="A1213" s="106">
        <v>43944</v>
      </c>
      <c r="B1213" s="98">
        <f t="shared" si="156"/>
        <v>2020</v>
      </c>
      <c r="C1213" s="98">
        <f t="shared" si="157"/>
        <v>4</v>
      </c>
      <c r="D1213" s="98">
        <f t="shared" si="158"/>
        <v>23</v>
      </c>
      <c r="E1213" s="98">
        <v>17.920000000000002</v>
      </c>
      <c r="F1213" s="98">
        <v>14.91</v>
      </c>
      <c r="G1213">
        <f t="shared" si="159"/>
        <v>32.83</v>
      </c>
    </row>
    <row r="1214" spans="1:7" x14ac:dyDescent="0.3">
      <c r="A1214" s="106">
        <v>43945</v>
      </c>
      <c r="B1214" s="98">
        <f t="shared" si="156"/>
        <v>2020</v>
      </c>
      <c r="C1214" s="98">
        <f t="shared" si="157"/>
        <v>4</v>
      </c>
      <c r="D1214" s="98">
        <f t="shared" si="158"/>
        <v>24</v>
      </c>
      <c r="E1214" s="98">
        <v>15.66</v>
      </c>
      <c r="F1214" s="98">
        <v>15.12</v>
      </c>
      <c r="G1214">
        <f t="shared" si="159"/>
        <v>30.78</v>
      </c>
    </row>
    <row r="1215" spans="1:7" x14ac:dyDescent="0.3">
      <c r="A1215" s="106">
        <v>43946</v>
      </c>
      <c r="B1215" s="98">
        <f t="shared" si="156"/>
        <v>2020</v>
      </c>
      <c r="C1215" s="98">
        <f t="shared" si="157"/>
        <v>4</v>
      </c>
      <c r="D1215" s="98">
        <f t="shared" si="158"/>
        <v>25</v>
      </c>
      <c r="E1215" s="98">
        <v>15.66</v>
      </c>
      <c r="F1215" s="98">
        <v>15.12</v>
      </c>
      <c r="G1215">
        <f t="shared" si="159"/>
        <v>30.78</v>
      </c>
    </row>
    <row r="1216" spans="1:7" x14ac:dyDescent="0.3">
      <c r="A1216" s="106">
        <v>43947</v>
      </c>
      <c r="B1216" s="98">
        <f t="shared" si="156"/>
        <v>2020</v>
      </c>
      <c r="C1216" s="98">
        <f t="shared" si="157"/>
        <v>4</v>
      </c>
      <c r="D1216" s="98">
        <f t="shared" si="158"/>
        <v>26</v>
      </c>
      <c r="E1216" s="98">
        <v>15.66</v>
      </c>
      <c r="F1216" s="98">
        <v>15.12</v>
      </c>
      <c r="G1216">
        <f t="shared" si="159"/>
        <v>30.78</v>
      </c>
    </row>
    <row r="1217" spans="1:7" x14ac:dyDescent="0.3">
      <c r="A1217" s="106">
        <v>43948</v>
      </c>
      <c r="B1217" s="98">
        <f t="shared" si="156"/>
        <v>2020</v>
      </c>
      <c r="C1217" s="98">
        <f t="shared" si="157"/>
        <v>4</v>
      </c>
      <c r="D1217" s="98">
        <f t="shared" si="158"/>
        <v>27</v>
      </c>
      <c r="E1217" s="98">
        <v>15.68</v>
      </c>
      <c r="F1217" s="98">
        <v>15.12</v>
      </c>
      <c r="G1217">
        <f t="shared" si="159"/>
        <v>30.799999999999997</v>
      </c>
    </row>
    <row r="1218" spans="1:7" x14ac:dyDescent="0.3">
      <c r="A1218" s="106">
        <v>43949</v>
      </c>
      <c r="B1218" s="98">
        <f t="shared" si="156"/>
        <v>2020</v>
      </c>
      <c r="C1218" s="98">
        <f t="shared" si="157"/>
        <v>4</v>
      </c>
      <c r="D1218" s="98">
        <f t="shared" si="158"/>
        <v>28</v>
      </c>
      <c r="E1218" s="98">
        <v>14.87</v>
      </c>
      <c r="F1218" s="98">
        <v>9.56</v>
      </c>
      <c r="G1218">
        <f t="shared" si="159"/>
        <v>24.43</v>
      </c>
    </row>
    <row r="1219" spans="1:7" x14ac:dyDescent="0.3">
      <c r="A1219" s="106">
        <v>43950</v>
      </c>
      <c r="B1219" s="98">
        <f t="shared" si="156"/>
        <v>2020</v>
      </c>
      <c r="C1219" s="98">
        <f t="shared" si="157"/>
        <v>4</v>
      </c>
      <c r="D1219" s="98">
        <f t="shared" si="158"/>
        <v>29</v>
      </c>
      <c r="E1219" s="98">
        <v>15.66</v>
      </c>
      <c r="F1219" s="98">
        <v>6.64</v>
      </c>
      <c r="G1219">
        <f t="shared" si="159"/>
        <v>22.3</v>
      </c>
    </row>
    <row r="1220" spans="1:7" x14ac:dyDescent="0.3">
      <c r="A1220" s="106">
        <v>43951</v>
      </c>
      <c r="B1220" s="98">
        <f t="shared" si="156"/>
        <v>2020</v>
      </c>
      <c r="C1220" s="98">
        <f t="shared" si="157"/>
        <v>4</v>
      </c>
      <c r="D1220" s="98">
        <f t="shared" si="158"/>
        <v>30</v>
      </c>
      <c r="E1220" s="98">
        <v>15.68</v>
      </c>
      <c r="F1220" s="98">
        <v>5.14</v>
      </c>
      <c r="G1220">
        <f t="shared" si="159"/>
        <v>20.82</v>
      </c>
    </row>
    <row r="1221" spans="1:7" x14ac:dyDescent="0.3">
      <c r="A1221" s="106">
        <v>43952</v>
      </c>
      <c r="B1221" s="98">
        <f t="shared" si="156"/>
        <v>2020</v>
      </c>
      <c r="C1221" s="98">
        <f t="shared" si="157"/>
        <v>5</v>
      </c>
      <c r="D1221" s="98">
        <f t="shared" si="158"/>
        <v>1</v>
      </c>
      <c r="E1221" s="98">
        <v>37.89</v>
      </c>
      <c r="F1221" s="98">
        <v>13.33</v>
      </c>
      <c r="G1221">
        <f t="shared" si="159"/>
        <v>51.22</v>
      </c>
    </row>
    <row r="1222" spans="1:7" x14ac:dyDescent="0.3">
      <c r="A1222" s="106">
        <v>43953</v>
      </c>
      <c r="B1222" s="98">
        <f t="shared" ref="B1222:B1285" si="160">YEAR(A1222)</f>
        <v>2020</v>
      </c>
      <c r="C1222" s="98">
        <f t="shared" ref="C1222:C1285" si="161">MONTH(A1222)</f>
        <v>5</v>
      </c>
      <c r="D1222" s="98">
        <f t="shared" ref="D1222:D1285" si="162">DAY(A1222)</f>
        <v>2</v>
      </c>
      <c r="E1222" s="98">
        <v>33.630000000000003</v>
      </c>
      <c r="F1222" s="98">
        <v>12.53</v>
      </c>
      <c r="G1222">
        <f t="shared" ref="G1222:G1285" si="163">SUM(E1222:F1222)</f>
        <v>46.160000000000004</v>
      </c>
    </row>
    <row r="1223" spans="1:7" x14ac:dyDescent="0.3">
      <c r="A1223" s="106">
        <v>43954</v>
      </c>
      <c r="B1223" s="98">
        <f t="shared" si="160"/>
        <v>2020</v>
      </c>
      <c r="C1223" s="98">
        <f t="shared" si="161"/>
        <v>5</v>
      </c>
      <c r="D1223" s="98">
        <f t="shared" si="162"/>
        <v>3</v>
      </c>
      <c r="E1223" s="98">
        <v>33.630000000000003</v>
      </c>
      <c r="F1223" s="98">
        <v>12.53</v>
      </c>
      <c r="G1223">
        <f t="shared" si="163"/>
        <v>46.160000000000004</v>
      </c>
    </row>
    <row r="1224" spans="1:7" x14ac:dyDescent="0.3">
      <c r="A1224" s="106">
        <v>43955</v>
      </c>
      <c r="B1224" s="98">
        <f t="shared" si="160"/>
        <v>2020</v>
      </c>
      <c r="C1224" s="98">
        <f t="shared" si="161"/>
        <v>5</v>
      </c>
      <c r="D1224" s="98">
        <f t="shared" si="162"/>
        <v>4</v>
      </c>
      <c r="E1224" s="98">
        <v>34.68</v>
      </c>
      <c r="F1224" s="98">
        <v>12.53</v>
      </c>
      <c r="G1224">
        <f t="shared" si="163"/>
        <v>47.21</v>
      </c>
    </row>
    <row r="1225" spans="1:7" x14ac:dyDescent="0.3">
      <c r="A1225" s="106">
        <v>43956</v>
      </c>
      <c r="B1225" s="98">
        <f t="shared" si="160"/>
        <v>2020</v>
      </c>
      <c r="C1225" s="98">
        <f t="shared" si="161"/>
        <v>5</v>
      </c>
      <c r="D1225" s="98">
        <f t="shared" si="162"/>
        <v>5</v>
      </c>
      <c r="E1225" s="98">
        <v>32.07</v>
      </c>
      <c r="F1225" s="98">
        <v>12.53</v>
      </c>
      <c r="G1225">
        <f t="shared" si="163"/>
        <v>44.6</v>
      </c>
    </row>
    <row r="1226" spans="1:7" x14ac:dyDescent="0.3">
      <c r="A1226" s="106">
        <v>43957</v>
      </c>
      <c r="B1226" s="98">
        <f t="shared" si="160"/>
        <v>2020</v>
      </c>
      <c r="C1226" s="98">
        <f t="shared" si="161"/>
        <v>5</v>
      </c>
      <c r="D1226" s="98">
        <f t="shared" si="162"/>
        <v>6</v>
      </c>
      <c r="E1226" s="98">
        <v>29.12</v>
      </c>
      <c r="F1226" s="98">
        <v>13.85</v>
      </c>
      <c r="G1226">
        <f t="shared" si="163"/>
        <v>42.97</v>
      </c>
    </row>
    <row r="1227" spans="1:7" x14ac:dyDescent="0.3">
      <c r="A1227" s="106">
        <v>43958</v>
      </c>
      <c r="B1227" s="98">
        <f t="shared" si="160"/>
        <v>2020</v>
      </c>
      <c r="C1227" s="98">
        <f t="shared" si="161"/>
        <v>5</v>
      </c>
      <c r="D1227" s="98">
        <f t="shared" si="162"/>
        <v>7</v>
      </c>
      <c r="E1227" s="98">
        <v>30.18</v>
      </c>
      <c r="F1227" s="98">
        <v>11.04</v>
      </c>
      <c r="G1227">
        <f t="shared" si="163"/>
        <v>41.22</v>
      </c>
    </row>
    <row r="1228" spans="1:7" x14ac:dyDescent="0.3">
      <c r="A1228" s="106">
        <v>43959</v>
      </c>
      <c r="B1228" s="98">
        <f t="shared" si="160"/>
        <v>2020</v>
      </c>
      <c r="C1228" s="98">
        <f t="shared" si="161"/>
        <v>5</v>
      </c>
      <c r="D1228" s="98">
        <f t="shared" si="162"/>
        <v>8</v>
      </c>
      <c r="E1228" s="98">
        <v>22.8</v>
      </c>
      <c r="F1228" s="98">
        <v>7.99</v>
      </c>
      <c r="G1228">
        <f t="shared" si="163"/>
        <v>30.79</v>
      </c>
    </row>
    <row r="1229" spans="1:7" x14ac:dyDescent="0.3">
      <c r="A1229" s="106">
        <v>43960</v>
      </c>
      <c r="B1229" s="98">
        <f t="shared" si="160"/>
        <v>2020</v>
      </c>
      <c r="C1229" s="98">
        <f t="shared" si="161"/>
        <v>5</v>
      </c>
      <c r="D1229" s="98">
        <f t="shared" si="162"/>
        <v>9</v>
      </c>
      <c r="E1229" s="98">
        <v>22.3</v>
      </c>
      <c r="F1229" s="98">
        <v>7.26</v>
      </c>
      <c r="G1229">
        <f t="shared" si="163"/>
        <v>29.560000000000002</v>
      </c>
    </row>
    <row r="1230" spans="1:7" x14ac:dyDescent="0.3">
      <c r="A1230" s="106">
        <v>43961</v>
      </c>
      <c r="B1230" s="98">
        <f t="shared" si="160"/>
        <v>2020</v>
      </c>
      <c r="C1230" s="98">
        <f t="shared" si="161"/>
        <v>5</v>
      </c>
      <c r="D1230" s="98">
        <f t="shared" si="162"/>
        <v>10</v>
      </c>
      <c r="E1230" s="98">
        <v>22.19</v>
      </c>
      <c r="F1230" s="98">
        <v>7.26</v>
      </c>
      <c r="G1230">
        <f t="shared" si="163"/>
        <v>29.450000000000003</v>
      </c>
    </row>
    <row r="1231" spans="1:7" x14ac:dyDescent="0.3">
      <c r="A1231" s="106">
        <v>43962</v>
      </c>
      <c r="B1231" s="98">
        <f t="shared" si="160"/>
        <v>2020</v>
      </c>
      <c r="C1231" s="98">
        <f t="shared" si="161"/>
        <v>5</v>
      </c>
      <c r="D1231" s="98">
        <f t="shared" si="162"/>
        <v>11</v>
      </c>
      <c r="E1231" s="98">
        <v>29.15</v>
      </c>
      <c r="F1231" s="98">
        <v>9.7200000000000006</v>
      </c>
      <c r="G1231">
        <f t="shared" si="163"/>
        <v>38.869999999999997</v>
      </c>
    </row>
    <row r="1232" spans="1:7" x14ac:dyDescent="0.3">
      <c r="A1232" s="106">
        <v>43963</v>
      </c>
      <c r="B1232" s="98">
        <f t="shared" si="160"/>
        <v>2020</v>
      </c>
      <c r="C1232" s="98">
        <f t="shared" si="161"/>
        <v>5</v>
      </c>
      <c r="D1232" s="98">
        <f t="shared" si="162"/>
        <v>12</v>
      </c>
      <c r="E1232" s="98">
        <v>38</v>
      </c>
      <c r="F1232" s="98">
        <v>12.32</v>
      </c>
      <c r="G1232">
        <f t="shared" si="163"/>
        <v>50.32</v>
      </c>
    </row>
    <row r="1233" spans="1:7" x14ac:dyDescent="0.3">
      <c r="A1233" s="106">
        <v>43964</v>
      </c>
      <c r="B1233" s="98">
        <f t="shared" si="160"/>
        <v>2020</v>
      </c>
      <c r="C1233" s="98">
        <f t="shared" si="161"/>
        <v>5</v>
      </c>
      <c r="D1233" s="98">
        <f t="shared" si="162"/>
        <v>13</v>
      </c>
      <c r="E1233" s="98">
        <v>38</v>
      </c>
      <c r="F1233" s="98">
        <v>15.13</v>
      </c>
      <c r="G1233">
        <f t="shared" si="163"/>
        <v>53.13</v>
      </c>
    </row>
    <row r="1234" spans="1:7" x14ac:dyDescent="0.3">
      <c r="A1234" s="106">
        <v>43965</v>
      </c>
      <c r="B1234" s="98">
        <f t="shared" si="160"/>
        <v>2020</v>
      </c>
      <c r="C1234" s="98">
        <f t="shared" si="161"/>
        <v>5</v>
      </c>
      <c r="D1234" s="98">
        <f t="shared" si="162"/>
        <v>14</v>
      </c>
      <c r="E1234" s="98">
        <v>38</v>
      </c>
      <c r="F1234" s="98">
        <v>15.13</v>
      </c>
      <c r="G1234">
        <f t="shared" si="163"/>
        <v>53.13</v>
      </c>
    </row>
    <row r="1235" spans="1:7" x14ac:dyDescent="0.3">
      <c r="A1235" s="106">
        <v>43966</v>
      </c>
      <c r="B1235" s="98">
        <f t="shared" si="160"/>
        <v>2020</v>
      </c>
      <c r="C1235" s="98">
        <f t="shared" si="161"/>
        <v>5</v>
      </c>
      <c r="D1235" s="98">
        <f t="shared" si="162"/>
        <v>15</v>
      </c>
      <c r="E1235" s="98">
        <v>38</v>
      </c>
      <c r="F1235" s="98">
        <v>14.42</v>
      </c>
      <c r="G1235">
        <f t="shared" si="163"/>
        <v>52.42</v>
      </c>
    </row>
    <row r="1236" spans="1:7" x14ac:dyDescent="0.3">
      <c r="A1236" s="106">
        <v>43967</v>
      </c>
      <c r="B1236" s="98">
        <f t="shared" si="160"/>
        <v>2020</v>
      </c>
      <c r="C1236" s="98">
        <f t="shared" si="161"/>
        <v>5</v>
      </c>
      <c r="D1236" s="98">
        <f t="shared" si="162"/>
        <v>16</v>
      </c>
      <c r="E1236" s="98">
        <v>35.17</v>
      </c>
      <c r="F1236" s="98">
        <v>13.87</v>
      </c>
      <c r="G1236">
        <f t="shared" si="163"/>
        <v>49.04</v>
      </c>
    </row>
    <row r="1237" spans="1:7" x14ac:dyDescent="0.3">
      <c r="A1237" s="106">
        <v>43968</v>
      </c>
      <c r="B1237" s="98">
        <f t="shared" si="160"/>
        <v>2020</v>
      </c>
      <c r="C1237" s="98">
        <f t="shared" si="161"/>
        <v>5</v>
      </c>
      <c r="D1237" s="98">
        <f t="shared" si="162"/>
        <v>17</v>
      </c>
      <c r="E1237" s="98">
        <v>38</v>
      </c>
      <c r="F1237" s="98">
        <v>13.85</v>
      </c>
      <c r="G1237">
        <f t="shared" si="163"/>
        <v>51.85</v>
      </c>
    </row>
    <row r="1238" spans="1:7" x14ac:dyDescent="0.3">
      <c r="A1238" s="106">
        <v>43969</v>
      </c>
      <c r="B1238" s="98">
        <f t="shared" si="160"/>
        <v>2020</v>
      </c>
      <c r="C1238" s="98">
        <f t="shared" si="161"/>
        <v>5</v>
      </c>
      <c r="D1238" s="98">
        <f t="shared" si="162"/>
        <v>18</v>
      </c>
      <c r="E1238" s="98">
        <v>37.549999999999997</v>
      </c>
      <c r="F1238" s="98">
        <v>14.37</v>
      </c>
      <c r="G1238">
        <f t="shared" si="163"/>
        <v>51.919999999999995</v>
      </c>
    </row>
    <row r="1239" spans="1:7" x14ac:dyDescent="0.3">
      <c r="A1239" s="106">
        <v>43970</v>
      </c>
      <c r="B1239" s="98">
        <f t="shared" si="160"/>
        <v>2020</v>
      </c>
      <c r="C1239" s="98">
        <f t="shared" si="161"/>
        <v>5</v>
      </c>
      <c r="D1239" s="98">
        <f t="shared" si="162"/>
        <v>19</v>
      </c>
      <c r="E1239" s="98">
        <v>38.119999999999997</v>
      </c>
      <c r="F1239" s="98">
        <v>14.51</v>
      </c>
      <c r="G1239">
        <f t="shared" si="163"/>
        <v>52.629999999999995</v>
      </c>
    </row>
    <row r="1240" spans="1:7" x14ac:dyDescent="0.3">
      <c r="A1240" s="106">
        <v>43971</v>
      </c>
      <c r="B1240" s="98">
        <f t="shared" si="160"/>
        <v>2020</v>
      </c>
      <c r="C1240" s="98">
        <f t="shared" si="161"/>
        <v>5</v>
      </c>
      <c r="D1240" s="98">
        <f t="shared" si="162"/>
        <v>20</v>
      </c>
      <c r="E1240" s="98">
        <v>36.630000000000003</v>
      </c>
      <c r="F1240" s="98">
        <v>15.11</v>
      </c>
      <c r="G1240">
        <f t="shared" si="163"/>
        <v>51.74</v>
      </c>
    </row>
    <row r="1241" spans="1:7" x14ac:dyDescent="0.3">
      <c r="A1241" s="106">
        <v>43972</v>
      </c>
      <c r="B1241" s="98">
        <f t="shared" si="160"/>
        <v>2020</v>
      </c>
      <c r="C1241" s="98">
        <f t="shared" si="161"/>
        <v>5</v>
      </c>
      <c r="D1241" s="98">
        <f t="shared" si="162"/>
        <v>21</v>
      </c>
      <c r="E1241" s="98">
        <v>33.700000000000003</v>
      </c>
      <c r="F1241" s="98">
        <v>14.6</v>
      </c>
      <c r="G1241">
        <f t="shared" si="163"/>
        <v>48.300000000000004</v>
      </c>
    </row>
    <row r="1242" spans="1:7" x14ac:dyDescent="0.3">
      <c r="A1242" s="106">
        <v>43973</v>
      </c>
      <c r="B1242" s="98">
        <f t="shared" si="160"/>
        <v>2020</v>
      </c>
      <c r="C1242" s="98">
        <f t="shared" si="161"/>
        <v>5</v>
      </c>
      <c r="D1242" s="98">
        <f t="shared" si="162"/>
        <v>22</v>
      </c>
      <c r="E1242" s="98">
        <v>30.44</v>
      </c>
      <c r="F1242" s="98">
        <v>10.81</v>
      </c>
      <c r="G1242">
        <f t="shared" si="163"/>
        <v>41.25</v>
      </c>
    </row>
    <row r="1243" spans="1:7" x14ac:dyDescent="0.3">
      <c r="A1243" s="106">
        <v>43974</v>
      </c>
      <c r="B1243" s="98">
        <f t="shared" si="160"/>
        <v>2020</v>
      </c>
      <c r="C1243" s="98">
        <f t="shared" si="161"/>
        <v>5</v>
      </c>
      <c r="D1243" s="98">
        <f t="shared" si="162"/>
        <v>23</v>
      </c>
      <c r="E1243" s="98">
        <v>33.700000000000003</v>
      </c>
      <c r="F1243" s="98">
        <v>12.52</v>
      </c>
      <c r="G1243">
        <f t="shared" si="163"/>
        <v>46.22</v>
      </c>
    </row>
    <row r="1244" spans="1:7" x14ac:dyDescent="0.3">
      <c r="A1244" s="106">
        <v>43975</v>
      </c>
      <c r="B1244" s="98">
        <f t="shared" si="160"/>
        <v>2020</v>
      </c>
      <c r="C1244" s="98">
        <f t="shared" si="161"/>
        <v>5</v>
      </c>
      <c r="D1244" s="98">
        <f t="shared" si="162"/>
        <v>24</v>
      </c>
      <c r="E1244" s="98">
        <v>36.11</v>
      </c>
      <c r="F1244" s="98">
        <v>13.3</v>
      </c>
      <c r="G1244">
        <f t="shared" si="163"/>
        <v>49.41</v>
      </c>
    </row>
    <row r="1245" spans="1:7" x14ac:dyDescent="0.3">
      <c r="A1245" s="106">
        <v>43976</v>
      </c>
      <c r="B1245" s="98">
        <f t="shared" si="160"/>
        <v>2020</v>
      </c>
      <c r="C1245" s="98">
        <f t="shared" si="161"/>
        <v>5</v>
      </c>
      <c r="D1245" s="98">
        <f t="shared" si="162"/>
        <v>25</v>
      </c>
      <c r="E1245" s="98">
        <v>36.11</v>
      </c>
      <c r="F1245" s="98">
        <v>13.3</v>
      </c>
      <c r="G1245">
        <f t="shared" si="163"/>
        <v>49.41</v>
      </c>
    </row>
    <row r="1246" spans="1:7" x14ac:dyDescent="0.3">
      <c r="A1246" s="106">
        <v>43977</v>
      </c>
      <c r="B1246" s="98">
        <f t="shared" si="160"/>
        <v>2020</v>
      </c>
      <c r="C1246" s="98">
        <f t="shared" si="161"/>
        <v>5</v>
      </c>
      <c r="D1246" s="98">
        <f t="shared" si="162"/>
        <v>26</v>
      </c>
      <c r="E1246" s="98">
        <v>34.57</v>
      </c>
      <c r="F1246" s="98">
        <v>14.39</v>
      </c>
      <c r="G1246">
        <f t="shared" si="163"/>
        <v>48.96</v>
      </c>
    </row>
    <row r="1247" spans="1:7" x14ac:dyDescent="0.3">
      <c r="A1247" s="106">
        <v>43978</v>
      </c>
      <c r="B1247" s="98">
        <f t="shared" si="160"/>
        <v>2020</v>
      </c>
      <c r="C1247" s="98">
        <f t="shared" si="161"/>
        <v>5</v>
      </c>
      <c r="D1247" s="98">
        <f t="shared" si="162"/>
        <v>27</v>
      </c>
      <c r="E1247" s="98">
        <v>38</v>
      </c>
      <c r="F1247" s="98">
        <v>14.05</v>
      </c>
      <c r="G1247">
        <f t="shared" si="163"/>
        <v>52.05</v>
      </c>
    </row>
    <row r="1248" spans="1:7" x14ac:dyDescent="0.3">
      <c r="A1248" s="106">
        <v>43979</v>
      </c>
      <c r="B1248" s="98">
        <f t="shared" si="160"/>
        <v>2020</v>
      </c>
      <c r="C1248" s="98">
        <f t="shared" si="161"/>
        <v>5</v>
      </c>
      <c r="D1248" s="98">
        <f t="shared" si="162"/>
        <v>28</v>
      </c>
      <c r="E1248" s="98">
        <v>38</v>
      </c>
      <c r="F1248" s="98">
        <v>13.85</v>
      </c>
      <c r="G1248">
        <f t="shared" si="163"/>
        <v>51.85</v>
      </c>
    </row>
    <row r="1249" spans="1:7" x14ac:dyDescent="0.3">
      <c r="A1249" s="106">
        <v>43980</v>
      </c>
      <c r="B1249" s="98">
        <f t="shared" si="160"/>
        <v>2020</v>
      </c>
      <c r="C1249" s="98">
        <f t="shared" si="161"/>
        <v>5</v>
      </c>
      <c r="D1249" s="98">
        <f t="shared" si="162"/>
        <v>29</v>
      </c>
      <c r="E1249" s="98">
        <v>38</v>
      </c>
      <c r="F1249" s="98">
        <v>14.38</v>
      </c>
      <c r="G1249">
        <f t="shared" si="163"/>
        <v>52.38</v>
      </c>
    </row>
    <row r="1250" spans="1:7" x14ac:dyDescent="0.3">
      <c r="A1250" s="106">
        <v>43981</v>
      </c>
      <c r="B1250" s="98">
        <f t="shared" si="160"/>
        <v>2020</v>
      </c>
      <c r="C1250" s="98">
        <f t="shared" si="161"/>
        <v>5</v>
      </c>
      <c r="D1250" s="98">
        <f t="shared" si="162"/>
        <v>30</v>
      </c>
      <c r="E1250" s="98">
        <v>36.450000000000003</v>
      </c>
      <c r="F1250" s="98">
        <v>13.85</v>
      </c>
      <c r="G1250">
        <f t="shared" si="163"/>
        <v>50.300000000000004</v>
      </c>
    </row>
    <row r="1251" spans="1:7" x14ac:dyDescent="0.3">
      <c r="A1251" s="106">
        <v>43982</v>
      </c>
      <c r="B1251" s="98">
        <f t="shared" si="160"/>
        <v>2020</v>
      </c>
      <c r="C1251" s="98">
        <f t="shared" si="161"/>
        <v>5</v>
      </c>
      <c r="D1251" s="98">
        <f t="shared" si="162"/>
        <v>31</v>
      </c>
      <c r="E1251" s="98">
        <v>36.200000000000003</v>
      </c>
      <c r="F1251" s="98">
        <v>13.85</v>
      </c>
      <c r="G1251">
        <f t="shared" si="163"/>
        <v>50.050000000000004</v>
      </c>
    </row>
    <row r="1252" spans="1:7" x14ac:dyDescent="0.3">
      <c r="A1252" s="106">
        <v>43983</v>
      </c>
      <c r="B1252" s="98">
        <f t="shared" si="160"/>
        <v>2020</v>
      </c>
      <c r="C1252" s="98">
        <f t="shared" si="161"/>
        <v>6</v>
      </c>
      <c r="D1252" s="98">
        <f t="shared" si="162"/>
        <v>1</v>
      </c>
      <c r="E1252" s="98">
        <v>28.79</v>
      </c>
      <c r="F1252" s="98">
        <v>14.43</v>
      </c>
      <c r="G1252">
        <f t="shared" si="163"/>
        <v>43.22</v>
      </c>
    </row>
    <row r="1253" spans="1:7" x14ac:dyDescent="0.3">
      <c r="A1253" s="106">
        <v>43984</v>
      </c>
      <c r="B1253" s="98">
        <f t="shared" si="160"/>
        <v>2020</v>
      </c>
      <c r="C1253" s="98">
        <f t="shared" si="161"/>
        <v>6</v>
      </c>
      <c r="D1253" s="98">
        <f t="shared" si="162"/>
        <v>2</v>
      </c>
      <c r="E1253" s="98">
        <v>27.9</v>
      </c>
      <c r="F1253" s="98">
        <v>14.32</v>
      </c>
      <c r="G1253">
        <f t="shared" si="163"/>
        <v>42.22</v>
      </c>
    </row>
    <row r="1254" spans="1:7" x14ac:dyDescent="0.3">
      <c r="A1254" s="106">
        <v>43985</v>
      </c>
      <c r="B1254" s="98">
        <f t="shared" si="160"/>
        <v>2020</v>
      </c>
      <c r="C1254" s="98">
        <f t="shared" si="161"/>
        <v>6</v>
      </c>
      <c r="D1254" s="98">
        <f t="shared" si="162"/>
        <v>3</v>
      </c>
      <c r="E1254" s="98">
        <v>27.89</v>
      </c>
      <c r="F1254" s="98">
        <v>14.69</v>
      </c>
      <c r="G1254">
        <f t="shared" si="163"/>
        <v>42.58</v>
      </c>
    </row>
    <row r="1255" spans="1:7" x14ac:dyDescent="0.3">
      <c r="A1255" s="106">
        <v>43986</v>
      </c>
      <c r="B1255" s="98">
        <f t="shared" si="160"/>
        <v>2020</v>
      </c>
      <c r="C1255" s="98">
        <f t="shared" si="161"/>
        <v>6</v>
      </c>
      <c r="D1255" s="98">
        <f t="shared" si="162"/>
        <v>4</v>
      </c>
      <c r="E1255" s="98">
        <v>24.8</v>
      </c>
      <c r="F1255" s="98">
        <v>14.44</v>
      </c>
      <c r="G1255">
        <f t="shared" si="163"/>
        <v>39.24</v>
      </c>
    </row>
    <row r="1256" spans="1:7" x14ac:dyDescent="0.3">
      <c r="A1256" s="106">
        <v>43987</v>
      </c>
      <c r="B1256" s="98">
        <f t="shared" si="160"/>
        <v>2020</v>
      </c>
      <c r="C1256" s="98">
        <f t="shared" si="161"/>
        <v>6</v>
      </c>
      <c r="D1256" s="98">
        <f t="shared" si="162"/>
        <v>5</v>
      </c>
      <c r="E1256" s="98">
        <v>27.81</v>
      </c>
      <c r="F1256" s="98">
        <v>14.27</v>
      </c>
      <c r="G1256">
        <f t="shared" si="163"/>
        <v>42.08</v>
      </c>
    </row>
    <row r="1257" spans="1:7" x14ac:dyDescent="0.3">
      <c r="A1257" s="106">
        <v>43988</v>
      </c>
      <c r="B1257" s="98">
        <f t="shared" si="160"/>
        <v>2020</v>
      </c>
      <c r="C1257" s="98">
        <f t="shared" si="161"/>
        <v>6</v>
      </c>
      <c r="D1257" s="98">
        <f t="shared" si="162"/>
        <v>6</v>
      </c>
      <c r="E1257" s="98">
        <v>22.37</v>
      </c>
      <c r="F1257" s="98">
        <v>14.03</v>
      </c>
      <c r="G1257">
        <f t="shared" si="163"/>
        <v>36.4</v>
      </c>
    </row>
    <row r="1258" spans="1:7" x14ac:dyDescent="0.3">
      <c r="A1258" s="106">
        <v>43989</v>
      </c>
      <c r="B1258" s="98">
        <f t="shared" si="160"/>
        <v>2020</v>
      </c>
      <c r="C1258" s="98">
        <f t="shared" si="161"/>
        <v>6</v>
      </c>
      <c r="D1258" s="98">
        <f t="shared" si="162"/>
        <v>7</v>
      </c>
      <c r="E1258" s="98">
        <v>24.4</v>
      </c>
      <c r="F1258" s="98">
        <v>11.76</v>
      </c>
      <c r="G1258">
        <f t="shared" si="163"/>
        <v>36.159999999999997</v>
      </c>
    </row>
    <row r="1259" spans="1:7" x14ac:dyDescent="0.3">
      <c r="A1259" s="106">
        <v>43990</v>
      </c>
      <c r="B1259" s="98">
        <f t="shared" si="160"/>
        <v>2020</v>
      </c>
      <c r="C1259" s="98">
        <f t="shared" si="161"/>
        <v>6</v>
      </c>
      <c r="D1259" s="98">
        <f t="shared" si="162"/>
        <v>8</v>
      </c>
      <c r="E1259" s="98">
        <v>23.31</v>
      </c>
      <c r="F1259" s="98">
        <v>14.29</v>
      </c>
      <c r="G1259">
        <f t="shared" si="163"/>
        <v>37.599999999999994</v>
      </c>
    </row>
    <row r="1260" spans="1:7" x14ac:dyDescent="0.3">
      <c r="A1260" s="106">
        <v>43991</v>
      </c>
      <c r="B1260" s="98">
        <f t="shared" si="160"/>
        <v>2020</v>
      </c>
      <c r="C1260" s="98">
        <f t="shared" si="161"/>
        <v>6</v>
      </c>
      <c r="D1260" s="98">
        <f t="shared" si="162"/>
        <v>9</v>
      </c>
      <c r="E1260" s="98">
        <v>27.56</v>
      </c>
      <c r="F1260" s="98">
        <v>15.02</v>
      </c>
      <c r="G1260">
        <f t="shared" si="163"/>
        <v>42.58</v>
      </c>
    </row>
    <row r="1261" spans="1:7" x14ac:dyDescent="0.3">
      <c r="A1261" s="106">
        <v>43992</v>
      </c>
      <c r="B1261" s="98">
        <f t="shared" si="160"/>
        <v>2020</v>
      </c>
      <c r="C1261" s="98">
        <f t="shared" si="161"/>
        <v>6</v>
      </c>
      <c r="D1261" s="98">
        <f t="shared" si="162"/>
        <v>10</v>
      </c>
      <c r="E1261" s="98">
        <v>27.18</v>
      </c>
      <c r="F1261" s="98">
        <v>15.02</v>
      </c>
      <c r="G1261">
        <f t="shared" si="163"/>
        <v>42.2</v>
      </c>
    </row>
    <row r="1262" spans="1:7" x14ac:dyDescent="0.3">
      <c r="A1262" s="106">
        <v>43993</v>
      </c>
      <c r="B1262" s="98">
        <f t="shared" si="160"/>
        <v>2020</v>
      </c>
      <c r="C1262" s="98">
        <f t="shared" si="161"/>
        <v>6</v>
      </c>
      <c r="D1262" s="98">
        <f t="shared" si="162"/>
        <v>11</v>
      </c>
      <c r="E1262" s="98">
        <v>27.5</v>
      </c>
      <c r="F1262" s="98">
        <v>15</v>
      </c>
      <c r="G1262">
        <f t="shared" si="163"/>
        <v>42.5</v>
      </c>
    </row>
    <row r="1263" spans="1:7" x14ac:dyDescent="0.3">
      <c r="A1263" s="106">
        <v>43994</v>
      </c>
      <c r="B1263" s="98">
        <f t="shared" si="160"/>
        <v>2020</v>
      </c>
      <c r="C1263" s="98">
        <f t="shared" si="161"/>
        <v>6</v>
      </c>
      <c r="D1263" s="98">
        <f t="shared" si="162"/>
        <v>12</v>
      </c>
      <c r="E1263" s="98">
        <v>27.26</v>
      </c>
      <c r="F1263" s="98">
        <v>12.23</v>
      </c>
      <c r="G1263">
        <f t="shared" si="163"/>
        <v>39.49</v>
      </c>
    </row>
    <row r="1264" spans="1:7" x14ac:dyDescent="0.3">
      <c r="A1264" s="106">
        <v>43995</v>
      </c>
      <c r="B1264" s="98">
        <f t="shared" si="160"/>
        <v>2020</v>
      </c>
      <c r="C1264" s="98">
        <f t="shared" si="161"/>
        <v>6</v>
      </c>
      <c r="D1264" s="98">
        <f t="shared" si="162"/>
        <v>13</v>
      </c>
      <c r="E1264" s="98">
        <v>21.58</v>
      </c>
      <c r="F1264" s="98">
        <v>8.07</v>
      </c>
      <c r="G1264">
        <f t="shared" si="163"/>
        <v>29.65</v>
      </c>
    </row>
    <row r="1265" spans="1:7" x14ac:dyDescent="0.3">
      <c r="A1265" s="106">
        <v>43996</v>
      </c>
      <c r="B1265" s="98">
        <f t="shared" si="160"/>
        <v>2020</v>
      </c>
      <c r="C1265" s="98">
        <f t="shared" si="161"/>
        <v>6</v>
      </c>
      <c r="D1265" s="98">
        <f t="shared" si="162"/>
        <v>14</v>
      </c>
      <c r="E1265" s="98">
        <v>21.69</v>
      </c>
      <c r="F1265" s="98">
        <v>8.07</v>
      </c>
      <c r="G1265">
        <f t="shared" si="163"/>
        <v>29.76</v>
      </c>
    </row>
    <row r="1266" spans="1:7" x14ac:dyDescent="0.3">
      <c r="A1266" s="106">
        <v>43997</v>
      </c>
      <c r="B1266" s="98">
        <f t="shared" si="160"/>
        <v>2020</v>
      </c>
      <c r="C1266" s="98">
        <f t="shared" si="161"/>
        <v>6</v>
      </c>
      <c r="D1266" s="98">
        <f t="shared" si="162"/>
        <v>15</v>
      </c>
      <c r="E1266" s="98">
        <v>26.04</v>
      </c>
      <c r="F1266" s="98">
        <v>9.41</v>
      </c>
      <c r="G1266">
        <f t="shared" si="163"/>
        <v>35.450000000000003</v>
      </c>
    </row>
    <row r="1267" spans="1:7" x14ac:dyDescent="0.3">
      <c r="A1267" s="106">
        <v>43998</v>
      </c>
      <c r="B1267" s="98">
        <f t="shared" si="160"/>
        <v>2020</v>
      </c>
      <c r="C1267" s="98">
        <f t="shared" si="161"/>
        <v>6</v>
      </c>
      <c r="D1267" s="98">
        <f t="shared" si="162"/>
        <v>16</v>
      </c>
      <c r="E1267" s="98">
        <v>25.64</v>
      </c>
      <c r="F1267" s="98">
        <v>13.29</v>
      </c>
      <c r="G1267">
        <f t="shared" si="163"/>
        <v>38.93</v>
      </c>
    </row>
    <row r="1268" spans="1:7" x14ac:dyDescent="0.3">
      <c r="A1268" s="106">
        <v>43999</v>
      </c>
      <c r="B1268" s="98">
        <f t="shared" si="160"/>
        <v>2020</v>
      </c>
      <c r="C1268" s="98">
        <f t="shared" si="161"/>
        <v>6</v>
      </c>
      <c r="D1268" s="98">
        <f t="shared" si="162"/>
        <v>17</v>
      </c>
      <c r="E1268" s="98">
        <v>26.86</v>
      </c>
      <c r="F1268" s="98">
        <v>12.62</v>
      </c>
      <c r="G1268">
        <f t="shared" si="163"/>
        <v>39.479999999999997</v>
      </c>
    </row>
    <row r="1269" spans="1:7" x14ac:dyDescent="0.3">
      <c r="A1269" s="106">
        <v>44000</v>
      </c>
      <c r="B1269" s="98">
        <f t="shared" si="160"/>
        <v>2020</v>
      </c>
      <c r="C1269" s="98">
        <f t="shared" si="161"/>
        <v>6</v>
      </c>
      <c r="D1269" s="98">
        <f t="shared" si="162"/>
        <v>18</v>
      </c>
      <c r="E1269" s="98">
        <v>24.01</v>
      </c>
      <c r="F1269" s="98">
        <v>12.18</v>
      </c>
      <c r="G1269">
        <f t="shared" si="163"/>
        <v>36.19</v>
      </c>
    </row>
    <row r="1270" spans="1:7" x14ac:dyDescent="0.3">
      <c r="A1270" s="106">
        <v>44001</v>
      </c>
      <c r="B1270" s="98">
        <f t="shared" si="160"/>
        <v>2020</v>
      </c>
      <c r="C1270" s="98">
        <f t="shared" si="161"/>
        <v>6</v>
      </c>
      <c r="D1270" s="98">
        <f t="shared" si="162"/>
        <v>19</v>
      </c>
      <c r="E1270" s="98">
        <v>25.43</v>
      </c>
      <c r="F1270" s="98">
        <v>13.25</v>
      </c>
      <c r="G1270">
        <f t="shared" si="163"/>
        <v>38.68</v>
      </c>
    </row>
    <row r="1271" spans="1:7" x14ac:dyDescent="0.3">
      <c r="A1271" s="106">
        <v>44002</v>
      </c>
      <c r="B1271" s="98">
        <f t="shared" si="160"/>
        <v>2020</v>
      </c>
      <c r="C1271" s="98">
        <f t="shared" si="161"/>
        <v>6</v>
      </c>
      <c r="D1271" s="98">
        <f t="shared" si="162"/>
        <v>20</v>
      </c>
      <c r="E1271" s="98">
        <v>27.69</v>
      </c>
      <c r="F1271" s="98">
        <v>12.38</v>
      </c>
      <c r="G1271">
        <f t="shared" si="163"/>
        <v>40.07</v>
      </c>
    </row>
    <row r="1272" spans="1:7" x14ac:dyDescent="0.3">
      <c r="A1272" s="106">
        <v>44003</v>
      </c>
      <c r="B1272" s="98">
        <f t="shared" si="160"/>
        <v>2020</v>
      </c>
      <c r="C1272" s="98">
        <f t="shared" si="161"/>
        <v>6</v>
      </c>
      <c r="D1272" s="98">
        <f t="shared" si="162"/>
        <v>21</v>
      </c>
      <c r="E1272" s="98">
        <v>27.49</v>
      </c>
      <c r="F1272" s="98">
        <v>12.35</v>
      </c>
      <c r="G1272">
        <f t="shared" si="163"/>
        <v>39.839999999999996</v>
      </c>
    </row>
    <row r="1273" spans="1:7" x14ac:dyDescent="0.3">
      <c r="A1273" s="106">
        <v>44004</v>
      </c>
      <c r="B1273" s="98">
        <f t="shared" si="160"/>
        <v>2020</v>
      </c>
      <c r="C1273" s="98">
        <f t="shared" si="161"/>
        <v>6</v>
      </c>
      <c r="D1273" s="98">
        <f t="shared" si="162"/>
        <v>22</v>
      </c>
      <c r="E1273" s="98">
        <v>27.89</v>
      </c>
      <c r="F1273" s="98">
        <v>13.86</v>
      </c>
      <c r="G1273">
        <f t="shared" si="163"/>
        <v>41.75</v>
      </c>
    </row>
    <row r="1274" spans="1:7" x14ac:dyDescent="0.3">
      <c r="A1274" s="106">
        <v>44005</v>
      </c>
      <c r="B1274" s="98">
        <f t="shared" si="160"/>
        <v>2020</v>
      </c>
      <c r="C1274" s="98">
        <f t="shared" si="161"/>
        <v>6</v>
      </c>
      <c r="D1274" s="98">
        <f t="shared" si="162"/>
        <v>23</v>
      </c>
      <c r="E1274" s="98">
        <v>27.89</v>
      </c>
      <c r="F1274" s="98">
        <v>15.02</v>
      </c>
      <c r="G1274">
        <f t="shared" si="163"/>
        <v>42.91</v>
      </c>
    </row>
    <row r="1275" spans="1:7" x14ac:dyDescent="0.3">
      <c r="A1275" s="106">
        <v>44006</v>
      </c>
      <c r="B1275" s="98">
        <f t="shared" si="160"/>
        <v>2020</v>
      </c>
      <c r="C1275" s="98">
        <f t="shared" si="161"/>
        <v>6</v>
      </c>
      <c r="D1275" s="98">
        <f t="shared" si="162"/>
        <v>24</v>
      </c>
      <c r="E1275" s="98">
        <v>27.89</v>
      </c>
      <c r="F1275" s="98">
        <v>15.02</v>
      </c>
      <c r="G1275">
        <f t="shared" si="163"/>
        <v>42.91</v>
      </c>
    </row>
    <row r="1276" spans="1:7" x14ac:dyDescent="0.3">
      <c r="A1276" s="106">
        <v>44007</v>
      </c>
      <c r="B1276" s="98">
        <f t="shared" si="160"/>
        <v>2020</v>
      </c>
      <c r="C1276" s="98">
        <f t="shared" si="161"/>
        <v>6</v>
      </c>
      <c r="D1276" s="98">
        <f t="shared" si="162"/>
        <v>25</v>
      </c>
      <c r="E1276" s="98">
        <v>27.89</v>
      </c>
      <c r="F1276" s="98">
        <v>13.58</v>
      </c>
      <c r="G1276">
        <f t="shared" si="163"/>
        <v>41.47</v>
      </c>
    </row>
    <row r="1277" spans="1:7" x14ac:dyDescent="0.3">
      <c r="A1277" s="106">
        <v>44008</v>
      </c>
      <c r="B1277" s="98">
        <f t="shared" si="160"/>
        <v>2020</v>
      </c>
      <c r="C1277" s="98">
        <f t="shared" si="161"/>
        <v>6</v>
      </c>
      <c r="D1277" s="98">
        <f t="shared" si="162"/>
        <v>26</v>
      </c>
      <c r="E1277" s="98">
        <v>27.89</v>
      </c>
      <c r="F1277" s="98">
        <v>10.76</v>
      </c>
      <c r="G1277">
        <f t="shared" si="163"/>
        <v>38.65</v>
      </c>
    </row>
    <row r="1278" spans="1:7" x14ac:dyDescent="0.3">
      <c r="A1278" s="106">
        <v>44009</v>
      </c>
      <c r="B1278" s="98">
        <f t="shared" si="160"/>
        <v>2020</v>
      </c>
      <c r="C1278" s="98">
        <f t="shared" si="161"/>
        <v>6</v>
      </c>
      <c r="D1278" s="98">
        <f t="shared" si="162"/>
        <v>27</v>
      </c>
      <c r="E1278" s="98">
        <v>25.1</v>
      </c>
      <c r="F1278" s="98">
        <v>12.92</v>
      </c>
      <c r="G1278">
        <f t="shared" si="163"/>
        <v>38.020000000000003</v>
      </c>
    </row>
    <row r="1279" spans="1:7" x14ac:dyDescent="0.3">
      <c r="A1279" s="106">
        <v>44010</v>
      </c>
      <c r="B1279" s="98">
        <f t="shared" si="160"/>
        <v>2020</v>
      </c>
      <c r="C1279" s="98">
        <f t="shared" si="161"/>
        <v>6</v>
      </c>
      <c r="D1279" s="98">
        <f t="shared" si="162"/>
        <v>28</v>
      </c>
      <c r="E1279" s="98">
        <v>23.92</v>
      </c>
      <c r="F1279" s="98">
        <v>12.94</v>
      </c>
      <c r="G1279">
        <f t="shared" si="163"/>
        <v>36.86</v>
      </c>
    </row>
    <row r="1280" spans="1:7" x14ac:dyDescent="0.3">
      <c r="A1280" s="106">
        <v>44011</v>
      </c>
      <c r="B1280" s="98">
        <f t="shared" si="160"/>
        <v>2020</v>
      </c>
      <c r="C1280" s="98">
        <f t="shared" si="161"/>
        <v>6</v>
      </c>
      <c r="D1280" s="98">
        <f t="shared" si="162"/>
        <v>29</v>
      </c>
      <c r="E1280" s="98">
        <v>26.59</v>
      </c>
      <c r="F1280" s="98">
        <v>13.79</v>
      </c>
      <c r="G1280">
        <f t="shared" si="163"/>
        <v>40.379999999999995</v>
      </c>
    </row>
    <row r="1281" spans="1:7" x14ac:dyDescent="0.3">
      <c r="A1281" s="106">
        <v>44012</v>
      </c>
      <c r="B1281" s="98">
        <f t="shared" si="160"/>
        <v>2020</v>
      </c>
      <c r="C1281" s="98">
        <f t="shared" si="161"/>
        <v>6</v>
      </c>
      <c r="D1281" s="98">
        <f t="shared" si="162"/>
        <v>30</v>
      </c>
      <c r="E1281" s="98">
        <v>27.89</v>
      </c>
      <c r="F1281" s="98">
        <v>14.23</v>
      </c>
      <c r="G1281">
        <f t="shared" si="163"/>
        <v>42.120000000000005</v>
      </c>
    </row>
    <row r="1282" spans="1:7" x14ac:dyDescent="0.3">
      <c r="A1282" s="106">
        <v>44013</v>
      </c>
      <c r="B1282" s="98">
        <f t="shared" si="160"/>
        <v>2020</v>
      </c>
      <c r="C1282" s="98">
        <f t="shared" si="161"/>
        <v>7</v>
      </c>
      <c r="D1282" s="98">
        <f t="shared" si="162"/>
        <v>1</v>
      </c>
      <c r="E1282" s="98">
        <v>16.440000000000001</v>
      </c>
      <c r="F1282" s="98">
        <v>13</v>
      </c>
      <c r="G1282">
        <f t="shared" si="163"/>
        <v>29.44</v>
      </c>
    </row>
    <row r="1283" spans="1:7" x14ac:dyDescent="0.3">
      <c r="A1283" s="106">
        <v>44014</v>
      </c>
      <c r="B1283" s="98">
        <f t="shared" si="160"/>
        <v>2020</v>
      </c>
      <c r="C1283" s="98">
        <f t="shared" si="161"/>
        <v>7</v>
      </c>
      <c r="D1283" s="98">
        <f t="shared" si="162"/>
        <v>2</v>
      </c>
      <c r="E1283" s="98">
        <v>14.93</v>
      </c>
      <c r="F1283" s="98">
        <v>13.58</v>
      </c>
      <c r="G1283">
        <f t="shared" si="163"/>
        <v>28.509999999999998</v>
      </c>
    </row>
    <row r="1284" spans="1:7" x14ac:dyDescent="0.3">
      <c r="A1284" s="106">
        <v>44015</v>
      </c>
      <c r="B1284" s="98">
        <f t="shared" si="160"/>
        <v>2020</v>
      </c>
      <c r="C1284" s="98">
        <f t="shared" si="161"/>
        <v>7</v>
      </c>
      <c r="D1284" s="98">
        <f t="shared" si="162"/>
        <v>3</v>
      </c>
      <c r="E1284" s="98">
        <v>15.26</v>
      </c>
      <c r="F1284" s="98">
        <v>15.08</v>
      </c>
      <c r="G1284">
        <f t="shared" si="163"/>
        <v>30.34</v>
      </c>
    </row>
    <row r="1285" spans="1:7" x14ac:dyDescent="0.3">
      <c r="A1285" s="106">
        <v>44016</v>
      </c>
      <c r="B1285" s="98">
        <f t="shared" si="160"/>
        <v>2020</v>
      </c>
      <c r="C1285" s="98">
        <f t="shared" si="161"/>
        <v>7</v>
      </c>
      <c r="D1285" s="98">
        <f t="shared" si="162"/>
        <v>4</v>
      </c>
      <c r="E1285" s="98">
        <v>14.04</v>
      </c>
      <c r="F1285" s="98">
        <v>13.62</v>
      </c>
      <c r="G1285">
        <f t="shared" si="163"/>
        <v>27.659999999999997</v>
      </c>
    </row>
    <row r="1286" spans="1:7" x14ac:dyDescent="0.3">
      <c r="A1286" s="106">
        <v>44017</v>
      </c>
      <c r="B1286" s="98">
        <f t="shared" ref="B1286:B1349" si="164">YEAR(A1286)</f>
        <v>2020</v>
      </c>
      <c r="C1286" s="98">
        <f t="shared" ref="C1286:C1349" si="165">MONTH(A1286)</f>
        <v>7</v>
      </c>
      <c r="D1286" s="98">
        <f t="shared" ref="D1286:D1349" si="166">DAY(A1286)</f>
        <v>5</v>
      </c>
      <c r="E1286" s="98">
        <v>13.77</v>
      </c>
      <c r="F1286" s="98">
        <v>13.84</v>
      </c>
      <c r="G1286">
        <f t="shared" ref="G1286:G1349" si="167">SUM(E1286:F1286)</f>
        <v>27.61</v>
      </c>
    </row>
    <row r="1287" spans="1:7" x14ac:dyDescent="0.3">
      <c r="A1287" s="106">
        <v>44018</v>
      </c>
      <c r="B1287" s="98">
        <f t="shared" si="164"/>
        <v>2020</v>
      </c>
      <c r="C1287" s="98">
        <f t="shared" si="165"/>
        <v>7</v>
      </c>
      <c r="D1287" s="98">
        <f t="shared" si="166"/>
        <v>6</v>
      </c>
      <c r="E1287" s="98">
        <v>14.07</v>
      </c>
      <c r="F1287" s="98">
        <v>14.1</v>
      </c>
      <c r="G1287">
        <f t="shared" si="167"/>
        <v>28.17</v>
      </c>
    </row>
    <row r="1288" spans="1:7" x14ac:dyDescent="0.3">
      <c r="A1288" s="106">
        <v>44019</v>
      </c>
      <c r="B1288" s="98">
        <f t="shared" si="164"/>
        <v>2020</v>
      </c>
      <c r="C1288" s="98">
        <f t="shared" si="165"/>
        <v>7</v>
      </c>
      <c r="D1288" s="98">
        <f t="shared" si="166"/>
        <v>7</v>
      </c>
      <c r="E1288" s="98">
        <v>15.19</v>
      </c>
      <c r="F1288" s="98">
        <v>14.1</v>
      </c>
      <c r="G1288">
        <f t="shared" si="167"/>
        <v>29.29</v>
      </c>
    </row>
    <row r="1289" spans="1:7" x14ac:dyDescent="0.3">
      <c r="A1289" s="106">
        <v>44020</v>
      </c>
      <c r="B1289" s="98">
        <f t="shared" si="164"/>
        <v>2020</v>
      </c>
      <c r="C1289" s="98">
        <f t="shared" si="165"/>
        <v>7</v>
      </c>
      <c r="D1289" s="98">
        <f t="shared" si="166"/>
        <v>8</v>
      </c>
      <c r="E1289" s="98">
        <v>15.27</v>
      </c>
      <c r="F1289" s="98">
        <v>13.32</v>
      </c>
      <c r="G1289">
        <f t="shared" si="167"/>
        <v>28.59</v>
      </c>
    </row>
    <row r="1290" spans="1:7" x14ac:dyDescent="0.3">
      <c r="A1290" s="106">
        <v>44021</v>
      </c>
      <c r="B1290" s="98">
        <f t="shared" si="164"/>
        <v>2020</v>
      </c>
      <c r="C1290" s="98">
        <f t="shared" si="165"/>
        <v>7</v>
      </c>
      <c r="D1290" s="98">
        <f t="shared" si="166"/>
        <v>9</v>
      </c>
      <c r="E1290" s="98">
        <v>15.75</v>
      </c>
      <c r="F1290" s="98">
        <v>14.06</v>
      </c>
      <c r="G1290">
        <f t="shared" si="167"/>
        <v>29.810000000000002</v>
      </c>
    </row>
    <row r="1291" spans="1:7" x14ac:dyDescent="0.3">
      <c r="A1291" s="106">
        <v>44022</v>
      </c>
      <c r="B1291" s="98">
        <f t="shared" si="164"/>
        <v>2020</v>
      </c>
      <c r="C1291" s="98">
        <f t="shared" si="165"/>
        <v>7</v>
      </c>
      <c r="D1291" s="98">
        <f t="shared" si="166"/>
        <v>10</v>
      </c>
      <c r="E1291" s="98">
        <v>14.39</v>
      </c>
      <c r="F1291" s="98">
        <v>12.28</v>
      </c>
      <c r="G1291">
        <f t="shared" si="167"/>
        <v>26.67</v>
      </c>
    </row>
    <row r="1292" spans="1:7" x14ac:dyDescent="0.3">
      <c r="A1292" s="106">
        <v>44023</v>
      </c>
      <c r="B1292" s="98">
        <f t="shared" si="164"/>
        <v>2020</v>
      </c>
      <c r="C1292" s="98">
        <f t="shared" si="165"/>
        <v>7</v>
      </c>
      <c r="D1292" s="98">
        <f t="shared" si="166"/>
        <v>11</v>
      </c>
      <c r="E1292" s="98">
        <v>15.39</v>
      </c>
      <c r="F1292" s="98">
        <v>13.53</v>
      </c>
      <c r="G1292">
        <f t="shared" si="167"/>
        <v>28.92</v>
      </c>
    </row>
    <row r="1293" spans="1:7" x14ac:dyDescent="0.3">
      <c r="A1293" s="106">
        <v>44024</v>
      </c>
      <c r="B1293" s="98">
        <f t="shared" si="164"/>
        <v>2020</v>
      </c>
      <c r="C1293" s="98">
        <f t="shared" si="165"/>
        <v>7</v>
      </c>
      <c r="D1293" s="98">
        <f t="shared" si="166"/>
        <v>12</v>
      </c>
      <c r="E1293" s="98">
        <v>15.76</v>
      </c>
      <c r="F1293" s="98">
        <v>13.67</v>
      </c>
      <c r="G1293">
        <f t="shared" si="167"/>
        <v>29.43</v>
      </c>
    </row>
    <row r="1294" spans="1:7" x14ac:dyDescent="0.3">
      <c r="A1294" s="106">
        <v>44025</v>
      </c>
      <c r="B1294" s="98">
        <f t="shared" si="164"/>
        <v>2020</v>
      </c>
      <c r="C1294" s="98">
        <f t="shared" si="165"/>
        <v>7</v>
      </c>
      <c r="D1294" s="98">
        <f t="shared" si="166"/>
        <v>13</v>
      </c>
      <c r="E1294" s="98">
        <v>15.64</v>
      </c>
      <c r="F1294" s="98">
        <v>13.85</v>
      </c>
      <c r="G1294">
        <f t="shared" si="167"/>
        <v>29.490000000000002</v>
      </c>
    </row>
    <row r="1295" spans="1:7" x14ac:dyDescent="0.3">
      <c r="A1295" s="106">
        <v>44026</v>
      </c>
      <c r="B1295" s="98">
        <f t="shared" si="164"/>
        <v>2020</v>
      </c>
      <c r="C1295" s="98">
        <f t="shared" si="165"/>
        <v>7</v>
      </c>
      <c r="D1295" s="98">
        <f t="shared" si="166"/>
        <v>14</v>
      </c>
      <c r="E1295" s="98">
        <v>15.65</v>
      </c>
      <c r="F1295" s="98">
        <v>12.15</v>
      </c>
      <c r="G1295">
        <f t="shared" si="167"/>
        <v>27.8</v>
      </c>
    </row>
    <row r="1296" spans="1:7" x14ac:dyDescent="0.3">
      <c r="A1296" s="106">
        <v>44027</v>
      </c>
      <c r="B1296" s="98">
        <f t="shared" si="164"/>
        <v>2020</v>
      </c>
      <c r="C1296" s="98">
        <f t="shared" si="165"/>
        <v>7</v>
      </c>
      <c r="D1296" s="98">
        <f t="shared" si="166"/>
        <v>15</v>
      </c>
      <c r="E1296" s="98">
        <v>14.31</v>
      </c>
      <c r="F1296" s="98">
        <v>10.42</v>
      </c>
      <c r="G1296">
        <f t="shared" si="167"/>
        <v>24.73</v>
      </c>
    </row>
    <row r="1297" spans="1:7" x14ac:dyDescent="0.3">
      <c r="A1297" s="106">
        <v>44028</v>
      </c>
      <c r="B1297" s="98">
        <f t="shared" si="164"/>
        <v>2020</v>
      </c>
      <c r="C1297" s="98">
        <f t="shared" si="165"/>
        <v>7</v>
      </c>
      <c r="D1297" s="98">
        <f t="shared" si="166"/>
        <v>16</v>
      </c>
      <c r="E1297" s="98">
        <v>14.13</v>
      </c>
      <c r="F1297" s="98">
        <v>13.9</v>
      </c>
      <c r="G1297">
        <f t="shared" si="167"/>
        <v>28.03</v>
      </c>
    </row>
    <row r="1298" spans="1:7" x14ac:dyDescent="0.3">
      <c r="A1298" s="106">
        <v>44029</v>
      </c>
      <c r="B1298" s="98">
        <f t="shared" si="164"/>
        <v>2020</v>
      </c>
      <c r="C1298" s="98">
        <f t="shared" si="165"/>
        <v>7</v>
      </c>
      <c r="D1298" s="98">
        <f t="shared" si="166"/>
        <v>17</v>
      </c>
      <c r="E1298" s="98">
        <v>14.8</v>
      </c>
      <c r="F1298" s="98">
        <v>13.9</v>
      </c>
      <c r="G1298">
        <f t="shared" si="167"/>
        <v>28.700000000000003</v>
      </c>
    </row>
    <row r="1299" spans="1:7" x14ac:dyDescent="0.3">
      <c r="A1299" s="106">
        <v>44030</v>
      </c>
      <c r="B1299" s="98">
        <f t="shared" si="164"/>
        <v>2020</v>
      </c>
      <c r="C1299" s="98">
        <f t="shared" si="165"/>
        <v>7</v>
      </c>
      <c r="D1299" s="98">
        <f t="shared" si="166"/>
        <v>18</v>
      </c>
      <c r="E1299" s="98">
        <v>16.89</v>
      </c>
      <c r="F1299" s="98">
        <v>13.9</v>
      </c>
      <c r="G1299">
        <f t="shared" si="167"/>
        <v>30.79</v>
      </c>
    </row>
    <row r="1300" spans="1:7" x14ac:dyDescent="0.3">
      <c r="A1300" s="106">
        <v>44031</v>
      </c>
      <c r="B1300" s="98">
        <f t="shared" si="164"/>
        <v>2020</v>
      </c>
      <c r="C1300" s="98">
        <f t="shared" si="165"/>
        <v>7</v>
      </c>
      <c r="D1300" s="98">
        <f t="shared" si="166"/>
        <v>19</v>
      </c>
      <c r="E1300" s="98">
        <v>16.89</v>
      </c>
      <c r="F1300" s="98">
        <v>13.9</v>
      </c>
      <c r="G1300">
        <f t="shared" si="167"/>
        <v>30.79</v>
      </c>
    </row>
    <row r="1301" spans="1:7" x14ac:dyDescent="0.3">
      <c r="A1301" s="106">
        <v>44032</v>
      </c>
      <c r="B1301" s="98">
        <f t="shared" si="164"/>
        <v>2020</v>
      </c>
      <c r="C1301" s="98">
        <f t="shared" si="165"/>
        <v>7</v>
      </c>
      <c r="D1301" s="98">
        <f t="shared" si="166"/>
        <v>20</v>
      </c>
      <c r="E1301" s="98">
        <v>16.440000000000001</v>
      </c>
      <c r="F1301" s="98">
        <v>13.9</v>
      </c>
      <c r="G1301">
        <f t="shared" si="167"/>
        <v>30.340000000000003</v>
      </c>
    </row>
    <row r="1302" spans="1:7" x14ac:dyDescent="0.3">
      <c r="A1302" s="106">
        <v>44033</v>
      </c>
      <c r="B1302" s="98">
        <f t="shared" si="164"/>
        <v>2020</v>
      </c>
      <c r="C1302" s="98">
        <f t="shared" si="165"/>
        <v>7</v>
      </c>
      <c r="D1302" s="98">
        <f t="shared" si="166"/>
        <v>21</v>
      </c>
      <c r="E1302" s="98">
        <v>14.32</v>
      </c>
      <c r="F1302" s="98">
        <v>12.49</v>
      </c>
      <c r="G1302">
        <f t="shared" si="167"/>
        <v>26.810000000000002</v>
      </c>
    </row>
    <row r="1303" spans="1:7" x14ac:dyDescent="0.3">
      <c r="A1303" s="106">
        <v>44034</v>
      </c>
      <c r="B1303" s="98">
        <f t="shared" si="164"/>
        <v>2020</v>
      </c>
      <c r="C1303" s="98">
        <f t="shared" si="165"/>
        <v>7</v>
      </c>
      <c r="D1303" s="98">
        <f t="shared" si="166"/>
        <v>22</v>
      </c>
      <c r="E1303" s="98">
        <v>15.25</v>
      </c>
      <c r="F1303" s="98">
        <v>14.03</v>
      </c>
      <c r="G1303">
        <f t="shared" si="167"/>
        <v>29.28</v>
      </c>
    </row>
    <row r="1304" spans="1:7" x14ac:dyDescent="0.3">
      <c r="A1304" s="106">
        <v>44035</v>
      </c>
      <c r="B1304" s="98">
        <f t="shared" si="164"/>
        <v>2020</v>
      </c>
      <c r="C1304" s="98">
        <f t="shared" si="165"/>
        <v>7</v>
      </c>
      <c r="D1304" s="98">
        <f t="shared" si="166"/>
        <v>23</v>
      </c>
      <c r="E1304" s="98">
        <v>16.440000000000001</v>
      </c>
      <c r="F1304" s="98">
        <v>13.95</v>
      </c>
      <c r="G1304">
        <f t="shared" si="167"/>
        <v>30.39</v>
      </c>
    </row>
    <row r="1305" spans="1:7" x14ac:dyDescent="0.3">
      <c r="A1305" s="106">
        <v>44036</v>
      </c>
      <c r="B1305" s="98">
        <f t="shared" si="164"/>
        <v>2020</v>
      </c>
      <c r="C1305" s="98">
        <f t="shared" si="165"/>
        <v>7</v>
      </c>
      <c r="D1305" s="98">
        <f t="shared" si="166"/>
        <v>24</v>
      </c>
      <c r="E1305" s="98">
        <v>15.19</v>
      </c>
      <c r="F1305" s="98">
        <v>14.56</v>
      </c>
      <c r="G1305">
        <f t="shared" si="167"/>
        <v>29.75</v>
      </c>
    </row>
    <row r="1306" spans="1:7" x14ac:dyDescent="0.3">
      <c r="A1306" s="106">
        <v>44037</v>
      </c>
      <c r="B1306" s="98">
        <f t="shared" si="164"/>
        <v>2020</v>
      </c>
      <c r="C1306" s="98">
        <f t="shared" si="165"/>
        <v>7</v>
      </c>
      <c r="D1306" s="98">
        <f t="shared" si="166"/>
        <v>25</v>
      </c>
      <c r="E1306" s="98">
        <v>17.559999999999999</v>
      </c>
      <c r="F1306" s="98">
        <v>12.98</v>
      </c>
      <c r="G1306">
        <f t="shared" si="167"/>
        <v>30.54</v>
      </c>
    </row>
    <row r="1307" spans="1:7" x14ac:dyDescent="0.3">
      <c r="A1307" s="106">
        <v>44038</v>
      </c>
      <c r="B1307" s="98">
        <f t="shared" si="164"/>
        <v>2020</v>
      </c>
      <c r="C1307" s="98">
        <f t="shared" si="165"/>
        <v>7</v>
      </c>
      <c r="D1307" s="98">
        <f t="shared" si="166"/>
        <v>26</v>
      </c>
      <c r="E1307" s="98">
        <v>17.010000000000002</v>
      </c>
      <c r="F1307" s="98">
        <v>14.93</v>
      </c>
      <c r="G1307">
        <f t="shared" si="167"/>
        <v>31.94</v>
      </c>
    </row>
    <row r="1308" spans="1:7" x14ac:dyDescent="0.3">
      <c r="A1308" s="106">
        <v>44039</v>
      </c>
      <c r="B1308" s="98">
        <f t="shared" si="164"/>
        <v>2020</v>
      </c>
      <c r="C1308" s="98">
        <f t="shared" si="165"/>
        <v>7</v>
      </c>
      <c r="D1308" s="98">
        <f t="shared" si="166"/>
        <v>27</v>
      </c>
      <c r="E1308" s="98">
        <v>15.19</v>
      </c>
      <c r="F1308" s="98">
        <v>14.95</v>
      </c>
      <c r="G1308">
        <f t="shared" si="167"/>
        <v>30.14</v>
      </c>
    </row>
    <row r="1309" spans="1:7" x14ac:dyDescent="0.3">
      <c r="A1309" s="106">
        <v>44040</v>
      </c>
      <c r="B1309" s="98">
        <f t="shared" si="164"/>
        <v>2020</v>
      </c>
      <c r="C1309" s="98">
        <f t="shared" si="165"/>
        <v>7</v>
      </c>
      <c r="D1309" s="98">
        <f t="shared" si="166"/>
        <v>28</v>
      </c>
      <c r="E1309" s="98">
        <v>16.239999999999998</v>
      </c>
      <c r="F1309" s="98">
        <v>14.21</v>
      </c>
      <c r="G1309">
        <f t="shared" si="167"/>
        <v>30.45</v>
      </c>
    </row>
    <row r="1310" spans="1:7" x14ac:dyDescent="0.3">
      <c r="A1310" s="106">
        <v>44041</v>
      </c>
      <c r="B1310" s="98">
        <f t="shared" si="164"/>
        <v>2020</v>
      </c>
      <c r="C1310" s="98">
        <f t="shared" si="165"/>
        <v>7</v>
      </c>
      <c r="D1310" s="98">
        <f t="shared" si="166"/>
        <v>29</v>
      </c>
      <c r="E1310" s="98">
        <v>13.85</v>
      </c>
      <c r="F1310" s="98">
        <v>13.44</v>
      </c>
      <c r="G1310">
        <f t="shared" si="167"/>
        <v>27.29</v>
      </c>
    </row>
    <row r="1311" spans="1:7" x14ac:dyDescent="0.3">
      <c r="A1311" s="106">
        <v>44042</v>
      </c>
      <c r="B1311" s="98">
        <f t="shared" si="164"/>
        <v>2020</v>
      </c>
      <c r="C1311" s="98">
        <f t="shared" si="165"/>
        <v>7</v>
      </c>
      <c r="D1311" s="98">
        <f t="shared" si="166"/>
        <v>30</v>
      </c>
      <c r="E1311" s="98">
        <v>14.65</v>
      </c>
      <c r="F1311" s="98">
        <v>13.77</v>
      </c>
      <c r="G1311">
        <f t="shared" si="167"/>
        <v>28.42</v>
      </c>
    </row>
    <row r="1312" spans="1:7" x14ac:dyDescent="0.3">
      <c r="A1312" s="106">
        <v>44043</v>
      </c>
      <c r="B1312" s="98">
        <f t="shared" si="164"/>
        <v>2020</v>
      </c>
      <c r="C1312" s="98">
        <f t="shared" si="165"/>
        <v>7</v>
      </c>
      <c r="D1312" s="98">
        <f t="shared" si="166"/>
        <v>31</v>
      </c>
      <c r="E1312" s="98">
        <v>15.44</v>
      </c>
      <c r="F1312" s="98">
        <v>14.95</v>
      </c>
      <c r="G1312">
        <f t="shared" si="167"/>
        <v>30.39</v>
      </c>
    </row>
    <row r="1313" spans="1:7" x14ac:dyDescent="0.3">
      <c r="A1313" s="106">
        <v>44044</v>
      </c>
      <c r="B1313" s="98">
        <f t="shared" si="164"/>
        <v>2020</v>
      </c>
      <c r="C1313" s="98">
        <f t="shared" si="165"/>
        <v>8</v>
      </c>
      <c r="D1313" s="98">
        <f t="shared" si="166"/>
        <v>1</v>
      </c>
      <c r="E1313" s="98">
        <v>4.2300000000000004</v>
      </c>
      <c r="F1313" s="98">
        <v>14.57</v>
      </c>
      <c r="G1313">
        <f t="shared" si="167"/>
        <v>18.8</v>
      </c>
    </row>
    <row r="1314" spans="1:7" x14ac:dyDescent="0.3">
      <c r="A1314" s="106">
        <v>44045</v>
      </c>
      <c r="B1314" s="98">
        <f t="shared" si="164"/>
        <v>2020</v>
      </c>
      <c r="C1314" s="98">
        <f t="shared" si="165"/>
        <v>8</v>
      </c>
      <c r="D1314" s="98">
        <f t="shared" si="166"/>
        <v>2</v>
      </c>
      <c r="E1314" s="98">
        <v>4.2300000000000004</v>
      </c>
      <c r="F1314" s="98">
        <v>14.27</v>
      </c>
      <c r="G1314">
        <f t="shared" si="167"/>
        <v>18.5</v>
      </c>
    </row>
    <row r="1315" spans="1:7" x14ac:dyDescent="0.3">
      <c r="A1315" s="106">
        <v>44046</v>
      </c>
      <c r="B1315" s="98">
        <f t="shared" si="164"/>
        <v>2020</v>
      </c>
      <c r="C1315" s="98">
        <f t="shared" si="165"/>
        <v>8</v>
      </c>
      <c r="D1315" s="98">
        <f t="shared" si="166"/>
        <v>3</v>
      </c>
      <c r="E1315" s="98">
        <v>4.2300000000000004</v>
      </c>
      <c r="F1315" s="98">
        <v>15</v>
      </c>
      <c r="G1315">
        <f t="shared" si="167"/>
        <v>19.23</v>
      </c>
    </row>
    <row r="1316" spans="1:7" x14ac:dyDescent="0.3">
      <c r="A1316" s="106">
        <v>44047</v>
      </c>
      <c r="B1316" s="98">
        <f t="shared" si="164"/>
        <v>2020</v>
      </c>
      <c r="C1316" s="98">
        <f t="shared" si="165"/>
        <v>8</v>
      </c>
      <c r="D1316" s="98">
        <f t="shared" si="166"/>
        <v>4</v>
      </c>
      <c r="E1316" s="98">
        <v>4.2300000000000004</v>
      </c>
      <c r="F1316" s="98">
        <v>15.08</v>
      </c>
      <c r="G1316">
        <f t="shared" si="167"/>
        <v>19.310000000000002</v>
      </c>
    </row>
    <row r="1317" spans="1:7" x14ac:dyDescent="0.3">
      <c r="A1317" s="106">
        <v>44048</v>
      </c>
      <c r="B1317" s="98">
        <f t="shared" si="164"/>
        <v>2020</v>
      </c>
      <c r="C1317" s="98">
        <f t="shared" si="165"/>
        <v>8</v>
      </c>
      <c r="D1317" s="98">
        <f t="shared" si="166"/>
        <v>5</v>
      </c>
      <c r="E1317" s="98">
        <v>4.45</v>
      </c>
      <c r="F1317" s="98">
        <v>15.08</v>
      </c>
      <c r="G1317">
        <f t="shared" si="167"/>
        <v>19.53</v>
      </c>
    </row>
    <row r="1318" spans="1:7" x14ac:dyDescent="0.3">
      <c r="A1318" s="106">
        <v>44049</v>
      </c>
      <c r="B1318" s="98">
        <f t="shared" si="164"/>
        <v>2020</v>
      </c>
      <c r="C1318" s="98">
        <f t="shared" si="165"/>
        <v>8</v>
      </c>
      <c r="D1318" s="98">
        <f t="shared" si="166"/>
        <v>6</v>
      </c>
      <c r="E1318" s="98">
        <v>5.0199999999999996</v>
      </c>
      <c r="F1318" s="98">
        <v>15.06</v>
      </c>
      <c r="G1318">
        <f t="shared" si="167"/>
        <v>20.079999999999998</v>
      </c>
    </row>
    <row r="1319" spans="1:7" x14ac:dyDescent="0.3">
      <c r="A1319" s="106">
        <v>44050</v>
      </c>
      <c r="B1319" s="98">
        <f t="shared" si="164"/>
        <v>2020</v>
      </c>
      <c r="C1319" s="98">
        <f t="shared" si="165"/>
        <v>8</v>
      </c>
      <c r="D1319" s="98">
        <f t="shared" si="166"/>
        <v>7</v>
      </c>
      <c r="E1319" s="98">
        <v>5.0199999999999996</v>
      </c>
      <c r="F1319" s="98">
        <v>14.72</v>
      </c>
      <c r="G1319">
        <f t="shared" si="167"/>
        <v>19.740000000000002</v>
      </c>
    </row>
    <row r="1320" spans="1:7" x14ac:dyDescent="0.3">
      <c r="A1320" s="106">
        <v>44051</v>
      </c>
      <c r="B1320" s="98">
        <f t="shared" si="164"/>
        <v>2020</v>
      </c>
      <c r="C1320" s="98">
        <f t="shared" si="165"/>
        <v>8</v>
      </c>
      <c r="D1320" s="98">
        <f t="shared" si="166"/>
        <v>8</v>
      </c>
      <c r="E1320" s="98">
        <v>4.1900000000000004</v>
      </c>
      <c r="F1320" s="98">
        <v>14.1</v>
      </c>
      <c r="G1320">
        <f t="shared" si="167"/>
        <v>18.29</v>
      </c>
    </row>
    <row r="1321" spans="1:7" x14ac:dyDescent="0.3">
      <c r="A1321" s="106">
        <v>44052</v>
      </c>
      <c r="B1321" s="98">
        <f t="shared" si="164"/>
        <v>2020</v>
      </c>
      <c r="C1321" s="98">
        <f t="shared" si="165"/>
        <v>8</v>
      </c>
      <c r="D1321" s="98">
        <f t="shared" si="166"/>
        <v>9</v>
      </c>
      <c r="E1321" s="98">
        <v>4.1900000000000004</v>
      </c>
      <c r="F1321" s="98">
        <v>14.1</v>
      </c>
      <c r="G1321">
        <f t="shared" si="167"/>
        <v>18.29</v>
      </c>
    </row>
    <row r="1322" spans="1:7" x14ac:dyDescent="0.3">
      <c r="A1322" s="106">
        <v>44053</v>
      </c>
      <c r="B1322" s="98">
        <f t="shared" si="164"/>
        <v>2020</v>
      </c>
      <c r="C1322" s="98">
        <f t="shared" si="165"/>
        <v>8</v>
      </c>
      <c r="D1322" s="98">
        <f t="shared" si="166"/>
        <v>10</v>
      </c>
      <c r="E1322" s="98">
        <v>1.59</v>
      </c>
      <c r="F1322" s="98">
        <v>14.02</v>
      </c>
      <c r="G1322">
        <f t="shared" si="167"/>
        <v>15.61</v>
      </c>
    </row>
    <row r="1323" spans="1:7" x14ac:dyDescent="0.3">
      <c r="A1323" s="106">
        <v>44054</v>
      </c>
      <c r="B1323" s="98">
        <f t="shared" si="164"/>
        <v>2020</v>
      </c>
      <c r="C1323" s="98">
        <f t="shared" si="165"/>
        <v>8</v>
      </c>
      <c r="D1323" s="98">
        <f t="shared" si="166"/>
        <v>11</v>
      </c>
      <c r="E1323" s="98">
        <v>3.22</v>
      </c>
      <c r="F1323" s="98">
        <v>7.31</v>
      </c>
      <c r="G1323">
        <f t="shared" si="167"/>
        <v>10.53</v>
      </c>
    </row>
    <row r="1324" spans="1:7" x14ac:dyDescent="0.3">
      <c r="A1324" s="106">
        <v>44055</v>
      </c>
      <c r="B1324" s="98">
        <f t="shared" si="164"/>
        <v>2020</v>
      </c>
      <c r="C1324" s="98">
        <f t="shared" si="165"/>
        <v>8</v>
      </c>
      <c r="D1324" s="98">
        <f t="shared" si="166"/>
        <v>12</v>
      </c>
      <c r="E1324" s="98">
        <v>4.2300000000000004</v>
      </c>
      <c r="F1324" s="98">
        <v>5.85</v>
      </c>
      <c r="G1324">
        <f t="shared" si="167"/>
        <v>10.08</v>
      </c>
    </row>
    <row r="1325" spans="1:7" x14ac:dyDescent="0.3">
      <c r="A1325" s="106">
        <v>44056</v>
      </c>
      <c r="B1325" s="98">
        <f t="shared" si="164"/>
        <v>2020</v>
      </c>
      <c r="C1325" s="98">
        <f t="shared" si="165"/>
        <v>8</v>
      </c>
      <c r="D1325" s="98">
        <f t="shared" si="166"/>
        <v>13</v>
      </c>
      <c r="E1325" s="98">
        <v>4.2300000000000004</v>
      </c>
      <c r="F1325" s="98">
        <v>9.11</v>
      </c>
      <c r="G1325">
        <f t="shared" si="167"/>
        <v>13.34</v>
      </c>
    </row>
    <row r="1326" spans="1:7" x14ac:dyDescent="0.3">
      <c r="A1326" s="106">
        <v>44057</v>
      </c>
      <c r="B1326" s="98">
        <f t="shared" si="164"/>
        <v>2020</v>
      </c>
      <c r="C1326" s="98">
        <f t="shared" si="165"/>
        <v>8</v>
      </c>
      <c r="D1326" s="98">
        <f t="shared" si="166"/>
        <v>14</v>
      </c>
      <c r="E1326" s="98">
        <v>4.22</v>
      </c>
      <c r="F1326" s="98">
        <v>6.64</v>
      </c>
      <c r="G1326">
        <f t="shared" si="167"/>
        <v>10.86</v>
      </c>
    </row>
    <row r="1327" spans="1:7" x14ac:dyDescent="0.3">
      <c r="A1327" s="106">
        <v>44058</v>
      </c>
      <c r="B1327" s="98">
        <f t="shared" si="164"/>
        <v>2020</v>
      </c>
      <c r="C1327" s="98">
        <f t="shared" si="165"/>
        <v>8</v>
      </c>
      <c r="D1327" s="98">
        <f t="shared" si="166"/>
        <v>15</v>
      </c>
      <c r="E1327" s="98">
        <v>4.2300000000000004</v>
      </c>
      <c r="F1327" s="98">
        <v>9.16</v>
      </c>
      <c r="G1327">
        <f t="shared" si="167"/>
        <v>13.39</v>
      </c>
    </row>
    <row r="1328" spans="1:7" x14ac:dyDescent="0.3">
      <c r="A1328" s="106">
        <v>44059</v>
      </c>
      <c r="B1328" s="98">
        <f t="shared" si="164"/>
        <v>2020</v>
      </c>
      <c r="C1328" s="98">
        <f t="shared" si="165"/>
        <v>8</v>
      </c>
      <c r="D1328" s="98">
        <f t="shared" si="166"/>
        <v>16</v>
      </c>
      <c r="E1328" s="98">
        <v>4.01</v>
      </c>
      <c r="F1328" s="98">
        <v>8.57</v>
      </c>
      <c r="G1328">
        <f t="shared" si="167"/>
        <v>12.58</v>
      </c>
    </row>
    <row r="1329" spans="1:7" x14ac:dyDescent="0.3">
      <c r="A1329" s="106">
        <v>44060</v>
      </c>
      <c r="B1329" s="98">
        <f t="shared" si="164"/>
        <v>2020</v>
      </c>
      <c r="C1329" s="98">
        <f t="shared" si="165"/>
        <v>8</v>
      </c>
      <c r="D1329" s="98">
        <f t="shared" si="166"/>
        <v>17</v>
      </c>
      <c r="E1329" s="98">
        <v>4.2300000000000004</v>
      </c>
      <c r="F1329" s="98">
        <v>13.8</v>
      </c>
      <c r="G1329">
        <f t="shared" si="167"/>
        <v>18.03</v>
      </c>
    </row>
    <row r="1330" spans="1:7" x14ac:dyDescent="0.3">
      <c r="A1330" s="106">
        <v>44061</v>
      </c>
      <c r="B1330" s="98">
        <f t="shared" si="164"/>
        <v>2020</v>
      </c>
      <c r="C1330" s="98">
        <f t="shared" si="165"/>
        <v>8</v>
      </c>
      <c r="D1330" s="98">
        <f t="shared" si="166"/>
        <v>18</v>
      </c>
      <c r="E1330" s="98">
        <v>4.2300000000000004</v>
      </c>
      <c r="F1330" s="98">
        <v>14.1</v>
      </c>
      <c r="G1330">
        <f t="shared" si="167"/>
        <v>18.329999999999998</v>
      </c>
    </row>
    <row r="1331" spans="1:7" x14ac:dyDescent="0.3">
      <c r="A1331" s="106">
        <v>44062</v>
      </c>
      <c r="B1331" s="98">
        <f t="shared" si="164"/>
        <v>2020</v>
      </c>
      <c r="C1331" s="98">
        <f t="shared" si="165"/>
        <v>8</v>
      </c>
      <c r="D1331" s="98">
        <f t="shared" si="166"/>
        <v>19</v>
      </c>
      <c r="E1331" s="98">
        <v>4.2300000000000004</v>
      </c>
      <c r="F1331" s="98">
        <v>14.16</v>
      </c>
      <c r="G1331">
        <f t="shared" si="167"/>
        <v>18.39</v>
      </c>
    </row>
    <row r="1332" spans="1:7" x14ac:dyDescent="0.3">
      <c r="A1332" s="106">
        <v>44063</v>
      </c>
      <c r="B1332" s="98">
        <f t="shared" si="164"/>
        <v>2020</v>
      </c>
      <c r="C1332" s="98">
        <f t="shared" si="165"/>
        <v>8</v>
      </c>
      <c r="D1332" s="98">
        <f t="shared" si="166"/>
        <v>20</v>
      </c>
      <c r="E1332" s="98">
        <v>4</v>
      </c>
      <c r="F1332" s="98">
        <v>14.16</v>
      </c>
      <c r="G1332">
        <f t="shared" si="167"/>
        <v>18.16</v>
      </c>
    </row>
    <row r="1333" spans="1:7" x14ac:dyDescent="0.3">
      <c r="A1333" s="106">
        <v>44064</v>
      </c>
      <c r="B1333" s="98">
        <f t="shared" si="164"/>
        <v>2020</v>
      </c>
      <c r="C1333" s="98">
        <f t="shared" si="165"/>
        <v>8</v>
      </c>
      <c r="D1333" s="98">
        <f t="shared" si="166"/>
        <v>21</v>
      </c>
      <c r="E1333" s="98">
        <v>3.84</v>
      </c>
      <c r="F1333" s="98">
        <v>13.35</v>
      </c>
      <c r="G1333">
        <f t="shared" si="167"/>
        <v>17.189999999999998</v>
      </c>
    </row>
    <row r="1334" spans="1:7" x14ac:dyDescent="0.3">
      <c r="A1334" s="106">
        <v>44065</v>
      </c>
      <c r="B1334" s="98">
        <f t="shared" si="164"/>
        <v>2020</v>
      </c>
      <c r="C1334" s="98">
        <f t="shared" si="165"/>
        <v>8</v>
      </c>
      <c r="D1334" s="98">
        <f t="shared" si="166"/>
        <v>22</v>
      </c>
      <c r="E1334" s="98">
        <v>4.2300000000000004</v>
      </c>
      <c r="F1334" s="98">
        <v>12.83</v>
      </c>
      <c r="G1334">
        <f t="shared" si="167"/>
        <v>17.060000000000002</v>
      </c>
    </row>
    <row r="1335" spans="1:7" x14ac:dyDescent="0.3">
      <c r="A1335" s="106">
        <v>44066</v>
      </c>
      <c r="B1335" s="98">
        <f t="shared" si="164"/>
        <v>2020</v>
      </c>
      <c r="C1335" s="98">
        <f t="shared" si="165"/>
        <v>8</v>
      </c>
      <c r="D1335" s="98">
        <f t="shared" si="166"/>
        <v>23</v>
      </c>
      <c r="E1335" s="98">
        <v>4.2300000000000004</v>
      </c>
      <c r="F1335" s="98">
        <v>13.63</v>
      </c>
      <c r="G1335">
        <f t="shared" si="167"/>
        <v>17.86</v>
      </c>
    </row>
    <row r="1336" spans="1:7" x14ac:dyDescent="0.3">
      <c r="A1336" s="106">
        <v>44067</v>
      </c>
      <c r="B1336" s="98">
        <f t="shared" si="164"/>
        <v>2020</v>
      </c>
      <c r="C1336" s="98">
        <f t="shared" si="165"/>
        <v>8</v>
      </c>
      <c r="D1336" s="98">
        <f t="shared" si="166"/>
        <v>24</v>
      </c>
      <c r="E1336" s="98">
        <v>4.05</v>
      </c>
      <c r="F1336" s="98">
        <v>3.51</v>
      </c>
      <c r="G1336">
        <f t="shared" si="167"/>
        <v>7.56</v>
      </c>
    </row>
    <row r="1337" spans="1:7" x14ac:dyDescent="0.3">
      <c r="A1337" s="106">
        <v>44068</v>
      </c>
      <c r="B1337" s="98">
        <f t="shared" si="164"/>
        <v>2020</v>
      </c>
      <c r="C1337" s="98">
        <f t="shared" si="165"/>
        <v>8</v>
      </c>
      <c r="D1337" s="98">
        <f t="shared" si="166"/>
        <v>25</v>
      </c>
      <c r="E1337" s="98">
        <v>4.2300000000000004</v>
      </c>
      <c r="F1337" s="98">
        <v>7.01</v>
      </c>
      <c r="G1337">
        <f t="shared" si="167"/>
        <v>11.24</v>
      </c>
    </row>
    <row r="1338" spans="1:7" x14ac:dyDescent="0.3">
      <c r="A1338" s="106">
        <v>44069</v>
      </c>
      <c r="B1338" s="98">
        <f t="shared" si="164"/>
        <v>2020</v>
      </c>
      <c r="C1338" s="98">
        <f t="shared" si="165"/>
        <v>8</v>
      </c>
      <c r="D1338" s="98">
        <f t="shared" si="166"/>
        <v>26</v>
      </c>
      <c r="E1338" s="98">
        <v>4.2300000000000004</v>
      </c>
      <c r="F1338" s="98">
        <v>5.51</v>
      </c>
      <c r="G1338">
        <f t="shared" si="167"/>
        <v>9.74</v>
      </c>
    </row>
    <row r="1339" spans="1:7" x14ac:dyDescent="0.3">
      <c r="A1339" s="106">
        <v>44070</v>
      </c>
      <c r="B1339" s="98">
        <f t="shared" si="164"/>
        <v>2020</v>
      </c>
      <c r="C1339" s="98">
        <f t="shared" si="165"/>
        <v>8</v>
      </c>
      <c r="D1339" s="98">
        <f t="shared" si="166"/>
        <v>27</v>
      </c>
      <c r="E1339" s="98">
        <v>3.31</v>
      </c>
      <c r="F1339" s="98">
        <v>1.35</v>
      </c>
      <c r="G1339">
        <f t="shared" si="167"/>
        <v>4.66</v>
      </c>
    </row>
    <row r="1340" spans="1:7" x14ac:dyDescent="0.3">
      <c r="A1340" s="106">
        <v>44071</v>
      </c>
      <c r="B1340" s="98">
        <f t="shared" si="164"/>
        <v>2020</v>
      </c>
      <c r="C1340" s="98">
        <f t="shared" si="165"/>
        <v>8</v>
      </c>
      <c r="D1340" s="98">
        <f t="shared" si="166"/>
        <v>28</v>
      </c>
      <c r="E1340" s="98">
        <v>0.88</v>
      </c>
      <c r="F1340" s="98">
        <v>5.12</v>
      </c>
      <c r="G1340">
        <f t="shared" si="167"/>
        <v>6</v>
      </c>
    </row>
    <row r="1341" spans="1:7" x14ac:dyDescent="0.3">
      <c r="A1341" s="106">
        <v>44072</v>
      </c>
      <c r="B1341" s="98">
        <f t="shared" si="164"/>
        <v>2020</v>
      </c>
      <c r="C1341" s="98">
        <f t="shared" si="165"/>
        <v>8</v>
      </c>
      <c r="D1341" s="98">
        <f t="shared" si="166"/>
        <v>29</v>
      </c>
      <c r="E1341" s="98">
        <v>0.01</v>
      </c>
      <c r="F1341" s="98">
        <v>2.31</v>
      </c>
      <c r="G1341">
        <f t="shared" si="167"/>
        <v>2.3199999999999998</v>
      </c>
    </row>
    <row r="1342" spans="1:7" x14ac:dyDescent="0.3">
      <c r="A1342" s="106">
        <v>44073</v>
      </c>
      <c r="B1342" s="98">
        <f t="shared" si="164"/>
        <v>2020</v>
      </c>
      <c r="C1342" s="98">
        <f t="shared" si="165"/>
        <v>8</v>
      </c>
      <c r="D1342" s="98">
        <f t="shared" si="166"/>
        <v>30</v>
      </c>
      <c r="E1342" s="98">
        <v>0.01</v>
      </c>
      <c r="F1342" s="98">
        <v>2.69</v>
      </c>
      <c r="G1342">
        <f t="shared" si="167"/>
        <v>2.6999999999999997</v>
      </c>
    </row>
    <row r="1343" spans="1:7" x14ac:dyDescent="0.3">
      <c r="A1343" s="106">
        <v>44074</v>
      </c>
      <c r="B1343" s="98">
        <f t="shared" si="164"/>
        <v>2020</v>
      </c>
      <c r="C1343" s="98">
        <f t="shared" si="165"/>
        <v>8</v>
      </c>
      <c r="D1343" s="98">
        <f t="shared" si="166"/>
        <v>31</v>
      </c>
      <c r="E1343" s="98">
        <v>0.01</v>
      </c>
      <c r="F1343" s="98">
        <v>2.92</v>
      </c>
      <c r="G1343">
        <f t="shared" si="167"/>
        <v>2.9299999999999997</v>
      </c>
    </row>
    <row r="1344" spans="1:7" x14ac:dyDescent="0.3">
      <c r="A1344" s="106">
        <v>44075</v>
      </c>
      <c r="B1344" s="98">
        <f t="shared" si="164"/>
        <v>2020</v>
      </c>
      <c r="C1344" s="98">
        <f t="shared" si="165"/>
        <v>9</v>
      </c>
      <c r="D1344" s="98">
        <f t="shared" si="166"/>
        <v>1</v>
      </c>
      <c r="E1344" s="98">
        <v>0.33</v>
      </c>
      <c r="F1344" s="98">
        <v>9.3000000000000007</v>
      </c>
      <c r="G1344">
        <f t="shared" si="167"/>
        <v>9.6300000000000008</v>
      </c>
    </row>
    <row r="1345" spans="1:7" x14ac:dyDescent="0.3">
      <c r="A1345" s="106">
        <v>44076</v>
      </c>
      <c r="B1345" s="98">
        <f t="shared" si="164"/>
        <v>2020</v>
      </c>
      <c r="C1345" s="98">
        <f t="shared" si="165"/>
        <v>9</v>
      </c>
      <c r="D1345" s="98">
        <f t="shared" si="166"/>
        <v>2</v>
      </c>
      <c r="E1345" s="98">
        <v>3.7</v>
      </c>
      <c r="F1345" s="98">
        <v>9.77</v>
      </c>
      <c r="G1345">
        <f t="shared" si="167"/>
        <v>13.469999999999999</v>
      </c>
    </row>
    <row r="1346" spans="1:7" x14ac:dyDescent="0.3">
      <c r="A1346" s="106">
        <v>44077</v>
      </c>
      <c r="B1346" s="98">
        <f t="shared" si="164"/>
        <v>2020</v>
      </c>
      <c r="C1346" s="98">
        <f t="shared" si="165"/>
        <v>9</v>
      </c>
      <c r="D1346" s="98">
        <f t="shared" si="166"/>
        <v>3</v>
      </c>
      <c r="E1346" s="98">
        <v>4.2300000000000004</v>
      </c>
      <c r="F1346" s="98">
        <v>8.07</v>
      </c>
      <c r="G1346">
        <f t="shared" si="167"/>
        <v>12.3</v>
      </c>
    </row>
    <row r="1347" spans="1:7" x14ac:dyDescent="0.3">
      <c r="A1347" s="106">
        <v>44078</v>
      </c>
      <c r="B1347" s="98">
        <f t="shared" si="164"/>
        <v>2020</v>
      </c>
      <c r="C1347" s="98">
        <f t="shared" si="165"/>
        <v>9</v>
      </c>
      <c r="D1347" s="98">
        <f t="shared" si="166"/>
        <v>4</v>
      </c>
      <c r="E1347" s="98">
        <v>4.2300000000000004</v>
      </c>
      <c r="F1347" s="98">
        <v>8.43</v>
      </c>
      <c r="G1347">
        <f t="shared" si="167"/>
        <v>12.66</v>
      </c>
    </row>
    <row r="1348" spans="1:7" x14ac:dyDescent="0.3">
      <c r="A1348" s="106">
        <v>44079</v>
      </c>
      <c r="B1348" s="98">
        <f t="shared" si="164"/>
        <v>2020</v>
      </c>
      <c r="C1348" s="98">
        <f t="shared" si="165"/>
        <v>9</v>
      </c>
      <c r="D1348" s="98">
        <f t="shared" si="166"/>
        <v>5</v>
      </c>
      <c r="E1348" s="98">
        <v>2.91</v>
      </c>
      <c r="F1348" s="98">
        <v>6.38</v>
      </c>
      <c r="G1348">
        <f t="shared" si="167"/>
        <v>9.2899999999999991</v>
      </c>
    </row>
    <row r="1349" spans="1:7" x14ac:dyDescent="0.3">
      <c r="A1349" s="106">
        <v>44080</v>
      </c>
      <c r="B1349" s="98">
        <f t="shared" si="164"/>
        <v>2020</v>
      </c>
      <c r="C1349" s="98">
        <f t="shared" si="165"/>
        <v>9</v>
      </c>
      <c r="D1349" s="98">
        <f t="shared" si="166"/>
        <v>6</v>
      </c>
      <c r="E1349" s="98">
        <v>2.91</v>
      </c>
      <c r="F1349" s="98">
        <v>6.38</v>
      </c>
      <c r="G1349">
        <f t="shared" si="167"/>
        <v>9.2899999999999991</v>
      </c>
    </row>
    <row r="1350" spans="1:7" x14ac:dyDescent="0.3">
      <c r="A1350" s="106">
        <v>44081</v>
      </c>
      <c r="B1350" s="98">
        <f t="shared" ref="B1350:B1413" si="168">YEAR(A1350)</f>
        <v>2020</v>
      </c>
      <c r="C1350" s="98">
        <f t="shared" ref="C1350:C1413" si="169">MONTH(A1350)</f>
        <v>9</v>
      </c>
      <c r="D1350" s="98">
        <f t="shared" ref="D1350:D1413" si="170">DAY(A1350)</f>
        <v>7</v>
      </c>
      <c r="E1350" s="98">
        <v>4.2300000000000004</v>
      </c>
      <c r="F1350" s="98">
        <v>11.75</v>
      </c>
      <c r="G1350">
        <f t="shared" ref="G1350:G1413" si="171">SUM(E1350:F1350)</f>
        <v>15.98</v>
      </c>
    </row>
    <row r="1351" spans="1:7" x14ac:dyDescent="0.3">
      <c r="A1351" s="106">
        <v>44082</v>
      </c>
      <c r="B1351" s="98">
        <f t="shared" si="168"/>
        <v>2020</v>
      </c>
      <c r="C1351" s="98">
        <f t="shared" si="169"/>
        <v>9</v>
      </c>
      <c r="D1351" s="98">
        <f t="shared" si="170"/>
        <v>8</v>
      </c>
      <c r="E1351" s="98">
        <v>4.5199999999999996</v>
      </c>
      <c r="F1351" s="98">
        <v>13.39</v>
      </c>
      <c r="G1351">
        <f t="shared" si="171"/>
        <v>17.91</v>
      </c>
    </row>
    <row r="1352" spans="1:7" x14ac:dyDescent="0.3">
      <c r="A1352" s="106">
        <v>44083</v>
      </c>
      <c r="B1352" s="98">
        <f t="shared" si="168"/>
        <v>2020</v>
      </c>
      <c r="C1352" s="98">
        <f t="shared" si="169"/>
        <v>9</v>
      </c>
      <c r="D1352" s="98">
        <f t="shared" si="170"/>
        <v>9</v>
      </c>
      <c r="E1352" s="98">
        <v>4.4800000000000004</v>
      </c>
      <c r="F1352" s="98">
        <v>15.08</v>
      </c>
      <c r="G1352">
        <f t="shared" si="171"/>
        <v>19.560000000000002</v>
      </c>
    </row>
    <row r="1353" spans="1:7" x14ac:dyDescent="0.3">
      <c r="A1353" s="106">
        <v>44084</v>
      </c>
      <c r="B1353" s="98">
        <f t="shared" si="168"/>
        <v>2020</v>
      </c>
      <c r="C1353" s="98">
        <f t="shared" si="169"/>
        <v>9</v>
      </c>
      <c r="D1353" s="98">
        <f t="shared" si="170"/>
        <v>10</v>
      </c>
      <c r="E1353" s="98">
        <v>4.08</v>
      </c>
      <c r="F1353" s="98">
        <v>15.06</v>
      </c>
      <c r="G1353">
        <f t="shared" si="171"/>
        <v>19.14</v>
      </c>
    </row>
    <row r="1354" spans="1:7" x14ac:dyDescent="0.3">
      <c r="A1354" s="106">
        <v>44085</v>
      </c>
      <c r="B1354" s="98">
        <f t="shared" si="168"/>
        <v>2020</v>
      </c>
      <c r="C1354" s="98">
        <f t="shared" si="169"/>
        <v>9</v>
      </c>
      <c r="D1354" s="98">
        <f t="shared" si="170"/>
        <v>11</v>
      </c>
      <c r="E1354" s="98">
        <v>4.2300000000000004</v>
      </c>
      <c r="F1354" s="98">
        <v>15.08</v>
      </c>
      <c r="G1354">
        <f t="shared" si="171"/>
        <v>19.310000000000002</v>
      </c>
    </row>
    <row r="1355" spans="1:7" x14ac:dyDescent="0.3">
      <c r="A1355" s="106">
        <v>44086</v>
      </c>
      <c r="B1355" s="98">
        <f t="shared" si="168"/>
        <v>2020</v>
      </c>
      <c r="C1355" s="98">
        <f t="shared" si="169"/>
        <v>9</v>
      </c>
      <c r="D1355" s="98">
        <f t="shared" si="170"/>
        <v>12</v>
      </c>
      <c r="E1355" s="98">
        <v>4.22</v>
      </c>
      <c r="F1355" s="98">
        <v>15.13</v>
      </c>
      <c r="G1355">
        <f t="shared" si="171"/>
        <v>19.350000000000001</v>
      </c>
    </row>
    <row r="1356" spans="1:7" x14ac:dyDescent="0.3">
      <c r="A1356" s="106">
        <v>44087</v>
      </c>
      <c r="B1356" s="98">
        <f t="shared" si="168"/>
        <v>2020</v>
      </c>
      <c r="C1356" s="98">
        <f t="shared" si="169"/>
        <v>9</v>
      </c>
      <c r="D1356" s="98">
        <f t="shared" si="170"/>
        <v>13</v>
      </c>
      <c r="E1356" s="98">
        <v>4.2300000000000004</v>
      </c>
      <c r="F1356" s="98">
        <v>15.13</v>
      </c>
      <c r="G1356">
        <f t="shared" si="171"/>
        <v>19.36</v>
      </c>
    </row>
    <row r="1357" spans="1:7" x14ac:dyDescent="0.3">
      <c r="A1357" s="106">
        <v>44088</v>
      </c>
      <c r="B1357" s="98">
        <f t="shared" si="168"/>
        <v>2020</v>
      </c>
      <c r="C1357" s="98">
        <f t="shared" si="169"/>
        <v>9</v>
      </c>
      <c r="D1357" s="98">
        <f t="shared" si="170"/>
        <v>14</v>
      </c>
      <c r="E1357" s="98">
        <v>4.2300000000000004</v>
      </c>
      <c r="F1357" s="98">
        <v>0</v>
      </c>
      <c r="G1357">
        <f t="shared" si="171"/>
        <v>4.2300000000000004</v>
      </c>
    </row>
    <row r="1358" spans="1:7" x14ac:dyDescent="0.3">
      <c r="A1358" s="106">
        <v>44089</v>
      </c>
      <c r="B1358" s="98">
        <f t="shared" si="168"/>
        <v>2020</v>
      </c>
      <c r="C1358" s="98">
        <f t="shared" si="169"/>
        <v>9</v>
      </c>
      <c r="D1358" s="98">
        <f t="shared" si="170"/>
        <v>15</v>
      </c>
      <c r="E1358" s="98">
        <v>2.2000000000000002</v>
      </c>
      <c r="F1358" s="98">
        <v>0</v>
      </c>
      <c r="G1358">
        <f t="shared" si="171"/>
        <v>2.2000000000000002</v>
      </c>
    </row>
    <row r="1359" spans="1:7" x14ac:dyDescent="0.3">
      <c r="A1359" s="106">
        <v>44090</v>
      </c>
      <c r="B1359" s="98">
        <f t="shared" si="168"/>
        <v>2020</v>
      </c>
      <c r="C1359" s="98">
        <f t="shared" si="169"/>
        <v>9</v>
      </c>
      <c r="D1359" s="98">
        <f t="shared" si="170"/>
        <v>16</v>
      </c>
      <c r="E1359" s="98">
        <v>4.22</v>
      </c>
      <c r="F1359" s="98">
        <v>0</v>
      </c>
      <c r="G1359">
        <f t="shared" si="171"/>
        <v>4.22</v>
      </c>
    </row>
    <row r="1360" spans="1:7" x14ac:dyDescent="0.3">
      <c r="A1360" s="106">
        <v>44091</v>
      </c>
      <c r="B1360" s="98">
        <f t="shared" si="168"/>
        <v>2020</v>
      </c>
      <c r="C1360" s="98">
        <f t="shared" si="169"/>
        <v>9</v>
      </c>
      <c r="D1360" s="98">
        <f t="shared" si="170"/>
        <v>17</v>
      </c>
      <c r="E1360" s="98">
        <v>4.2300000000000004</v>
      </c>
      <c r="F1360" s="98">
        <v>15.08</v>
      </c>
      <c r="G1360">
        <f t="shared" si="171"/>
        <v>19.310000000000002</v>
      </c>
    </row>
    <row r="1361" spans="1:7" x14ac:dyDescent="0.3">
      <c r="A1361" s="106">
        <v>44092</v>
      </c>
      <c r="B1361" s="98">
        <f t="shared" si="168"/>
        <v>2020</v>
      </c>
      <c r="C1361" s="98">
        <f t="shared" si="169"/>
        <v>9</v>
      </c>
      <c r="D1361" s="98">
        <f t="shared" si="170"/>
        <v>18</v>
      </c>
      <c r="E1361" s="98">
        <v>4.22</v>
      </c>
      <c r="F1361" s="98">
        <v>15.08</v>
      </c>
      <c r="G1361">
        <f t="shared" si="171"/>
        <v>19.3</v>
      </c>
    </row>
    <row r="1362" spans="1:7" x14ac:dyDescent="0.3">
      <c r="A1362" s="106">
        <v>44093</v>
      </c>
      <c r="B1362" s="98">
        <f t="shared" si="168"/>
        <v>2020</v>
      </c>
      <c r="C1362" s="98">
        <f t="shared" si="169"/>
        <v>9</v>
      </c>
      <c r="D1362" s="98">
        <f t="shared" si="170"/>
        <v>19</v>
      </c>
      <c r="E1362" s="98">
        <v>4.2300000000000004</v>
      </c>
      <c r="F1362" s="98">
        <v>14.69</v>
      </c>
      <c r="G1362">
        <f t="shared" si="171"/>
        <v>18.920000000000002</v>
      </c>
    </row>
    <row r="1363" spans="1:7" x14ac:dyDescent="0.3">
      <c r="A1363" s="106">
        <v>44094</v>
      </c>
      <c r="B1363" s="98">
        <f t="shared" si="168"/>
        <v>2020</v>
      </c>
      <c r="C1363" s="98">
        <f t="shared" si="169"/>
        <v>9</v>
      </c>
      <c r="D1363" s="98">
        <f t="shared" si="170"/>
        <v>20</v>
      </c>
      <c r="E1363" s="98">
        <v>4.2300000000000004</v>
      </c>
      <c r="F1363" s="98">
        <v>14.16</v>
      </c>
      <c r="G1363">
        <f t="shared" si="171"/>
        <v>18.39</v>
      </c>
    </row>
    <row r="1364" spans="1:7" x14ac:dyDescent="0.3">
      <c r="A1364" s="106">
        <v>44095</v>
      </c>
      <c r="B1364" s="98">
        <f t="shared" si="168"/>
        <v>2020</v>
      </c>
      <c r="C1364" s="98">
        <f t="shared" si="169"/>
        <v>9</v>
      </c>
      <c r="D1364" s="98">
        <f t="shared" si="170"/>
        <v>21</v>
      </c>
      <c r="E1364" s="98">
        <v>4.2300000000000004</v>
      </c>
      <c r="F1364" s="98">
        <v>13.8</v>
      </c>
      <c r="G1364">
        <f t="shared" si="171"/>
        <v>18.03</v>
      </c>
    </row>
    <row r="1365" spans="1:7" x14ac:dyDescent="0.3">
      <c r="A1365" s="106">
        <v>44096</v>
      </c>
      <c r="B1365" s="98">
        <f t="shared" si="168"/>
        <v>2020</v>
      </c>
      <c r="C1365" s="98">
        <f t="shared" si="169"/>
        <v>9</v>
      </c>
      <c r="D1365" s="98">
        <f t="shared" si="170"/>
        <v>22</v>
      </c>
      <c r="E1365" s="98">
        <v>4.2300000000000004</v>
      </c>
      <c r="F1365" s="98">
        <v>15.08</v>
      </c>
      <c r="G1365">
        <f t="shared" si="171"/>
        <v>19.310000000000002</v>
      </c>
    </row>
    <row r="1366" spans="1:7" x14ac:dyDescent="0.3">
      <c r="A1366" s="106">
        <v>44097</v>
      </c>
      <c r="B1366" s="98">
        <f t="shared" si="168"/>
        <v>2020</v>
      </c>
      <c r="C1366" s="98">
        <f t="shared" si="169"/>
        <v>9</v>
      </c>
      <c r="D1366" s="98">
        <f t="shared" si="170"/>
        <v>23</v>
      </c>
      <c r="E1366" s="98">
        <v>4.2300000000000004</v>
      </c>
      <c r="F1366" s="98">
        <v>12.43</v>
      </c>
      <c r="G1366">
        <f t="shared" si="171"/>
        <v>16.66</v>
      </c>
    </row>
    <row r="1367" spans="1:7" x14ac:dyDescent="0.3">
      <c r="A1367" s="106">
        <v>44098</v>
      </c>
      <c r="B1367" s="98">
        <f t="shared" si="168"/>
        <v>2020</v>
      </c>
      <c r="C1367" s="98">
        <f t="shared" si="169"/>
        <v>9</v>
      </c>
      <c r="D1367" s="98">
        <f t="shared" si="170"/>
        <v>24</v>
      </c>
      <c r="E1367" s="98">
        <v>0.33</v>
      </c>
      <c r="F1367" s="98">
        <v>12.09</v>
      </c>
      <c r="G1367">
        <f t="shared" si="171"/>
        <v>12.42</v>
      </c>
    </row>
    <row r="1368" spans="1:7" x14ac:dyDescent="0.3">
      <c r="A1368" s="106">
        <v>44099</v>
      </c>
      <c r="B1368" s="98">
        <f t="shared" si="168"/>
        <v>2020</v>
      </c>
      <c r="C1368" s="98">
        <f t="shared" si="169"/>
        <v>9</v>
      </c>
      <c r="D1368" s="98">
        <f t="shared" si="170"/>
        <v>25</v>
      </c>
      <c r="E1368" s="98">
        <v>1.43</v>
      </c>
      <c r="F1368" s="98">
        <v>11.44</v>
      </c>
      <c r="G1368">
        <f t="shared" si="171"/>
        <v>12.87</v>
      </c>
    </row>
    <row r="1369" spans="1:7" x14ac:dyDescent="0.3">
      <c r="A1369" s="106">
        <v>44100</v>
      </c>
      <c r="B1369" s="98">
        <f t="shared" si="168"/>
        <v>2020</v>
      </c>
      <c r="C1369" s="98">
        <f t="shared" si="169"/>
        <v>9</v>
      </c>
      <c r="D1369" s="98">
        <f t="shared" si="170"/>
        <v>26</v>
      </c>
      <c r="E1369" s="98">
        <v>2.15</v>
      </c>
      <c r="F1369" s="98">
        <v>6.18</v>
      </c>
      <c r="G1369">
        <f t="shared" si="171"/>
        <v>8.33</v>
      </c>
    </row>
    <row r="1370" spans="1:7" x14ac:dyDescent="0.3">
      <c r="A1370" s="106">
        <v>44101</v>
      </c>
      <c r="B1370" s="98">
        <f t="shared" si="168"/>
        <v>2020</v>
      </c>
      <c r="C1370" s="98">
        <f t="shared" si="169"/>
        <v>9</v>
      </c>
      <c r="D1370" s="98">
        <f t="shared" si="170"/>
        <v>27</v>
      </c>
      <c r="E1370" s="98">
        <v>2.15</v>
      </c>
      <c r="F1370" s="98">
        <v>7.53</v>
      </c>
      <c r="G1370">
        <f t="shared" si="171"/>
        <v>9.68</v>
      </c>
    </row>
    <row r="1371" spans="1:7" x14ac:dyDescent="0.3">
      <c r="A1371" s="106">
        <v>44102</v>
      </c>
      <c r="B1371" s="98">
        <f t="shared" si="168"/>
        <v>2020</v>
      </c>
      <c r="C1371" s="98">
        <f t="shared" si="169"/>
        <v>9</v>
      </c>
      <c r="D1371" s="98">
        <f t="shared" si="170"/>
        <v>28</v>
      </c>
      <c r="E1371" s="98">
        <v>2.54</v>
      </c>
      <c r="F1371" s="98">
        <v>6.93</v>
      </c>
      <c r="G1371">
        <f t="shared" si="171"/>
        <v>9.4699999999999989</v>
      </c>
    </row>
    <row r="1372" spans="1:7" x14ac:dyDescent="0.3">
      <c r="A1372" s="106">
        <v>44103</v>
      </c>
      <c r="B1372" s="98">
        <f t="shared" si="168"/>
        <v>2020</v>
      </c>
      <c r="C1372" s="98">
        <f t="shared" si="169"/>
        <v>9</v>
      </c>
      <c r="D1372" s="98">
        <f t="shared" si="170"/>
        <v>29</v>
      </c>
      <c r="E1372" s="98">
        <v>1.1100000000000001</v>
      </c>
      <c r="F1372" s="98">
        <v>5.05</v>
      </c>
      <c r="G1372">
        <f t="shared" si="171"/>
        <v>6.16</v>
      </c>
    </row>
    <row r="1373" spans="1:7" x14ac:dyDescent="0.3">
      <c r="A1373" s="106">
        <v>44104</v>
      </c>
      <c r="B1373" s="98">
        <f t="shared" si="168"/>
        <v>2020</v>
      </c>
      <c r="C1373" s="98">
        <f t="shared" si="169"/>
        <v>9</v>
      </c>
      <c r="D1373" s="98">
        <f t="shared" si="170"/>
        <v>30</v>
      </c>
      <c r="E1373" s="98">
        <v>0.89</v>
      </c>
      <c r="F1373" s="98">
        <v>4.21</v>
      </c>
      <c r="G1373">
        <f t="shared" si="171"/>
        <v>5.0999999999999996</v>
      </c>
    </row>
    <row r="1374" spans="1:7" x14ac:dyDescent="0.3">
      <c r="A1374" s="106">
        <v>44105</v>
      </c>
      <c r="B1374" s="98">
        <f t="shared" si="168"/>
        <v>2020</v>
      </c>
      <c r="C1374" s="98">
        <f t="shared" si="169"/>
        <v>10</v>
      </c>
      <c r="D1374" s="98">
        <f t="shared" si="170"/>
        <v>1</v>
      </c>
      <c r="E1374" s="98">
        <v>0</v>
      </c>
      <c r="F1374" s="98">
        <v>0</v>
      </c>
      <c r="G1374">
        <f t="shared" si="171"/>
        <v>0</v>
      </c>
    </row>
    <row r="1375" spans="1:7" x14ac:dyDescent="0.3">
      <c r="A1375" s="106">
        <v>44106</v>
      </c>
      <c r="B1375" s="98">
        <f t="shared" si="168"/>
        <v>2020</v>
      </c>
      <c r="C1375" s="98">
        <f t="shared" si="169"/>
        <v>10</v>
      </c>
      <c r="D1375" s="98">
        <f t="shared" si="170"/>
        <v>2</v>
      </c>
      <c r="E1375" s="98">
        <v>0</v>
      </c>
      <c r="F1375" s="98">
        <v>0</v>
      </c>
      <c r="G1375">
        <f t="shared" si="171"/>
        <v>0</v>
      </c>
    </row>
    <row r="1376" spans="1:7" x14ac:dyDescent="0.3">
      <c r="A1376" s="106">
        <v>44107</v>
      </c>
      <c r="B1376" s="98">
        <f t="shared" si="168"/>
        <v>2020</v>
      </c>
      <c r="C1376" s="98">
        <f t="shared" si="169"/>
        <v>10</v>
      </c>
      <c r="D1376" s="98">
        <f t="shared" si="170"/>
        <v>3</v>
      </c>
      <c r="E1376" s="98">
        <v>0</v>
      </c>
      <c r="F1376" s="98">
        <v>0</v>
      </c>
      <c r="G1376">
        <f t="shared" si="171"/>
        <v>0</v>
      </c>
    </row>
    <row r="1377" spans="1:7" x14ac:dyDescent="0.3">
      <c r="A1377" s="106">
        <v>44108</v>
      </c>
      <c r="B1377" s="98">
        <f t="shared" si="168"/>
        <v>2020</v>
      </c>
      <c r="C1377" s="98">
        <f t="shared" si="169"/>
        <v>10</v>
      </c>
      <c r="D1377" s="98">
        <f t="shared" si="170"/>
        <v>4</v>
      </c>
      <c r="E1377" s="98">
        <v>0</v>
      </c>
      <c r="F1377" s="98">
        <v>0</v>
      </c>
      <c r="G1377">
        <f t="shared" si="171"/>
        <v>0</v>
      </c>
    </row>
    <row r="1378" spans="1:7" x14ac:dyDescent="0.3">
      <c r="A1378" s="106">
        <v>44109</v>
      </c>
      <c r="B1378" s="98">
        <f t="shared" si="168"/>
        <v>2020</v>
      </c>
      <c r="C1378" s="98">
        <f t="shared" si="169"/>
        <v>10</v>
      </c>
      <c r="D1378" s="98">
        <f t="shared" si="170"/>
        <v>5</v>
      </c>
      <c r="E1378" s="98">
        <v>0</v>
      </c>
      <c r="F1378" s="98">
        <v>0</v>
      </c>
      <c r="G1378">
        <f t="shared" si="171"/>
        <v>0</v>
      </c>
    </row>
    <row r="1379" spans="1:7" x14ac:dyDescent="0.3">
      <c r="A1379" s="106">
        <v>44110</v>
      </c>
      <c r="B1379" s="98">
        <f t="shared" si="168"/>
        <v>2020</v>
      </c>
      <c r="C1379" s="98">
        <f t="shared" si="169"/>
        <v>10</v>
      </c>
      <c r="D1379" s="98">
        <f t="shared" si="170"/>
        <v>6</v>
      </c>
      <c r="E1379" s="98">
        <v>0</v>
      </c>
      <c r="F1379" s="98">
        <v>0</v>
      </c>
      <c r="G1379">
        <f t="shared" si="171"/>
        <v>0</v>
      </c>
    </row>
    <row r="1380" spans="1:7" x14ac:dyDescent="0.3">
      <c r="A1380" s="106">
        <v>44111</v>
      </c>
      <c r="B1380" s="98">
        <f t="shared" si="168"/>
        <v>2020</v>
      </c>
      <c r="C1380" s="98">
        <f t="shared" si="169"/>
        <v>10</v>
      </c>
      <c r="D1380" s="98">
        <f t="shared" si="170"/>
        <v>7</v>
      </c>
      <c r="E1380" s="98">
        <v>0</v>
      </c>
      <c r="F1380" s="98">
        <v>0</v>
      </c>
      <c r="G1380">
        <f t="shared" si="171"/>
        <v>0</v>
      </c>
    </row>
    <row r="1381" spans="1:7" x14ac:dyDescent="0.3">
      <c r="A1381" s="106">
        <v>44112</v>
      </c>
      <c r="B1381" s="98">
        <f t="shared" si="168"/>
        <v>2020</v>
      </c>
      <c r="C1381" s="98">
        <f t="shared" si="169"/>
        <v>10</v>
      </c>
      <c r="D1381" s="98">
        <f t="shared" si="170"/>
        <v>8</v>
      </c>
      <c r="E1381" s="98">
        <v>0</v>
      </c>
      <c r="F1381" s="98">
        <v>0</v>
      </c>
      <c r="G1381">
        <f t="shared" si="171"/>
        <v>0</v>
      </c>
    </row>
    <row r="1382" spans="1:7" x14ac:dyDescent="0.3">
      <c r="A1382" s="106">
        <v>44113</v>
      </c>
      <c r="B1382" s="98">
        <f t="shared" si="168"/>
        <v>2020</v>
      </c>
      <c r="C1382" s="98">
        <f t="shared" si="169"/>
        <v>10</v>
      </c>
      <c r="D1382" s="98">
        <f t="shared" si="170"/>
        <v>9</v>
      </c>
      <c r="E1382" s="98">
        <v>0</v>
      </c>
      <c r="F1382" s="98">
        <v>0</v>
      </c>
      <c r="G1382">
        <f t="shared" si="171"/>
        <v>0</v>
      </c>
    </row>
    <row r="1383" spans="1:7" x14ac:dyDescent="0.3">
      <c r="A1383" s="106">
        <v>44114</v>
      </c>
      <c r="B1383" s="98">
        <f t="shared" si="168"/>
        <v>2020</v>
      </c>
      <c r="C1383" s="98">
        <f t="shared" si="169"/>
        <v>10</v>
      </c>
      <c r="D1383" s="98">
        <f t="shared" si="170"/>
        <v>10</v>
      </c>
      <c r="E1383" s="98">
        <v>0</v>
      </c>
      <c r="F1383" s="98">
        <v>0</v>
      </c>
      <c r="G1383">
        <f t="shared" si="171"/>
        <v>0</v>
      </c>
    </row>
    <row r="1384" spans="1:7" x14ac:dyDescent="0.3">
      <c r="A1384" s="106">
        <v>44115</v>
      </c>
      <c r="B1384" s="98">
        <f t="shared" si="168"/>
        <v>2020</v>
      </c>
      <c r="C1384" s="98">
        <f t="shared" si="169"/>
        <v>10</v>
      </c>
      <c r="D1384" s="98">
        <f t="shared" si="170"/>
        <v>11</v>
      </c>
      <c r="E1384" s="98">
        <v>0</v>
      </c>
      <c r="F1384" s="98">
        <v>0</v>
      </c>
      <c r="G1384">
        <f t="shared" si="171"/>
        <v>0</v>
      </c>
    </row>
    <row r="1385" spans="1:7" x14ac:dyDescent="0.3">
      <c r="A1385" s="106">
        <v>44116</v>
      </c>
      <c r="B1385" s="98">
        <f t="shared" si="168"/>
        <v>2020</v>
      </c>
      <c r="C1385" s="98">
        <f t="shared" si="169"/>
        <v>10</v>
      </c>
      <c r="D1385" s="98">
        <f t="shared" si="170"/>
        <v>12</v>
      </c>
      <c r="E1385" s="98">
        <v>0</v>
      </c>
      <c r="F1385" s="98">
        <v>0</v>
      </c>
      <c r="G1385">
        <f t="shared" si="171"/>
        <v>0</v>
      </c>
    </row>
    <row r="1386" spans="1:7" x14ac:dyDescent="0.3">
      <c r="A1386" s="106">
        <v>44117</v>
      </c>
      <c r="B1386" s="98">
        <f t="shared" si="168"/>
        <v>2020</v>
      </c>
      <c r="C1386" s="98">
        <f t="shared" si="169"/>
        <v>10</v>
      </c>
      <c r="D1386" s="98">
        <f t="shared" si="170"/>
        <v>13</v>
      </c>
      <c r="E1386" s="98">
        <v>0</v>
      </c>
      <c r="F1386" s="98">
        <v>0</v>
      </c>
      <c r="G1386">
        <f t="shared" si="171"/>
        <v>0</v>
      </c>
    </row>
    <row r="1387" spans="1:7" x14ac:dyDescent="0.3">
      <c r="A1387" s="106">
        <v>44118</v>
      </c>
      <c r="B1387" s="98">
        <f t="shared" si="168"/>
        <v>2020</v>
      </c>
      <c r="C1387" s="98">
        <f t="shared" si="169"/>
        <v>10</v>
      </c>
      <c r="D1387" s="98">
        <f t="shared" si="170"/>
        <v>14</v>
      </c>
      <c r="E1387" s="98">
        <v>0</v>
      </c>
      <c r="F1387" s="98">
        <v>0</v>
      </c>
      <c r="G1387">
        <f t="shared" si="171"/>
        <v>0</v>
      </c>
    </row>
    <row r="1388" spans="1:7" x14ac:dyDescent="0.3">
      <c r="A1388" s="106">
        <v>44119</v>
      </c>
      <c r="B1388" s="98">
        <f t="shared" si="168"/>
        <v>2020</v>
      </c>
      <c r="C1388" s="98">
        <f t="shared" si="169"/>
        <v>10</v>
      </c>
      <c r="D1388" s="98">
        <f t="shared" si="170"/>
        <v>15</v>
      </c>
      <c r="E1388" s="98">
        <v>0</v>
      </c>
      <c r="F1388" s="98">
        <v>0</v>
      </c>
      <c r="G1388">
        <f t="shared" si="171"/>
        <v>0</v>
      </c>
    </row>
    <row r="1389" spans="1:7" x14ac:dyDescent="0.3">
      <c r="A1389" s="106">
        <v>44120</v>
      </c>
      <c r="B1389" s="98">
        <f t="shared" si="168"/>
        <v>2020</v>
      </c>
      <c r="C1389" s="98">
        <f t="shared" si="169"/>
        <v>10</v>
      </c>
      <c r="D1389" s="98">
        <f t="shared" si="170"/>
        <v>16</v>
      </c>
      <c r="E1389" s="98">
        <v>0</v>
      </c>
      <c r="F1389" s="98">
        <v>0</v>
      </c>
      <c r="G1389">
        <f t="shared" si="171"/>
        <v>0</v>
      </c>
    </row>
    <row r="1390" spans="1:7" x14ac:dyDescent="0.3">
      <c r="A1390" s="106">
        <v>44121</v>
      </c>
      <c r="B1390" s="98">
        <f t="shared" si="168"/>
        <v>2020</v>
      </c>
      <c r="C1390" s="98">
        <f t="shared" si="169"/>
        <v>10</v>
      </c>
      <c r="D1390" s="98">
        <f t="shared" si="170"/>
        <v>17</v>
      </c>
      <c r="E1390" s="98">
        <v>0</v>
      </c>
      <c r="F1390" s="98">
        <v>0</v>
      </c>
      <c r="G1390">
        <f t="shared" si="171"/>
        <v>0</v>
      </c>
    </row>
    <row r="1391" spans="1:7" x14ac:dyDescent="0.3">
      <c r="A1391" s="106">
        <v>44122</v>
      </c>
      <c r="B1391" s="98">
        <f t="shared" si="168"/>
        <v>2020</v>
      </c>
      <c r="C1391" s="98">
        <f t="shared" si="169"/>
        <v>10</v>
      </c>
      <c r="D1391" s="98">
        <f t="shared" si="170"/>
        <v>18</v>
      </c>
      <c r="E1391" s="98">
        <v>0</v>
      </c>
      <c r="F1391" s="98">
        <v>0</v>
      </c>
      <c r="G1391">
        <f t="shared" si="171"/>
        <v>0</v>
      </c>
    </row>
    <row r="1392" spans="1:7" x14ac:dyDescent="0.3">
      <c r="A1392" s="106">
        <v>44123</v>
      </c>
      <c r="B1392" s="98">
        <f t="shared" si="168"/>
        <v>2020</v>
      </c>
      <c r="C1392" s="98">
        <f t="shared" si="169"/>
        <v>10</v>
      </c>
      <c r="D1392" s="98">
        <f t="shared" si="170"/>
        <v>19</v>
      </c>
      <c r="E1392" s="98">
        <v>0</v>
      </c>
      <c r="F1392" s="98">
        <v>0</v>
      </c>
      <c r="G1392">
        <f t="shared" si="171"/>
        <v>0</v>
      </c>
    </row>
    <row r="1393" spans="1:7" x14ac:dyDescent="0.3">
      <c r="A1393" s="106">
        <v>44124</v>
      </c>
      <c r="B1393" s="98">
        <f t="shared" si="168"/>
        <v>2020</v>
      </c>
      <c r="C1393" s="98">
        <f t="shared" si="169"/>
        <v>10</v>
      </c>
      <c r="D1393" s="98">
        <f t="shared" si="170"/>
        <v>20</v>
      </c>
      <c r="E1393" s="98">
        <v>0</v>
      </c>
      <c r="F1393" s="98">
        <v>0</v>
      </c>
      <c r="G1393">
        <f t="shared" si="171"/>
        <v>0</v>
      </c>
    </row>
    <row r="1394" spans="1:7" x14ac:dyDescent="0.3">
      <c r="A1394" s="106">
        <v>44125</v>
      </c>
      <c r="B1394" s="98">
        <f t="shared" si="168"/>
        <v>2020</v>
      </c>
      <c r="C1394" s="98">
        <f t="shared" si="169"/>
        <v>10</v>
      </c>
      <c r="D1394" s="98">
        <f t="shared" si="170"/>
        <v>21</v>
      </c>
      <c r="E1394" s="98">
        <v>0</v>
      </c>
      <c r="F1394" s="98">
        <v>0</v>
      </c>
      <c r="G1394">
        <f t="shared" si="171"/>
        <v>0</v>
      </c>
    </row>
    <row r="1395" spans="1:7" x14ac:dyDescent="0.3">
      <c r="A1395" s="106">
        <v>44126</v>
      </c>
      <c r="B1395" s="98">
        <f t="shared" si="168"/>
        <v>2020</v>
      </c>
      <c r="C1395" s="98">
        <f t="shared" si="169"/>
        <v>10</v>
      </c>
      <c r="D1395" s="98">
        <f t="shared" si="170"/>
        <v>22</v>
      </c>
      <c r="E1395" s="98">
        <v>0</v>
      </c>
      <c r="F1395" s="98">
        <v>0</v>
      </c>
      <c r="G1395">
        <f t="shared" si="171"/>
        <v>0</v>
      </c>
    </row>
    <row r="1396" spans="1:7" x14ac:dyDescent="0.3">
      <c r="A1396" s="106">
        <v>44127</v>
      </c>
      <c r="B1396" s="98">
        <f t="shared" si="168"/>
        <v>2020</v>
      </c>
      <c r="C1396" s="98">
        <f t="shared" si="169"/>
        <v>10</v>
      </c>
      <c r="D1396" s="98">
        <f t="shared" si="170"/>
        <v>23</v>
      </c>
      <c r="E1396" s="98">
        <v>0</v>
      </c>
      <c r="F1396" s="98">
        <v>0</v>
      </c>
      <c r="G1396">
        <f t="shared" si="171"/>
        <v>0</v>
      </c>
    </row>
    <row r="1397" spans="1:7" x14ac:dyDescent="0.3">
      <c r="A1397" s="106">
        <v>44128</v>
      </c>
      <c r="B1397" s="98">
        <f t="shared" si="168"/>
        <v>2020</v>
      </c>
      <c r="C1397" s="98">
        <f t="shared" si="169"/>
        <v>10</v>
      </c>
      <c r="D1397" s="98">
        <f t="shared" si="170"/>
        <v>24</v>
      </c>
      <c r="E1397" s="98">
        <v>0</v>
      </c>
      <c r="F1397" s="98">
        <v>0</v>
      </c>
      <c r="G1397">
        <f t="shared" si="171"/>
        <v>0</v>
      </c>
    </row>
    <row r="1398" spans="1:7" x14ac:dyDescent="0.3">
      <c r="A1398" s="106">
        <v>44129</v>
      </c>
      <c r="B1398" s="98">
        <f t="shared" si="168"/>
        <v>2020</v>
      </c>
      <c r="C1398" s="98">
        <f t="shared" si="169"/>
        <v>10</v>
      </c>
      <c r="D1398" s="98">
        <f t="shared" si="170"/>
        <v>25</v>
      </c>
      <c r="E1398" s="98">
        <v>0</v>
      </c>
      <c r="F1398" s="98">
        <v>0</v>
      </c>
      <c r="G1398">
        <f t="shared" si="171"/>
        <v>0</v>
      </c>
    </row>
    <row r="1399" spans="1:7" x14ac:dyDescent="0.3">
      <c r="A1399" s="106">
        <v>44130</v>
      </c>
      <c r="B1399" s="98">
        <f t="shared" si="168"/>
        <v>2020</v>
      </c>
      <c r="C1399" s="98">
        <f t="shared" si="169"/>
        <v>10</v>
      </c>
      <c r="D1399" s="98">
        <f t="shared" si="170"/>
        <v>26</v>
      </c>
      <c r="E1399" s="98">
        <v>0</v>
      </c>
      <c r="F1399" s="98">
        <v>0</v>
      </c>
      <c r="G1399">
        <f t="shared" si="171"/>
        <v>0</v>
      </c>
    </row>
    <row r="1400" spans="1:7" x14ac:dyDescent="0.3">
      <c r="A1400" s="106">
        <v>44131</v>
      </c>
      <c r="B1400" s="98">
        <f t="shared" si="168"/>
        <v>2020</v>
      </c>
      <c r="C1400" s="98">
        <f t="shared" si="169"/>
        <v>10</v>
      </c>
      <c r="D1400" s="98">
        <f t="shared" si="170"/>
        <v>27</v>
      </c>
      <c r="E1400" s="98">
        <v>0</v>
      </c>
      <c r="F1400" s="98">
        <v>0</v>
      </c>
      <c r="G1400">
        <f t="shared" si="171"/>
        <v>0</v>
      </c>
    </row>
    <row r="1401" spans="1:7" x14ac:dyDescent="0.3">
      <c r="A1401" s="106">
        <v>44132</v>
      </c>
      <c r="B1401" s="98">
        <f t="shared" si="168"/>
        <v>2020</v>
      </c>
      <c r="C1401" s="98">
        <f t="shared" si="169"/>
        <v>10</v>
      </c>
      <c r="D1401" s="98">
        <f t="shared" si="170"/>
        <v>28</v>
      </c>
      <c r="E1401" s="98">
        <v>0</v>
      </c>
      <c r="F1401" s="98">
        <v>0</v>
      </c>
      <c r="G1401">
        <f t="shared" si="171"/>
        <v>0</v>
      </c>
    </row>
    <row r="1402" spans="1:7" x14ac:dyDescent="0.3">
      <c r="A1402" s="106">
        <v>44133</v>
      </c>
      <c r="B1402" s="98">
        <f t="shared" si="168"/>
        <v>2020</v>
      </c>
      <c r="C1402" s="98">
        <f t="shared" si="169"/>
        <v>10</v>
      </c>
      <c r="D1402" s="98">
        <f t="shared" si="170"/>
        <v>29</v>
      </c>
      <c r="E1402" s="98">
        <v>0</v>
      </c>
      <c r="F1402" s="98">
        <v>0</v>
      </c>
      <c r="G1402">
        <f t="shared" si="171"/>
        <v>0</v>
      </c>
    </row>
    <row r="1403" spans="1:7" x14ac:dyDescent="0.3">
      <c r="A1403" s="106">
        <v>44134</v>
      </c>
      <c r="B1403" s="98">
        <f t="shared" si="168"/>
        <v>2020</v>
      </c>
      <c r="C1403" s="98">
        <f t="shared" si="169"/>
        <v>10</v>
      </c>
      <c r="D1403" s="98">
        <f t="shared" si="170"/>
        <v>30</v>
      </c>
      <c r="E1403" s="98">
        <v>0</v>
      </c>
      <c r="F1403" s="98">
        <v>0</v>
      </c>
      <c r="G1403">
        <f t="shared" si="171"/>
        <v>0</v>
      </c>
    </row>
    <row r="1404" spans="1:7" x14ac:dyDescent="0.3">
      <c r="A1404" s="106">
        <v>44135</v>
      </c>
      <c r="B1404" s="98">
        <f t="shared" si="168"/>
        <v>2020</v>
      </c>
      <c r="C1404" s="98">
        <f t="shared" si="169"/>
        <v>10</v>
      </c>
      <c r="D1404" s="98">
        <f t="shared" si="170"/>
        <v>31</v>
      </c>
      <c r="E1404" s="98">
        <v>0</v>
      </c>
      <c r="F1404" s="98">
        <v>0</v>
      </c>
      <c r="G1404">
        <f t="shared" si="171"/>
        <v>0</v>
      </c>
    </row>
    <row r="1405" spans="1:7" x14ac:dyDescent="0.3">
      <c r="A1405" s="106">
        <v>44136</v>
      </c>
      <c r="B1405" s="98">
        <f t="shared" si="168"/>
        <v>2020</v>
      </c>
      <c r="C1405" s="98">
        <f t="shared" si="169"/>
        <v>11</v>
      </c>
      <c r="D1405" s="98">
        <f t="shared" si="170"/>
        <v>1</v>
      </c>
      <c r="E1405" s="98">
        <v>0</v>
      </c>
      <c r="F1405" s="98">
        <v>0</v>
      </c>
      <c r="G1405">
        <f t="shared" si="171"/>
        <v>0</v>
      </c>
    </row>
    <row r="1406" spans="1:7" x14ac:dyDescent="0.3">
      <c r="A1406" s="106">
        <v>44137</v>
      </c>
      <c r="B1406" s="98">
        <f t="shared" si="168"/>
        <v>2020</v>
      </c>
      <c r="C1406" s="98">
        <f t="shared" si="169"/>
        <v>11</v>
      </c>
      <c r="D1406" s="98">
        <f t="shared" si="170"/>
        <v>2</v>
      </c>
      <c r="E1406" s="98">
        <v>0</v>
      </c>
      <c r="F1406" s="98">
        <v>0</v>
      </c>
      <c r="G1406">
        <f t="shared" si="171"/>
        <v>0</v>
      </c>
    </row>
    <row r="1407" spans="1:7" x14ac:dyDescent="0.3">
      <c r="A1407" s="106">
        <v>44138</v>
      </c>
      <c r="B1407" s="98">
        <f t="shared" si="168"/>
        <v>2020</v>
      </c>
      <c r="C1407" s="98">
        <f t="shared" si="169"/>
        <v>11</v>
      </c>
      <c r="D1407" s="98">
        <f t="shared" si="170"/>
        <v>3</v>
      </c>
      <c r="E1407" s="98">
        <v>0</v>
      </c>
      <c r="F1407" s="98">
        <v>0</v>
      </c>
      <c r="G1407">
        <f t="shared" si="171"/>
        <v>0</v>
      </c>
    </row>
    <row r="1408" spans="1:7" x14ac:dyDescent="0.3">
      <c r="A1408" s="106">
        <v>44139</v>
      </c>
      <c r="B1408" s="98">
        <f t="shared" si="168"/>
        <v>2020</v>
      </c>
      <c r="C1408" s="98">
        <f t="shared" si="169"/>
        <v>11</v>
      </c>
      <c r="D1408" s="98">
        <f t="shared" si="170"/>
        <v>4</v>
      </c>
      <c r="E1408" s="98">
        <v>0</v>
      </c>
      <c r="F1408" s="98">
        <v>0</v>
      </c>
      <c r="G1408">
        <f t="shared" si="171"/>
        <v>0</v>
      </c>
    </row>
    <row r="1409" spans="1:7" x14ac:dyDescent="0.3">
      <c r="A1409" s="106">
        <v>44140</v>
      </c>
      <c r="B1409" s="98">
        <f t="shared" si="168"/>
        <v>2020</v>
      </c>
      <c r="C1409" s="98">
        <f t="shared" si="169"/>
        <v>11</v>
      </c>
      <c r="D1409" s="98">
        <f t="shared" si="170"/>
        <v>5</v>
      </c>
      <c r="E1409" s="98">
        <v>0</v>
      </c>
      <c r="F1409" s="98">
        <v>0</v>
      </c>
      <c r="G1409">
        <f t="shared" si="171"/>
        <v>0</v>
      </c>
    </row>
    <row r="1410" spans="1:7" x14ac:dyDescent="0.3">
      <c r="A1410" s="106">
        <v>44141</v>
      </c>
      <c r="B1410" s="98">
        <f t="shared" si="168"/>
        <v>2020</v>
      </c>
      <c r="C1410" s="98">
        <f t="shared" si="169"/>
        <v>11</v>
      </c>
      <c r="D1410" s="98">
        <f t="shared" si="170"/>
        <v>6</v>
      </c>
      <c r="E1410" s="98">
        <v>0</v>
      </c>
      <c r="F1410" s="98">
        <v>0</v>
      </c>
      <c r="G1410">
        <f t="shared" si="171"/>
        <v>0</v>
      </c>
    </row>
    <row r="1411" spans="1:7" x14ac:dyDescent="0.3">
      <c r="A1411" s="106">
        <v>44142</v>
      </c>
      <c r="B1411" s="98">
        <f t="shared" si="168"/>
        <v>2020</v>
      </c>
      <c r="C1411" s="98">
        <f t="shared" si="169"/>
        <v>11</v>
      </c>
      <c r="D1411" s="98">
        <f t="shared" si="170"/>
        <v>7</v>
      </c>
      <c r="E1411" s="98">
        <v>0</v>
      </c>
      <c r="F1411" s="98">
        <v>0</v>
      </c>
      <c r="G1411">
        <f t="shared" si="171"/>
        <v>0</v>
      </c>
    </row>
    <row r="1412" spans="1:7" x14ac:dyDescent="0.3">
      <c r="A1412" s="106">
        <v>44143</v>
      </c>
      <c r="B1412" s="98">
        <f t="shared" si="168"/>
        <v>2020</v>
      </c>
      <c r="C1412" s="98">
        <f t="shared" si="169"/>
        <v>11</v>
      </c>
      <c r="D1412" s="98">
        <f t="shared" si="170"/>
        <v>8</v>
      </c>
      <c r="E1412" s="98">
        <v>0</v>
      </c>
      <c r="F1412" s="98">
        <v>0</v>
      </c>
      <c r="G1412">
        <f t="shared" si="171"/>
        <v>0</v>
      </c>
    </row>
    <row r="1413" spans="1:7" x14ac:dyDescent="0.3">
      <c r="A1413" s="106">
        <v>44144</v>
      </c>
      <c r="B1413" s="98">
        <f t="shared" si="168"/>
        <v>2020</v>
      </c>
      <c r="C1413" s="98">
        <f t="shared" si="169"/>
        <v>11</v>
      </c>
      <c r="D1413" s="98">
        <f t="shared" si="170"/>
        <v>9</v>
      </c>
      <c r="E1413" s="98">
        <v>0</v>
      </c>
      <c r="F1413" s="98">
        <v>0</v>
      </c>
      <c r="G1413">
        <f t="shared" si="171"/>
        <v>0</v>
      </c>
    </row>
    <row r="1414" spans="1:7" x14ac:dyDescent="0.3">
      <c r="A1414" s="106">
        <v>44145</v>
      </c>
      <c r="B1414" s="98">
        <f t="shared" ref="B1414:B1477" si="172">YEAR(A1414)</f>
        <v>2020</v>
      </c>
      <c r="C1414" s="98">
        <f t="shared" ref="C1414:C1477" si="173">MONTH(A1414)</f>
        <v>11</v>
      </c>
      <c r="D1414" s="98">
        <f t="shared" ref="D1414:D1477" si="174">DAY(A1414)</f>
        <v>10</v>
      </c>
      <c r="E1414" s="98">
        <v>0</v>
      </c>
      <c r="F1414" s="98">
        <v>0</v>
      </c>
      <c r="G1414">
        <f t="shared" ref="G1414:G1477" si="175">SUM(E1414:F1414)</f>
        <v>0</v>
      </c>
    </row>
    <row r="1415" spans="1:7" x14ac:dyDescent="0.3">
      <c r="A1415" s="106">
        <v>44146</v>
      </c>
      <c r="B1415" s="98">
        <f t="shared" si="172"/>
        <v>2020</v>
      </c>
      <c r="C1415" s="98">
        <f t="shared" si="173"/>
        <v>11</v>
      </c>
      <c r="D1415" s="98">
        <f t="shared" si="174"/>
        <v>11</v>
      </c>
      <c r="E1415" s="98">
        <v>0</v>
      </c>
      <c r="F1415" s="98">
        <v>0</v>
      </c>
      <c r="G1415">
        <f t="shared" si="175"/>
        <v>0</v>
      </c>
    </row>
    <row r="1416" spans="1:7" x14ac:dyDescent="0.3">
      <c r="A1416" s="106">
        <v>44147</v>
      </c>
      <c r="B1416" s="98">
        <f t="shared" si="172"/>
        <v>2020</v>
      </c>
      <c r="C1416" s="98">
        <f t="shared" si="173"/>
        <v>11</v>
      </c>
      <c r="D1416" s="98">
        <f t="shared" si="174"/>
        <v>12</v>
      </c>
      <c r="E1416" s="98">
        <v>0</v>
      </c>
      <c r="F1416" s="98">
        <v>0</v>
      </c>
      <c r="G1416">
        <f t="shared" si="175"/>
        <v>0</v>
      </c>
    </row>
    <row r="1417" spans="1:7" x14ac:dyDescent="0.3">
      <c r="A1417" s="106">
        <v>44148</v>
      </c>
      <c r="B1417" s="98">
        <f t="shared" si="172"/>
        <v>2020</v>
      </c>
      <c r="C1417" s="98">
        <f t="shared" si="173"/>
        <v>11</v>
      </c>
      <c r="D1417" s="98">
        <f t="shared" si="174"/>
        <v>13</v>
      </c>
      <c r="E1417" s="98">
        <v>0</v>
      </c>
      <c r="F1417" s="98">
        <v>0</v>
      </c>
      <c r="G1417">
        <f t="shared" si="175"/>
        <v>0</v>
      </c>
    </row>
    <row r="1418" spans="1:7" x14ac:dyDescent="0.3">
      <c r="A1418" s="106">
        <v>44149</v>
      </c>
      <c r="B1418" s="98">
        <f t="shared" si="172"/>
        <v>2020</v>
      </c>
      <c r="C1418" s="98">
        <f t="shared" si="173"/>
        <v>11</v>
      </c>
      <c r="D1418" s="98">
        <f t="shared" si="174"/>
        <v>14</v>
      </c>
      <c r="E1418" s="98">
        <v>0</v>
      </c>
      <c r="F1418" s="98">
        <v>0</v>
      </c>
      <c r="G1418">
        <f t="shared" si="175"/>
        <v>0</v>
      </c>
    </row>
    <row r="1419" spans="1:7" x14ac:dyDescent="0.3">
      <c r="A1419" s="106">
        <v>44150</v>
      </c>
      <c r="B1419" s="98">
        <f t="shared" si="172"/>
        <v>2020</v>
      </c>
      <c r="C1419" s="98">
        <f t="shared" si="173"/>
        <v>11</v>
      </c>
      <c r="D1419" s="98">
        <f t="shared" si="174"/>
        <v>15</v>
      </c>
      <c r="E1419" s="98">
        <v>0</v>
      </c>
      <c r="F1419" s="98">
        <v>0</v>
      </c>
      <c r="G1419">
        <f t="shared" si="175"/>
        <v>0</v>
      </c>
    </row>
    <row r="1420" spans="1:7" x14ac:dyDescent="0.3">
      <c r="A1420" s="106">
        <v>44151</v>
      </c>
      <c r="B1420" s="98">
        <f t="shared" si="172"/>
        <v>2020</v>
      </c>
      <c r="C1420" s="98">
        <f t="shared" si="173"/>
        <v>11</v>
      </c>
      <c r="D1420" s="98">
        <f t="shared" si="174"/>
        <v>16</v>
      </c>
      <c r="E1420" s="98">
        <v>0</v>
      </c>
      <c r="F1420" s="98">
        <v>0</v>
      </c>
      <c r="G1420">
        <f t="shared" si="175"/>
        <v>0</v>
      </c>
    </row>
    <row r="1421" spans="1:7" x14ac:dyDescent="0.3">
      <c r="A1421" s="106">
        <v>44152</v>
      </c>
      <c r="B1421" s="98">
        <f t="shared" si="172"/>
        <v>2020</v>
      </c>
      <c r="C1421" s="98">
        <f t="shared" si="173"/>
        <v>11</v>
      </c>
      <c r="D1421" s="98">
        <f t="shared" si="174"/>
        <v>17</v>
      </c>
      <c r="E1421" s="98">
        <v>0</v>
      </c>
      <c r="F1421" s="98">
        <v>0</v>
      </c>
      <c r="G1421">
        <f t="shared" si="175"/>
        <v>0</v>
      </c>
    </row>
    <row r="1422" spans="1:7" x14ac:dyDescent="0.3">
      <c r="A1422" s="106">
        <v>44153</v>
      </c>
      <c r="B1422" s="98">
        <f t="shared" si="172"/>
        <v>2020</v>
      </c>
      <c r="C1422" s="98">
        <f t="shared" si="173"/>
        <v>11</v>
      </c>
      <c r="D1422" s="98">
        <f t="shared" si="174"/>
        <v>18</v>
      </c>
      <c r="E1422" s="98">
        <v>0</v>
      </c>
      <c r="F1422" s="98">
        <v>0</v>
      </c>
      <c r="G1422">
        <f t="shared" si="175"/>
        <v>0</v>
      </c>
    </row>
    <row r="1423" spans="1:7" x14ac:dyDescent="0.3">
      <c r="A1423" s="106">
        <v>44154</v>
      </c>
      <c r="B1423" s="98">
        <f t="shared" si="172"/>
        <v>2020</v>
      </c>
      <c r="C1423" s="98">
        <f t="shared" si="173"/>
        <v>11</v>
      </c>
      <c r="D1423" s="98">
        <f t="shared" si="174"/>
        <v>19</v>
      </c>
      <c r="E1423" s="98">
        <v>0</v>
      </c>
      <c r="F1423" s="98">
        <v>0</v>
      </c>
      <c r="G1423">
        <f t="shared" si="175"/>
        <v>0</v>
      </c>
    </row>
    <row r="1424" spans="1:7" x14ac:dyDescent="0.3">
      <c r="A1424" s="106">
        <v>44155</v>
      </c>
      <c r="B1424" s="98">
        <f t="shared" si="172"/>
        <v>2020</v>
      </c>
      <c r="C1424" s="98">
        <f t="shared" si="173"/>
        <v>11</v>
      </c>
      <c r="D1424" s="98">
        <f t="shared" si="174"/>
        <v>20</v>
      </c>
      <c r="E1424" s="98">
        <v>0</v>
      </c>
      <c r="F1424" s="98">
        <v>0</v>
      </c>
      <c r="G1424">
        <f t="shared" si="175"/>
        <v>0</v>
      </c>
    </row>
    <row r="1425" spans="1:7" x14ac:dyDescent="0.3">
      <c r="A1425" s="106">
        <v>44156</v>
      </c>
      <c r="B1425" s="98">
        <f t="shared" si="172"/>
        <v>2020</v>
      </c>
      <c r="C1425" s="98">
        <f t="shared" si="173"/>
        <v>11</v>
      </c>
      <c r="D1425" s="98">
        <f t="shared" si="174"/>
        <v>21</v>
      </c>
      <c r="E1425" s="98">
        <v>0</v>
      </c>
      <c r="F1425" s="98">
        <v>0</v>
      </c>
      <c r="G1425">
        <f t="shared" si="175"/>
        <v>0</v>
      </c>
    </row>
    <row r="1426" spans="1:7" x14ac:dyDescent="0.3">
      <c r="A1426" s="106">
        <v>44157</v>
      </c>
      <c r="B1426" s="98">
        <f t="shared" si="172"/>
        <v>2020</v>
      </c>
      <c r="C1426" s="98">
        <f t="shared" si="173"/>
        <v>11</v>
      </c>
      <c r="D1426" s="98">
        <f t="shared" si="174"/>
        <v>22</v>
      </c>
      <c r="E1426" s="98">
        <v>0</v>
      </c>
      <c r="F1426" s="98">
        <v>0</v>
      </c>
      <c r="G1426">
        <f t="shared" si="175"/>
        <v>0</v>
      </c>
    </row>
    <row r="1427" spans="1:7" x14ac:dyDescent="0.3">
      <c r="A1427" s="106">
        <v>44158</v>
      </c>
      <c r="B1427" s="98">
        <f t="shared" si="172"/>
        <v>2020</v>
      </c>
      <c r="C1427" s="98">
        <f t="shared" si="173"/>
        <v>11</v>
      </c>
      <c r="D1427" s="98">
        <f t="shared" si="174"/>
        <v>23</v>
      </c>
      <c r="E1427" s="98">
        <v>0</v>
      </c>
      <c r="F1427" s="98">
        <v>0</v>
      </c>
      <c r="G1427">
        <f t="shared" si="175"/>
        <v>0</v>
      </c>
    </row>
    <row r="1428" spans="1:7" x14ac:dyDescent="0.3">
      <c r="A1428" s="106">
        <v>44159</v>
      </c>
      <c r="B1428" s="98">
        <f t="shared" si="172"/>
        <v>2020</v>
      </c>
      <c r="C1428" s="98">
        <f t="shared" si="173"/>
        <v>11</v>
      </c>
      <c r="D1428" s="98">
        <f t="shared" si="174"/>
        <v>24</v>
      </c>
      <c r="E1428" s="98">
        <v>0</v>
      </c>
      <c r="F1428" s="98">
        <v>0</v>
      </c>
      <c r="G1428">
        <f t="shared" si="175"/>
        <v>0</v>
      </c>
    </row>
    <row r="1429" spans="1:7" x14ac:dyDescent="0.3">
      <c r="A1429" s="106">
        <v>44160</v>
      </c>
      <c r="B1429" s="98">
        <f t="shared" si="172"/>
        <v>2020</v>
      </c>
      <c r="C1429" s="98">
        <f t="shared" si="173"/>
        <v>11</v>
      </c>
      <c r="D1429" s="98">
        <f t="shared" si="174"/>
        <v>25</v>
      </c>
      <c r="E1429" s="98">
        <v>0</v>
      </c>
      <c r="F1429" s="98">
        <v>0</v>
      </c>
      <c r="G1429">
        <f t="shared" si="175"/>
        <v>0</v>
      </c>
    </row>
    <row r="1430" spans="1:7" x14ac:dyDescent="0.3">
      <c r="A1430" s="106">
        <v>44161</v>
      </c>
      <c r="B1430" s="98">
        <f t="shared" si="172"/>
        <v>2020</v>
      </c>
      <c r="C1430" s="98">
        <f t="shared" si="173"/>
        <v>11</v>
      </c>
      <c r="D1430" s="98">
        <f t="shared" si="174"/>
        <v>26</v>
      </c>
      <c r="E1430" s="98">
        <v>0</v>
      </c>
      <c r="F1430" s="98">
        <v>0</v>
      </c>
      <c r="G1430">
        <f t="shared" si="175"/>
        <v>0</v>
      </c>
    </row>
    <row r="1431" spans="1:7" x14ac:dyDescent="0.3">
      <c r="A1431" s="106">
        <v>44162</v>
      </c>
      <c r="B1431" s="98">
        <f t="shared" si="172"/>
        <v>2020</v>
      </c>
      <c r="C1431" s="98">
        <f t="shared" si="173"/>
        <v>11</v>
      </c>
      <c r="D1431" s="98">
        <f t="shared" si="174"/>
        <v>27</v>
      </c>
      <c r="E1431" s="98">
        <v>0</v>
      </c>
      <c r="F1431" s="98">
        <v>0</v>
      </c>
      <c r="G1431">
        <f t="shared" si="175"/>
        <v>0</v>
      </c>
    </row>
    <row r="1432" spans="1:7" x14ac:dyDescent="0.3">
      <c r="A1432" s="106">
        <v>44163</v>
      </c>
      <c r="B1432" s="98">
        <f t="shared" si="172"/>
        <v>2020</v>
      </c>
      <c r="C1432" s="98">
        <f t="shared" si="173"/>
        <v>11</v>
      </c>
      <c r="D1432" s="98">
        <f t="shared" si="174"/>
        <v>28</v>
      </c>
      <c r="E1432" s="98">
        <v>0</v>
      </c>
      <c r="F1432" s="98">
        <v>0</v>
      </c>
      <c r="G1432">
        <f t="shared" si="175"/>
        <v>0</v>
      </c>
    </row>
    <row r="1433" spans="1:7" x14ac:dyDescent="0.3">
      <c r="A1433" s="106">
        <v>44164</v>
      </c>
      <c r="B1433" s="98">
        <f t="shared" si="172"/>
        <v>2020</v>
      </c>
      <c r="C1433" s="98">
        <f t="shared" si="173"/>
        <v>11</v>
      </c>
      <c r="D1433" s="98">
        <f t="shared" si="174"/>
        <v>29</v>
      </c>
      <c r="E1433" s="98">
        <v>0</v>
      </c>
      <c r="F1433" s="98">
        <v>0</v>
      </c>
      <c r="G1433">
        <f t="shared" si="175"/>
        <v>0</v>
      </c>
    </row>
    <row r="1434" spans="1:7" x14ac:dyDescent="0.3">
      <c r="A1434" s="106">
        <v>44165</v>
      </c>
      <c r="B1434" s="98">
        <f t="shared" si="172"/>
        <v>2020</v>
      </c>
      <c r="C1434" s="98">
        <f t="shared" si="173"/>
        <v>11</v>
      </c>
      <c r="D1434" s="98">
        <f t="shared" si="174"/>
        <v>30</v>
      </c>
      <c r="E1434" s="98">
        <v>0</v>
      </c>
      <c r="F1434" s="98">
        <v>0</v>
      </c>
      <c r="G1434">
        <f t="shared" si="175"/>
        <v>0</v>
      </c>
    </row>
    <row r="1435" spans="1:7" x14ac:dyDescent="0.3">
      <c r="A1435" s="106">
        <v>44166</v>
      </c>
      <c r="B1435" s="98">
        <f t="shared" si="172"/>
        <v>2020</v>
      </c>
      <c r="C1435" s="98">
        <f t="shared" si="173"/>
        <v>12</v>
      </c>
      <c r="D1435" s="98">
        <f t="shared" si="174"/>
        <v>1</v>
      </c>
      <c r="E1435" s="98">
        <v>0</v>
      </c>
      <c r="F1435" s="98">
        <v>0</v>
      </c>
      <c r="G1435">
        <f t="shared" si="175"/>
        <v>0</v>
      </c>
    </row>
    <row r="1436" spans="1:7" x14ac:dyDescent="0.3">
      <c r="A1436" s="106">
        <v>44167</v>
      </c>
      <c r="B1436" s="98">
        <f t="shared" si="172"/>
        <v>2020</v>
      </c>
      <c r="C1436" s="98">
        <f t="shared" si="173"/>
        <v>12</v>
      </c>
      <c r="D1436" s="98">
        <f t="shared" si="174"/>
        <v>2</v>
      </c>
      <c r="E1436" s="98">
        <v>0</v>
      </c>
      <c r="F1436" s="98">
        <v>0</v>
      </c>
      <c r="G1436">
        <f t="shared" si="175"/>
        <v>0</v>
      </c>
    </row>
    <row r="1437" spans="1:7" x14ac:dyDescent="0.3">
      <c r="A1437" s="106">
        <v>44168</v>
      </c>
      <c r="B1437" s="98">
        <f t="shared" si="172"/>
        <v>2020</v>
      </c>
      <c r="C1437" s="98">
        <f t="shared" si="173"/>
        <v>12</v>
      </c>
      <c r="D1437" s="98">
        <f t="shared" si="174"/>
        <v>3</v>
      </c>
      <c r="E1437" s="98">
        <v>0</v>
      </c>
      <c r="F1437" s="98">
        <v>0</v>
      </c>
      <c r="G1437">
        <f t="shared" si="175"/>
        <v>0</v>
      </c>
    </row>
    <row r="1438" spans="1:7" x14ac:dyDescent="0.3">
      <c r="A1438" s="106">
        <v>44169</v>
      </c>
      <c r="B1438" s="98">
        <f t="shared" si="172"/>
        <v>2020</v>
      </c>
      <c r="C1438" s="98">
        <f t="shared" si="173"/>
        <v>12</v>
      </c>
      <c r="D1438" s="98">
        <f t="shared" si="174"/>
        <v>4</v>
      </c>
      <c r="E1438" s="98">
        <v>0</v>
      </c>
      <c r="F1438" s="98">
        <v>0</v>
      </c>
      <c r="G1438">
        <f t="shared" si="175"/>
        <v>0</v>
      </c>
    </row>
    <row r="1439" spans="1:7" x14ac:dyDescent="0.3">
      <c r="A1439" s="106">
        <v>44170</v>
      </c>
      <c r="B1439" s="98">
        <f t="shared" si="172"/>
        <v>2020</v>
      </c>
      <c r="C1439" s="98">
        <f t="shared" si="173"/>
        <v>12</v>
      </c>
      <c r="D1439" s="98">
        <f t="shared" si="174"/>
        <v>5</v>
      </c>
      <c r="E1439" s="98">
        <v>0</v>
      </c>
      <c r="F1439" s="98">
        <v>0</v>
      </c>
      <c r="G1439">
        <f t="shared" si="175"/>
        <v>0</v>
      </c>
    </row>
    <row r="1440" spans="1:7" x14ac:dyDescent="0.3">
      <c r="A1440" s="106">
        <v>44171</v>
      </c>
      <c r="B1440" s="98">
        <f t="shared" si="172"/>
        <v>2020</v>
      </c>
      <c r="C1440" s="98">
        <f t="shared" si="173"/>
        <v>12</v>
      </c>
      <c r="D1440" s="98">
        <f t="shared" si="174"/>
        <v>6</v>
      </c>
      <c r="E1440" s="98">
        <v>0</v>
      </c>
      <c r="F1440" s="98">
        <v>0</v>
      </c>
      <c r="G1440">
        <f t="shared" si="175"/>
        <v>0</v>
      </c>
    </row>
    <row r="1441" spans="1:7" x14ac:dyDescent="0.3">
      <c r="A1441" s="106">
        <v>44172</v>
      </c>
      <c r="B1441" s="98">
        <f t="shared" si="172"/>
        <v>2020</v>
      </c>
      <c r="C1441" s="98">
        <f t="shared" si="173"/>
        <v>12</v>
      </c>
      <c r="D1441" s="98">
        <f t="shared" si="174"/>
        <v>7</v>
      </c>
      <c r="E1441" s="98">
        <v>0</v>
      </c>
      <c r="F1441" s="98">
        <v>0</v>
      </c>
      <c r="G1441">
        <f t="shared" si="175"/>
        <v>0</v>
      </c>
    </row>
    <row r="1442" spans="1:7" x14ac:dyDescent="0.3">
      <c r="A1442" s="106">
        <v>44173</v>
      </c>
      <c r="B1442" s="98">
        <f t="shared" si="172"/>
        <v>2020</v>
      </c>
      <c r="C1442" s="98">
        <f t="shared" si="173"/>
        <v>12</v>
      </c>
      <c r="D1442" s="98">
        <f t="shared" si="174"/>
        <v>8</v>
      </c>
      <c r="E1442" s="98">
        <v>0</v>
      </c>
      <c r="F1442" s="98">
        <v>0</v>
      </c>
      <c r="G1442">
        <f t="shared" si="175"/>
        <v>0</v>
      </c>
    </row>
    <row r="1443" spans="1:7" x14ac:dyDescent="0.3">
      <c r="A1443" s="106">
        <v>44174</v>
      </c>
      <c r="B1443" s="98">
        <f t="shared" si="172"/>
        <v>2020</v>
      </c>
      <c r="C1443" s="98">
        <f t="shared" si="173"/>
        <v>12</v>
      </c>
      <c r="D1443" s="98">
        <f t="shared" si="174"/>
        <v>9</v>
      </c>
      <c r="E1443" s="98">
        <v>0</v>
      </c>
      <c r="F1443" s="98">
        <v>0</v>
      </c>
      <c r="G1443">
        <f t="shared" si="175"/>
        <v>0</v>
      </c>
    </row>
    <row r="1444" spans="1:7" x14ac:dyDescent="0.3">
      <c r="A1444" s="106">
        <v>44175</v>
      </c>
      <c r="B1444" s="98">
        <f t="shared" si="172"/>
        <v>2020</v>
      </c>
      <c r="C1444" s="98">
        <f t="shared" si="173"/>
        <v>12</v>
      </c>
      <c r="D1444" s="98">
        <f t="shared" si="174"/>
        <v>10</v>
      </c>
      <c r="E1444" s="98">
        <v>0</v>
      </c>
      <c r="F1444" s="98">
        <v>0</v>
      </c>
      <c r="G1444">
        <f t="shared" si="175"/>
        <v>0</v>
      </c>
    </row>
    <row r="1445" spans="1:7" x14ac:dyDescent="0.3">
      <c r="A1445" s="106">
        <v>44176</v>
      </c>
      <c r="B1445" s="98">
        <f t="shared" si="172"/>
        <v>2020</v>
      </c>
      <c r="C1445" s="98">
        <f t="shared" si="173"/>
        <v>12</v>
      </c>
      <c r="D1445" s="98">
        <f t="shared" si="174"/>
        <v>11</v>
      </c>
      <c r="E1445" s="98">
        <v>0</v>
      </c>
      <c r="F1445" s="98">
        <v>0</v>
      </c>
      <c r="G1445">
        <f t="shared" si="175"/>
        <v>0</v>
      </c>
    </row>
    <row r="1446" spans="1:7" x14ac:dyDescent="0.3">
      <c r="A1446" s="106">
        <v>44177</v>
      </c>
      <c r="B1446" s="98">
        <f t="shared" si="172"/>
        <v>2020</v>
      </c>
      <c r="C1446" s="98">
        <f t="shared" si="173"/>
        <v>12</v>
      </c>
      <c r="D1446" s="98">
        <f t="shared" si="174"/>
        <v>12</v>
      </c>
      <c r="E1446" s="98">
        <v>0.01</v>
      </c>
      <c r="F1446" s="98">
        <v>0</v>
      </c>
      <c r="G1446">
        <f t="shared" si="175"/>
        <v>0.01</v>
      </c>
    </row>
    <row r="1447" spans="1:7" x14ac:dyDescent="0.3">
      <c r="A1447" s="106">
        <v>44178</v>
      </c>
      <c r="B1447" s="98">
        <f t="shared" si="172"/>
        <v>2020</v>
      </c>
      <c r="C1447" s="98">
        <f t="shared" si="173"/>
        <v>12</v>
      </c>
      <c r="D1447" s="98">
        <f t="shared" si="174"/>
        <v>13</v>
      </c>
      <c r="E1447" s="98">
        <v>0</v>
      </c>
      <c r="F1447" s="98">
        <v>0</v>
      </c>
      <c r="G1447">
        <f t="shared" si="175"/>
        <v>0</v>
      </c>
    </row>
    <row r="1448" spans="1:7" x14ac:dyDescent="0.3">
      <c r="A1448" s="106">
        <v>44179</v>
      </c>
      <c r="B1448" s="98">
        <f t="shared" si="172"/>
        <v>2020</v>
      </c>
      <c r="C1448" s="98">
        <f t="shared" si="173"/>
        <v>12</v>
      </c>
      <c r="D1448" s="98">
        <f t="shared" si="174"/>
        <v>14</v>
      </c>
      <c r="E1448" s="98">
        <v>0</v>
      </c>
      <c r="F1448" s="98">
        <v>0</v>
      </c>
      <c r="G1448">
        <f t="shared" si="175"/>
        <v>0</v>
      </c>
    </row>
    <row r="1449" spans="1:7" x14ac:dyDescent="0.3">
      <c r="A1449" s="106">
        <v>44180</v>
      </c>
      <c r="B1449" s="98">
        <f t="shared" si="172"/>
        <v>2020</v>
      </c>
      <c r="C1449" s="98">
        <f t="shared" si="173"/>
        <v>12</v>
      </c>
      <c r="D1449" s="98">
        <f t="shared" si="174"/>
        <v>15</v>
      </c>
      <c r="E1449" s="98">
        <v>0</v>
      </c>
      <c r="F1449" s="98">
        <v>0</v>
      </c>
      <c r="G1449">
        <f t="shared" si="175"/>
        <v>0</v>
      </c>
    </row>
    <row r="1450" spans="1:7" x14ac:dyDescent="0.3">
      <c r="A1450" s="106">
        <v>44181</v>
      </c>
      <c r="B1450" s="98">
        <f t="shared" si="172"/>
        <v>2020</v>
      </c>
      <c r="C1450" s="98">
        <f t="shared" si="173"/>
        <v>12</v>
      </c>
      <c r="D1450" s="98">
        <f t="shared" si="174"/>
        <v>16</v>
      </c>
      <c r="E1450" s="98">
        <v>0</v>
      </c>
      <c r="F1450" s="98">
        <v>0</v>
      </c>
      <c r="G1450">
        <f t="shared" si="175"/>
        <v>0</v>
      </c>
    </row>
    <row r="1451" spans="1:7" x14ac:dyDescent="0.3">
      <c r="A1451" s="106">
        <v>44182</v>
      </c>
      <c r="B1451" s="98">
        <f t="shared" si="172"/>
        <v>2020</v>
      </c>
      <c r="C1451" s="98">
        <f t="shared" si="173"/>
        <v>12</v>
      </c>
      <c r="D1451" s="98">
        <f t="shared" si="174"/>
        <v>17</v>
      </c>
      <c r="E1451" s="98">
        <v>0</v>
      </c>
      <c r="F1451" s="98">
        <v>0</v>
      </c>
      <c r="G1451">
        <f t="shared" si="175"/>
        <v>0</v>
      </c>
    </row>
    <row r="1452" spans="1:7" x14ac:dyDescent="0.3">
      <c r="A1452" s="106">
        <v>44183</v>
      </c>
      <c r="B1452" s="98">
        <f t="shared" si="172"/>
        <v>2020</v>
      </c>
      <c r="C1452" s="98">
        <f t="shared" si="173"/>
        <v>12</v>
      </c>
      <c r="D1452" s="98">
        <f t="shared" si="174"/>
        <v>18</v>
      </c>
      <c r="E1452" s="98">
        <v>0</v>
      </c>
      <c r="F1452" s="98">
        <v>0</v>
      </c>
      <c r="G1452">
        <f t="shared" si="175"/>
        <v>0</v>
      </c>
    </row>
    <row r="1453" spans="1:7" x14ac:dyDescent="0.3">
      <c r="A1453" s="106">
        <v>44184</v>
      </c>
      <c r="B1453" s="98">
        <f t="shared" si="172"/>
        <v>2020</v>
      </c>
      <c r="C1453" s="98">
        <f t="shared" si="173"/>
        <v>12</v>
      </c>
      <c r="D1453" s="98">
        <f t="shared" si="174"/>
        <v>19</v>
      </c>
      <c r="E1453" s="98">
        <v>0</v>
      </c>
      <c r="F1453" s="98">
        <v>0</v>
      </c>
      <c r="G1453">
        <f t="shared" si="175"/>
        <v>0</v>
      </c>
    </row>
    <row r="1454" spans="1:7" x14ac:dyDescent="0.3">
      <c r="A1454" s="106">
        <v>44185</v>
      </c>
      <c r="B1454" s="98">
        <f t="shared" si="172"/>
        <v>2020</v>
      </c>
      <c r="C1454" s="98">
        <f t="shared" si="173"/>
        <v>12</v>
      </c>
      <c r="D1454" s="98">
        <f t="shared" si="174"/>
        <v>20</v>
      </c>
      <c r="E1454" s="98">
        <v>0</v>
      </c>
      <c r="F1454" s="98">
        <v>0</v>
      </c>
      <c r="G1454">
        <f t="shared" si="175"/>
        <v>0</v>
      </c>
    </row>
    <row r="1455" spans="1:7" x14ac:dyDescent="0.3">
      <c r="A1455" s="106">
        <v>44186</v>
      </c>
      <c r="B1455" s="98">
        <f t="shared" si="172"/>
        <v>2020</v>
      </c>
      <c r="C1455" s="98">
        <f t="shared" si="173"/>
        <v>12</v>
      </c>
      <c r="D1455" s="98">
        <f t="shared" si="174"/>
        <v>21</v>
      </c>
      <c r="E1455" s="98">
        <v>0</v>
      </c>
      <c r="F1455" s="98">
        <v>0</v>
      </c>
      <c r="G1455">
        <f t="shared" si="175"/>
        <v>0</v>
      </c>
    </row>
    <row r="1456" spans="1:7" x14ac:dyDescent="0.3">
      <c r="A1456" s="106">
        <v>44187</v>
      </c>
      <c r="B1456" s="98">
        <f t="shared" si="172"/>
        <v>2020</v>
      </c>
      <c r="C1456" s="98">
        <f t="shared" si="173"/>
        <v>12</v>
      </c>
      <c r="D1456" s="98">
        <f t="shared" si="174"/>
        <v>22</v>
      </c>
      <c r="E1456" s="98">
        <v>0</v>
      </c>
      <c r="F1456" s="98">
        <v>0</v>
      </c>
      <c r="G1456">
        <f t="shared" si="175"/>
        <v>0</v>
      </c>
    </row>
    <row r="1457" spans="1:7" x14ac:dyDescent="0.3">
      <c r="A1457" s="106">
        <v>44188</v>
      </c>
      <c r="B1457" s="98">
        <f t="shared" si="172"/>
        <v>2020</v>
      </c>
      <c r="C1457" s="98">
        <f t="shared" si="173"/>
        <v>12</v>
      </c>
      <c r="D1457" s="98">
        <f t="shared" si="174"/>
        <v>23</v>
      </c>
      <c r="E1457" s="98">
        <v>0</v>
      </c>
      <c r="F1457" s="98">
        <v>0</v>
      </c>
      <c r="G1457">
        <f t="shared" si="175"/>
        <v>0</v>
      </c>
    </row>
    <row r="1458" spans="1:7" x14ac:dyDescent="0.3">
      <c r="A1458" s="106">
        <v>44189</v>
      </c>
      <c r="B1458" s="98">
        <f t="shared" si="172"/>
        <v>2020</v>
      </c>
      <c r="C1458" s="98">
        <f t="shared" si="173"/>
        <v>12</v>
      </c>
      <c r="D1458" s="98">
        <f t="shared" si="174"/>
        <v>24</v>
      </c>
      <c r="E1458" s="98">
        <v>0</v>
      </c>
      <c r="F1458" s="98">
        <v>0</v>
      </c>
      <c r="G1458">
        <f t="shared" si="175"/>
        <v>0</v>
      </c>
    </row>
    <row r="1459" spans="1:7" x14ac:dyDescent="0.3">
      <c r="A1459" s="106">
        <v>44190</v>
      </c>
      <c r="B1459" s="98">
        <f t="shared" si="172"/>
        <v>2020</v>
      </c>
      <c r="C1459" s="98">
        <f t="shared" si="173"/>
        <v>12</v>
      </c>
      <c r="D1459" s="98">
        <f t="shared" si="174"/>
        <v>25</v>
      </c>
      <c r="E1459" s="98">
        <v>0</v>
      </c>
      <c r="F1459" s="98">
        <v>0</v>
      </c>
      <c r="G1459">
        <f t="shared" si="175"/>
        <v>0</v>
      </c>
    </row>
    <row r="1460" spans="1:7" x14ac:dyDescent="0.3">
      <c r="A1460" s="106">
        <v>44191</v>
      </c>
      <c r="B1460" s="98">
        <f t="shared" si="172"/>
        <v>2020</v>
      </c>
      <c r="C1460" s="98">
        <f t="shared" si="173"/>
        <v>12</v>
      </c>
      <c r="D1460" s="98">
        <f t="shared" si="174"/>
        <v>26</v>
      </c>
      <c r="E1460" s="98">
        <v>0</v>
      </c>
      <c r="F1460" s="98">
        <v>0</v>
      </c>
      <c r="G1460">
        <f t="shared" si="175"/>
        <v>0</v>
      </c>
    </row>
    <row r="1461" spans="1:7" x14ac:dyDescent="0.3">
      <c r="A1461" s="106">
        <v>44192</v>
      </c>
      <c r="B1461" s="98">
        <f t="shared" si="172"/>
        <v>2020</v>
      </c>
      <c r="C1461" s="98">
        <f t="shared" si="173"/>
        <v>12</v>
      </c>
      <c r="D1461" s="98">
        <f t="shared" si="174"/>
        <v>27</v>
      </c>
      <c r="E1461" s="98">
        <v>0</v>
      </c>
      <c r="F1461" s="98">
        <v>0</v>
      </c>
      <c r="G1461">
        <f t="shared" si="175"/>
        <v>0</v>
      </c>
    </row>
    <row r="1462" spans="1:7" x14ac:dyDescent="0.3">
      <c r="A1462" s="106">
        <v>44193</v>
      </c>
      <c r="B1462" s="98">
        <f t="shared" si="172"/>
        <v>2020</v>
      </c>
      <c r="C1462" s="98">
        <f t="shared" si="173"/>
        <v>12</v>
      </c>
      <c r="D1462" s="98">
        <f t="shared" si="174"/>
        <v>28</v>
      </c>
      <c r="E1462" s="98">
        <v>0</v>
      </c>
      <c r="F1462" s="98">
        <v>0</v>
      </c>
      <c r="G1462">
        <f t="shared" si="175"/>
        <v>0</v>
      </c>
    </row>
    <row r="1463" spans="1:7" x14ac:dyDescent="0.3">
      <c r="A1463" s="106">
        <v>44194</v>
      </c>
      <c r="B1463" s="98">
        <f t="shared" si="172"/>
        <v>2020</v>
      </c>
      <c r="C1463" s="98">
        <f t="shared" si="173"/>
        <v>12</v>
      </c>
      <c r="D1463" s="98">
        <f t="shared" si="174"/>
        <v>29</v>
      </c>
      <c r="E1463" s="98">
        <v>0</v>
      </c>
      <c r="F1463" s="98">
        <v>0</v>
      </c>
      <c r="G1463">
        <f t="shared" si="175"/>
        <v>0</v>
      </c>
    </row>
    <row r="1464" spans="1:7" x14ac:dyDescent="0.3">
      <c r="A1464" s="106">
        <v>44195</v>
      </c>
      <c r="B1464" s="98">
        <f t="shared" si="172"/>
        <v>2020</v>
      </c>
      <c r="C1464" s="98">
        <f t="shared" si="173"/>
        <v>12</v>
      </c>
      <c r="D1464" s="98">
        <f t="shared" si="174"/>
        <v>30</v>
      </c>
      <c r="E1464" s="98">
        <v>0</v>
      </c>
      <c r="F1464" s="98">
        <v>0</v>
      </c>
      <c r="G1464">
        <f t="shared" si="175"/>
        <v>0</v>
      </c>
    </row>
    <row r="1465" spans="1:7" x14ac:dyDescent="0.3">
      <c r="A1465" s="106">
        <v>44196</v>
      </c>
      <c r="B1465" s="98">
        <f t="shared" si="172"/>
        <v>2020</v>
      </c>
      <c r="C1465" s="98">
        <f t="shared" si="173"/>
        <v>12</v>
      </c>
      <c r="D1465" s="98">
        <f t="shared" si="174"/>
        <v>31</v>
      </c>
      <c r="E1465" s="98">
        <v>0</v>
      </c>
      <c r="F1465" s="98">
        <v>0</v>
      </c>
      <c r="G1465">
        <f t="shared" si="175"/>
        <v>0</v>
      </c>
    </row>
    <row r="1466" spans="1:7" x14ac:dyDescent="0.3">
      <c r="A1466" s="106">
        <v>44197</v>
      </c>
      <c r="B1466" s="98">
        <f t="shared" si="172"/>
        <v>2021</v>
      </c>
      <c r="C1466" s="98">
        <f t="shared" si="173"/>
        <v>1</v>
      </c>
      <c r="D1466" s="98">
        <f t="shared" si="174"/>
        <v>1</v>
      </c>
      <c r="E1466" s="98">
        <v>0</v>
      </c>
      <c r="F1466" s="98">
        <v>0</v>
      </c>
      <c r="G1466">
        <f t="shared" si="175"/>
        <v>0</v>
      </c>
    </row>
    <row r="1467" spans="1:7" x14ac:dyDescent="0.3">
      <c r="A1467" s="106">
        <v>44198</v>
      </c>
      <c r="B1467" s="98">
        <f t="shared" si="172"/>
        <v>2021</v>
      </c>
      <c r="C1467" s="98">
        <f t="shared" si="173"/>
        <v>1</v>
      </c>
      <c r="D1467" s="98">
        <f t="shared" si="174"/>
        <v>2</v>
      </c>
      <c r="E1467" s="98">
        <v>0</v>
      </c>
      <c r="F1467" s="98">
        <v>0</v>
      </c>
      <c r="G1467">
        <f t="shared" si="175"/>
        <v>0</v>
      </c>
    </row>
    <row r="1468" spans="1:7" x14ac:dyDescent="0.3">
      <c r="A1468" s="106">
        <v>44199</v>
      </c>
      <c r="B1468" s="98">
        <f t="shared" si="172"/>
        <v>2021</v>
      </c>
      <c r="C1468" s="98">
        <f t="shared" si="173"/>
        <v>1</v>
      </c>
      <c r="D1468" s="98">
        <f t="shared" si="174"/>
        <v>3</v>
      </c>
      <c r="E1468" s="98">
        <v>0</v>
      </c>
      <c r="F1468" s="98">
        <v>0</v>
      </c>
      <c r="G1468">
        <f t="shared" si="175"/>
        <v>0</v>
      </c>
    </row>
    <row r="1469" spans="1:7" x14ac:dyDescent="0.3">
      <c r="A1469" s="106">
        <v>44200</v>
      </c>
      <c r="B1469" s="98">
        <f t="shared" si="172"/>
        <v>2021</v>
      </c>
      <c r="C1469" s="98">
        <f t="shared" si="173"/>
        <v>1</v>
      </c>
      <c r="D1469" s="98">
        <f t="shared" si="174"/>
        <v>4</v>
      </c>
      <c r="E1469" s="98">
        <v>0</v>
      </c>
      <c r="F1469" s="98">
        <v>0</v>
      </c>
      <c r="G1469">
        <f t="shared" si="175"/>
        <v>0</v>
      </c>
    </row>
    <row r="1470" spans="1:7" x14ac:dyDescent="0.3">
      <c r="A1470" s="106">
        <v>44201</v>
      </c>
      <c r="B1470" s="98">
        <f t="shared" si="172"/>
        <v>2021</v>
      </c>
      <c r="C1470" s="98">
        <f t="shared" si="173"/>
        <v>1</v>
      </c>
      <c r="D1470" s="98">
        <f t="shared" si="174"/>
        <v>5</v>
      </c>
      <c r="E1470" s="98">
        <v>0</v>
      </c>
      <c r="F1470" s="98">
        <v>0</v>
      </c>
      <c r="G1470">
        <f t="shared" si="175"/>
        <v>0</v>
      </c>
    </row>
    <row r="1471" spans="1:7" x14ac:dyDescent="0.3">
      <c r="A1471" s="106">
        <v>44202</v>
      </c>
      <c r="B1471" s="98">
        <f t="shared" si="172"/>
        <v>2021</v>
      </c>
      <c r="C1471" s="98">
        <f t="shared" si="173"/>
        <v>1</v>
      </c>
      <c r="D1471" s="98">
        <f t="shared" si="174"/>
        <v>6</v>
      </c>
      <c r="E1471" s="98">
        <v>0</v>
      </c>
      <c r="F1471" s="98">
        <v>0</v>
      </c>
      <c r="G1471">
        <f t="shared" si="175"/>
        <v>0</v>
      </c>
    </row>
    <row r="1472" spans="1:7" x14ac:dyDescent="0.3">
      <c r="A1472" s="106">
        <v>44203</v>
      </c>
      <c r="B1472" s="98">
        <f t="shared" si="172"/>
        <v>2021</v>
      </c>
      <c r="C1472" s="98">
        <f t="shared" si="173"/>
        <v>1</v>
      </c>
      <c r="D1472" s="98">
        <f t="shared" si="174"/>
        <v>7</v>
      </c>
      <c r="E1472" s="98">
        <v>0</v>
      </c>
      <c r="F1472" s="98">
        <v>0</v>
      </c>
      <c r="G1472">
        <f t="shared" si="175"/>
        <v>0</v>
      </c>
    </row>
    <row r="1473" spans="1:7" x14ac:dyDescent="0.3">
      <c r="A1473" s="106">
        <v>44204</v>
      </c>
      <c r="B1473" s="98">
        <f t="shared" si="172"/>
        <v>2021</v>
      </c>
      <c r="C1473" s="98">
        <f t="shared" si="173"/>
        <v>1</v>
      </c>
      <c r="D1473" s="98">
        <f t="shared" si="174"/>
        <v>8</v>
      </c>
      <c r="E1473" s="98">
        <v>0</v>
      </c>
      <c r="F1473" s="98">
        <v>0</v>
      </c>
      <c r="G1473">
        <f t="shared" si="175"/>
        <v>0</v>
      </c>
    </row>
    <row r="1474" spans="1:7" x14ac:dyDescent="0.3">
      <c r="A1474" s="106">
        <v>44205</v>
      </c>
      <c r="B1474" s="98">
        <f t="shared" si="172"/>
        <v>2021</v>
      </c>
      <c r="C1474" s="98">
        <f t="shared" si="173"/>
        <v>1</v>
      </c>
      <c r="D1474" s="98">
        <f t="shared" si="174"/>
        <v>9</v>
      </c>
      <c r="E1474" s="98">
        <v>0</v>
      </c>
      <c r="F1474" s="98">
        <v>0</v>
      </c>
      <c r="G1474">
        <f t="shared" si="175"/>
        <v>0</v>
      </c>
    </row>
    <row r="1475" spans="1:7" x14ac:dyDescent="0.3">
      <c r="A1475" s="106">
        <v>44206</v>
      </c>
      <c r="B1475" s="98">
        <f t="shared" si="172"/>
        <v>2021</v>
      </c>
      <c r="C1475" s="98">
        <f t="shared" si="173"/>
        <v>1</v>
      </c>
      <c r="D1475" s="98">
        <f t="shared" si="174"/>
        <v>10</v>
      </c>
      <c r="E1475" s="98">
        <v>0</v>
      </c>
      <c r="F1475" s="98">
        <v>0</v>
      </c>
      <c r="G1475">
        <f t="shared" si="175"/>
        <v>0</v>
      </c>
    </row>
    <row r="1476" spans="1:7" x14ac:dyDescent="0.3">
      <c r="A1476" s="106">
        <v>44207</v>
      </c>
      <c r="B1476" s="98">
        <f t="shared" si="172"/>
        <v>2021</v>
      </c>
      <c r="C1476" s="98">
        <f t="shared" si="173"/>
        <v>1</v>
      </c>
      <c r="D1476" s="98">
        <f t="shared" si="174"/>
        <v>11</v>
      </c>
      <c r="E1476" s="98">
        <v>0</v>
      </c>
      <c r="F1476" s="98">
        <v>0</v>
      </c>
      <c r="G1476">
        <f t="shared" si="175"/>
        <v>0</v>
      </c>
    </row>
    <row r="1477" spans="1:7" x14ac:dyDescent="0.3">
      <c r="A1477" s="106">
        <v>44208</v>
      </c>
      <c r="B1477" s="98">
        <f t="shared" si="172"/>
        <v>2021</v>
      </c>
      <c r="C1477" s="98">
        <f t="shared" si="173"/>
        <v>1</v>
      </c>
      <c r="D1477" s="98">
        <f t="shared" si="174"/>
        <v>12</v>
      </c>
      <c r="E1477" s="98">
        <v>0</v>
      </c>
      <c r="F1477" s="98">
        <v>0</v>
      </c>
      <c r="G1477">
        <f t="shared" si="175"/>
        <v>0</v>
      </c>
    </row>
    <row r="1478" spans="1:7" x14ac:dyDescent="0.3">
      <c r="A1478" s="106">
        <v>44209</v>
      </c>
      <c r="B1478" s="98">
        <f t="shared" ref="B1478:B1541" si="176">YEAR(A1478)</f>
        <v>2021</v>
      </c>
      <c r="C1478" s="98">
        <f t="shared" ref="C1478:C1541" si="177">MONTH(A1478)</f>
        <v>1</v>
      </c>
      <c r="D1478" s="98">
        <f t="shared" ref="D1478:D1541" si="178">DAY(A1478)</f>
        <v>13</v>
      </c>
      <c r="E1478" s="98">
        <v>0</v>
      </c>
      <c r="F1478" s="98">
        <v>0</v>
      </c>
      <c r="G1478">
        <f t="shared" ref="G1478:G1541" si="179">SUM(E1478:F1478)</f>
        <v>0</v>
      </c>
    </row>
    <row r="1479" spans="1:7" x14ac:dyDescent="0.3">
      <c r="A1479" s="106">
        <v>44210</v>
      </c>
      <c r="B1479" s="98">
        <f t="shared" si="176"/>
        <v>2021</v>
      </c>
      <c r="C1479" s="98">
        <f t="shared" si="177"/>
        <v>1</v>
      </c>
      <c r="D1479" s="98">
        <f t="shared" si="178"/>
        <v>14</v>
      </c>
      <c r="E1479" s="98">
        <v>0</v>
      </c>
      <c r="F1479" s="98">
        <v>0</v>
      </c>
      <c r="G1479">
        <f t="shared" si="179"/>
        <v>0</v>
      </c>
    </row>
    <row r="1480" spans="1:7" x14ac:dyDescent="0.3">
      <c r="A1480" s="106">
        <v>44211</v>
      </c>
      <c r="B1480" s="98">
        <f t="shared" si="176"/>
        <v>2021</v>
      </c>
      <c r="C1480" s="98">
        <f t="shared" si="177"/>
        <v>1</v>
      </c>
      <c r="D1480" s="98">
        <f t="shared" si="178"/>
        <v>15</v>
      </c>
      <c r="E1480" s="98">
        <v>0</v>
      </c>
      <c r="F1480" s="98">
        <v>0</v>
      </c>
      <c r="G1480">
        <f t="shared" si="179"/>
        <v>0</v>
      </c>
    </row>
    <row r="1481" spans="1:7" x14ac:dyDescent="0.3">
      <c r="A1481" s="106">
        <v>44212</v>
      </c>
      <c r="B1481" s="98">
        <f t="shared" si="176"/>
        <v>2021</v>
      </c>
      <c r="C1481" s="98">
        <f t="shared" si="177"/>
        <v>1</v>
      </c>
      <c r="D1481" s="98">
        <f t="shared" si="178"/>
        <v>16</v>
      </c>
      <c r="E1481" s="98">
        <v>0</v>
      </c>
      <c r="F1481" s="98">
        <v>0</v>
      </c>
      <c r="G1481">
        <f t="shared" si="179"/>
        <v>0</v>
      </c>
    </row>
    <row r="1482" spans="1:7" x14ac:dyDescent="0.3">
      <c r="A1482" s="106">
        <v>44213</v>
      </c>
      <c r="B1482" s="98">
        <f t="shared" si="176"/>
        <v>2021</v>
      </c>
      <c r="C1482" s="98">
        <f t="shared" si="177"/>
        <v>1</v>
      </c>
      <c r="D1482" s="98">
        <f t="shared" si="178"/>
        <v>17</v>
      </c>
      <c r="E1482" s="98">
        <v>0</v>
      </c>
      <c r="F1482" s="98">
        <v>0</v>
      </c>
      <c r="G1482">
        <f t="shared" si="179"/>
        <v>0</v>
      </c>
    </row>
    <row r="1483" spans="1:7" x14ac:dyDescent="0.3">
      <c r="A1483" s="106">
        <v>44214</v>
      </c>
      <c r="B1483" s="98">
        <f t="shared" si="176"/>
        <v>2021</v>
      </c>
      <c r="C1483" s="98">
        <f t="shared" si="177"/>
        <v>1</v>
      </c>
      <c r="D1483" s="98">
        <f t="shared" si="178"/>
        <v>18</v>
      </c>
      <c r="E1483" s="98">
        <v>0</v>
      </c>
      <c r="F1483" s="98">
        <v>0</v>
      </c>
      <c r="G1483">
        <f t="shared" si="179"/>
        <v>0</v>
      </c>
    </row>
    <row r="1484" spans="1:7" x14ac:dyDescent="0.3">
      <c r="A1484" s="106">
        <v>44215</v>
      </c>
      <c r="B1484" s="98">
        <f t="shared" si="176"/>
        <v>2021</v>
      </c>
      <c r="C1484" s="98">
        <f t="shared" si="177"/>
        <v>1</v>
      </c>
      <c r="D1484" s="98">
        <f t="shared" si="178"/>
        <v>19</v>
      </c>
      <c r="E1484" s="98">
        <v>0</v>
      </c>
      <c r="F1484" s="98">
        <v>0</v>
      </c>
      <c r="G1484">
        <f t="shared" si="179"/>
        <v>0</v>
      </c>
    </row>
    <row r="1485" spans="1:7" x14ac:dyDescent="0.3">
      <c r="A1485" s="106">
        <v>44216</v>
      </c>
      <c r="B1485" s="98">
        <f t="shared" si="176"/>
        <v>2021</v>
      </c>
      <c r="C1485" s="98">
        <f t="shared" si="177"/>
        <v>1</v>
      </c>
      <c r="D1485" s="98">
        <f t="shared" si="178"/>
        <v>20</v>
      </c>
      <c r="E1485" s="98">
        <v>0</v>
      </c>
      <c r="F1485" s="98">
        <v>0</v>
      </c>
      <c r="G1485">
        <f t="shared" si="179"/>
        <v>0</v>
      </c>
    </row>
    <row r="1486" spans="1:7" x14ac:dyDescent="0.3">
      <c r="A1486" s="106">
        <v>44217</v>
      </c>
      <c r="B1486" s="98">
        <f t="shared" si="176"/>
        <v>2021</v>
      </c>
      <c r="C1486" s="98">
        <f t="shared" si="177"/>
        <v>1</v>
      </c>
      <c r="D1486" s="98">
        <f t="shared" si="178"/>
        <v>21</v>
      </c>
      <c r="E1486" s="98">
        <v>0</v>
      </c>
      <c r="F1486" s="98">
        <v>0</v>
      </c>
      <c r="G1486">
        <f t="shared" si="179"/>
        <v>0</v>
      </c>
    </row>
    <row r="1487" spans="1:7" x14ac:dyDescent="0.3">
      <c r="A1487" s="106">
        <v>44218</v>
      </c>
      <c r="B1487" s="98">
        <f t="shared" si="176"/>
        <v>2021</v>
      </c>
      <c r="C1487" s="98">
        <f t="shared" si="177"/>
        <v>1</v>
      </c>
      <c r="D1487" s="98">
        <f t="shared" si="178"/>
        <v>22</v>
      </c>
      <c r="E1487" s="98">
        <v>0</v>
      </c>
      <c r="F1487" s="98">
        <v>0</v>
      </c>
      <c r="G1487">
        <f t="shared" si="179"/>
        <v>0</v>
      </c>
    </row>
    <row r="1488" spans="1:7" x14ac:dyDescent="0.3">
      <c r="A1488" s="106">
        <v>44219</v>
      </c>
      <c r="B1488" s="98">
        <f t="shared" si="176"/>
        <v>2021</v>
      </c>
      <c r="C1488" s="98">
        <f t="shared" si="177"/>
        <v>1</v>
      </c>
      <c r="D1488" s="98">
        <f t="shared" si="178"/>
        <v>23</v>
      </c>
      <c r="E1488" s="98">
        <v>0</v>
      </c>
      <c r="F1488" s="98">
        <v>0</v>
      </c>
      <c r="G1488">
        <f t="shared" si="179"/>
        <v>0</v>
      </c>
    </row>
    <row r="1489" spans="1:7" x14ac:dyDescent="0.3">
      <c r="A1489" s="106">
        <v>44220</v>
      </c>
      <c r="B1489" s="98">
        <f t="shared" si="176"/>
        <v>2021</v>
      </c>
      <c r="C1489" s="98">
        <f t="shared" si="177"/>
        <v>1</v>
      </c>
      <c r="D1489" s="98">
        <f t="shared" si="178"/>
        <v>24</v>
      </c>
      <c r="E1489" s="98">
        <v>0</v>
      </c>
      <c r="F1489" s="98">
        <v>0</v>
      </c>
      <c r="G1489">
        <f t="shared" si="179"/>
        <v>0</v>
      </c>
    </row>
    <row r="1490" spans="1:7" x14ac:dyDescent="0.3">
      <c r="A1490" s="106">
        <v>44221</v>
      </c>
      <c r="B1490" s="98">
        <f t="shared" si="176"/>
        <v>2021</v>
      </c>
      <c r="C1490" s="98">
        <f t="shared" si="177"/>
        <v>1</v>
      </c>
      <c r="D1490" s="98">
        <f t="shared" si="178"/>
        <v>25</v>
      </c>
      <c r="E1490" s="98">
        <v>0</v>
      </c>
      <c r="F1490" s="98">
        <v>0</v>
      </c>
      <c r="G1490">
        <f t="shared" si="179"/>
        <v>0</v>
      </c>
    </row>
    <row r="1491" spans="1:7" x14ac:dyDescent="0.3">
      <c r="A1491" s="106">
        <v>44222</v>
      </c>
      <c r="B1491" s="98">
        <f t="shared" si="176"/>
        <v>2021</v>
      </c>
      <c r="C1491" s="98">
        <f t="shared" si="177"/>
        <v>1</v>
      </c>
      <c r="D1491" s="98">
        <f t="shared" si="178"/>
        <v>26</v>
      </c>
      <c r="E1491" s="98">
        <v>0</v>
      </c>
      <c r="F1491" s="98">
        <v>0</v>
      </c>
      <c r="G1491">
        <f t="shared" si="179"/>
        <v>0</v>
      </c>
    </row>
    <row r="1492" spans="1:7" x14ac:dyDescent="0.3">
      <c r="A1492" s="106">
        <v>44223</v>
      </c>
      <c r="B1492" s="98">
        <f t="shared" si="176"/>
        <v>2021</v>
      </c>
      <c r="C1492" s="98">
        <f t="shared" si="177"/>
        <v>1</v>
      </c>
      <c r="D1492" s="98">
        <f t="shared" si="178"/>
        <v>27</v>
      </c>
      <c r="E1492" s="98">
        <v>0</v>
      </c>
      <c r="F1492" s="98">
        <v>0</v>
      </c>
      <c r="G1492">
        <f t="shared" si="179"/>
        <v>0</v>
      </c>
    </row>
    <row r="1493" spans="1:7" x14ac:dyDescent="0.3">
      <c r="A1493" s="106">
        <v>44224</v>
      </c>
      <c r="B1493" s="98">
        <f t="shared" si="176"/>
        <v>2021</v>
      </c>
      <c r="C1493" s="98">
        <f t="shared" si="177"/>
        <v>1</v>
      </c>
      <c r="D1493" s="98">
        <f t="shared" si="178"/>
        <v>28</v>
      </c>
      <c r="E1493" s="98">
        <v>0</v>
      </c>
      <c r="F1493" s="98">
        <v>0</v>
      </c>
      <c r="G1493">
        <f t="shared" si="179"/>
        <v>0</v>
      </c>
    </row>
    <row r="1494" spans="1:7" x14ac:dyDescent="0.3">
      <c r="A1494" s="106">
        <v>44225</v>
      </c>
      <c r="B1494" s="98">
        <f t="shared" si="176"/>
        <v>2021</v>
      </c>
      <c r="C1494" s="98">
        <f t="shared" si="177"/>
        <v>1</v>
      </c>
      <c r="D1494" s="98">
        <f t="shared" si="178"/>
        <v>29</v>
      </c>
      <c r="E1494" s="98">
        <v>0</v>
      </c>
      <c r="F1494" s="98">
        <v>0</v>
      </c>
      <c r="G1494">
        <f t="shared" si="179"/>
        <v>0</v>
      </c>
    </row>
    <row r="1495" spans="1:7" x14ac:dyDescent="0.3">
      <c r="A1495" s="106">
        <v>44226</v>
      </c>
      <c r="B1495" s="98">
        <f t="shared" si="176"/>
        <v>2021</v>
      </c>
      <c r="C1495" s="98">
        <f t="shared" si="177"/>
        <v>1</v>
      </c>
      <c r="D1495" s="98">
        <f t="shared" si="178"/>
        <v>30</v>
      </c>
      <c r="E1495" s="98">
        <v>0</v>
      </c>
      <c r="F1495" s="98">
        <v>0</v>
      </c>
      <c r="G1495">
        <f t="shared" si="179"/>
        <v>0</v>
      </c>
    </row>
    <row r="1496" spans="1:7" x14ac:dyDescent="0.3">
      <c r="A1496" s="106">
        <v>44227</v>
      </c>
      <c r="B1496" s="98">
        <f t="shared" si="176"/>
        <v>2021</v>
      </c>
      <c r="C1496" s="98">
        <f t="shared" si="177"/>
        <v>1</v>
      </c>
      <c r="D1496" s="98">
        <f t="shared" si="178"/>
        <v>31</v>
      </c>
      <c r="E1496" s="98">
        <v>0</v>
      </c>
      <c r="F1496" s="98">
        <v>0</v>
      </c>
      <c r="G1496">
        <f t="shared" si="179"/>
        <v>0</v>
      </c>
    </row>
    <row r="1497" spans="1:7" x14ac:dyDescent="0.3">
      <c r="A1497" s="106">
        <v>44228</v>
      </c>
      <c r="B1497" s="98">
        <f t="shared" si="176"/>
        <v>2021</v>
      </c>
      <c r="C1497" s="98">
        <f t="shared" si="177"/>
        <v>2</v>
      </c>
      <c r="D1497" s="98">
        <f t="shared" si="178"/>
        <v>1</v>
      </c>
      <c r="E1497" s="98">
        <v>0</v>
      </c>
      <c r="F1497" s="98">
        <v>0</v>
      </c>
      <c r="G1497">
        <f t="shared" si="179"/>
        <v>0</v>
      </c>
    </row>
    <row r="1498" spans="1:7" x14ac:dyDescent="0.3">
      <c r="A1498" s="106">
        <v>44229</v>
      </c>
      <c r="B1498" s="98">
        <f t="shared" si="176"/>
        <v>2021</v>
      </c>
      <c r="C1498" s="98">
        <f t="shared" si="177"/>
        <v>2</v>
      </c>
      <c r="D1498" s="98">
        <f t="shared" si="178"/>
        <v>2</v>
      </c>
      <c r="E1498" s="98">
        <v>0</v>
      </c>
      <c r="F1498" s="98">
        <v>0</v>
      </c>
      <c r="G1498">
        <f t="shared" si="179"/>
        <v>0</v>
      </c>
    </row>
    <row r="1499" spans="1:7" x14ac:dyDescent="0.3">
      <c r="A1499" s="106">
        <v>44230</v>
      </c>
      <c r="B1499" s="98">
        <f t="shared" si="176"/>
        <v>2021</v>
      </c>
      <c r="C1499" s="98">
        <f t="shared" si="177"/>
        <v>2</v>
      </c>
      <c r="D1499" s="98">
        <f t="shared" si="178"/>
        <v>3</v>
      </c>
      <c r="E1499" s="98">
        <v>0</v>
      </c>
      <c r="F1499" s="98">
        <v>0</v>
      </c>
      <c r="G1499">
        <f t="shared" si="179"/>
        <v>0</v>
      </c>
    </row>
    <row r="1500" spans="1:7" x14ac:dyDescent="0.3">
      <c r="A1500" s="106">
        <v>44231</v>
      </c>
      <c r="B1500" s="98">
        <f t="shared" si="176"/>
        <v>2021</v>
      </c>
      <c r="C1500" s="98">
        <f t="shared" si="177"/>
        <v>2</v>
      </c>
      <c r="D1500" s="98">
        <f t="shared" si="178"/>
        <v>4</v>
      </c>
      <c r="E1500" s="98">
        <v>0</v>
      </c>
      <c r="F1500" s="98">
        <v>0</v>
      </c>
      <c r="G1500">
        <f t="shared" si="179"/>
        <v>0</v>
      </c>
    </row>
    <row r="1501" spans="1:7" x14ac:dyDescent="0.3">
      <c r="A1501" s="106">
        <v>44232</v>
      </c>
      <c r="B1501" s="98">
        <f t="shared" si="176"/>
        <v>2021</v>
      </c>
      <c r="C1501" s="98">
        <f t="shared" si="177"/>
        <v>2</v>
      </c>
      <c r="D1501" s="98">
        <f t="shared" si="178"/>
        <v>5</v>
      </c>
      <c r="E1501" s="98">
        <v>0</v>
      </c>
      <c r="F1501" s="98">
        <v>0</v>
      </c>
      <c r="G1501">
        <f t="shared" si="179"/>
        <v>0</v>
      </c>
    </row>
    <row r="1502" spans="1:7" x14ac:dyDescent="0.3">
      <c r="A1502" s="106">
        <v>44233</v>
      </c>
      <c r="B1502" s="98">
        <f t="shared" si="176"/>
        <v>2021</v>
      </c>
      <c r="C1502" s="98">
        <f t="shared" si="177"/>
        <v>2</v>
      </c>
      <c r="D1502" s="98">
        <f t="shared" si="178"/>
        <v>6</v>
      </c>
      <c r="E1502" s="98">
        <v>0</v>
      </c>
      <c r="F1502" s="98">
        <v>0</v>
      </c>
      <c r="G1502">
        <f t="shared" si="179"/>
        <v>0</v>
      </c>
    </row>
    <row r="1503" spans="1:7" x14ac:dyDescent="0.3">
      <c r="A1503" s="106">
        <v>44234</v>
      </c>
      <c r="B1503" s="98">
        <f t="shared" si="176"/>
        <v>2021</v>
      </c>
      <c r="C1503" s="98">
        <f t="shared" si="177"/>
        <v>2</v>
      </c>
      <c r="D1503" s="98">
        <f t="shared" si="178"/>
        <v>7</v>
      </c>
      <c r="E1503" s="98">
        <v>0</v>
      </c>
      <c r="F1503" s="98">
        <v>0</v>
      </c>
      <c r="G1503">
        <f t="shared" si="179"/>
        <v>0</v>
      </c>
    </row>
    <row r="1504" spans="1:7" x14ac:dyDescent="0.3">
      <c r="A1504" s="106">
        <v>44235</v>
      </c>
      <c r="B1504" s="98">
        <f t="shared" si="176"/>
        <v>2021</v>
      </c>
      <c r="C1504" s="98">
        <f t="shared" si="177"/>
        <v>2</v>
      </c>
      <c r="D1504" s="98">
        <f t="shared" si="178"/>
        <v>8</v>
      </c>
      <c r="E1504" s="98">
        <v>0</v>
      </c>
      <c r="F1504" s="98">
        <v>0</v>
      </c>
      <c r="G1504">
        <f t="shared" si="179"/>
        <v>0</v>
      </c>
    </row>
    <row r="1505" spans="1:7" x14ac:dyDescent="0.3">
      <c r="A1505" s="106">
        <v>44236</v>
      </c>
      <c r="B1505" s="98">
        <f t="shared" si="176"/>
        <v>2021</v>
      </c>
      <c r="C1505" s="98">
        <f t="shared" si="177"/>
        <v>2</v>
      </c>
      <c r="D1505" s="98">
        <f t="shared" si="178"/>
        <v>9</v>
      </c>
      <c r="E1505" s="98">
        <v>0</v>
      </c>
      <c r="F1505" s="98">
        <v>0</v>
      </c>
      <c r="G1505">
        <f t="shared" si="179"/>
        <v>0</v>
      </c>
    </row>
    <row r="1506" spans="1:7" x14ac:dyDescent="0.3">
      <c r="A1506" s="106">
        <v>44237</v>
      </c>
      <c r="B1506" s="98">
        <f t="shared" si="176"/>
        <v>2021</v>
      </c>
      <c r="C1506" s="98">
        <f t="shared" si="177"/>
        <v>2</v>
      </c>
      <c r="D1506" s="98">
        <f t="shared" si="178"/>
        <v>10</v>
      </c>
      <c r="E1506" s="98">
        <v>0</v>
      </c>
      <c r="F1506" s="98">
        <v>0</v>
      </c>
      <c r="G1506">
        <f t="shared" si="179"/>
        <v>0</v>
      </c>
    </row>
    <row r="1507" spans="1:7" x14ac:dyDescent="0.3">
      <c r="A1507" s="106">
        <v>44238</v>
      </c>
      <c r="B1507" s="98">
        <f t="shared" si="176"/>
        <v>2021</v>
      </c>
      <c r="C1507" s="98">
        <f t="shared" si="177"/>
        <v>2</v>
      </c>
      <c r="D1507" s="98">
        <f t="shared" si="178"/>
        <v>11</v>
      </c>
      <c r="E1507" s="98">
        <v>0</v>
      </c>
      <c r="F1507" s="98">
        <v>0</v>
      </c>
      <c r="G1507">
        <f t="shared" si="179"/>
        <v>0</v>
      </c>
    </row>
    <row r="1508" spans="1:7" x14ac:dyDescent="0.3">
      <c r="A1508" s="106">
        <v>44239</v>
      </c>
      <c r="B1508" s="98">
        <f t="shared" si="176"/>
        <v>2021</v>
      </c>
      <c r="C1508" s="98">
        <f t="shared" si="177"/>
        <v>2</v>
      </c>
      <c r="D1508" s="98">
        <f t="shared" si="178"/>
        <v>12</v>
      </c>
      <c r="E1508" s="98">
        <v>0</v>
      </c>
      <c r="F1508" s="98">
        <v>0</v>
      </c>
      <c r="G1508">
        <f t="shared" si="179"/>
        <v>0</v>
      </c>
    </row>
    <row r="1509" spans="1:7" x14ac:dyDescent="0.3">
      <c r="A1509" s="106">
        <v>44240</v>
      </c>
      <c r="B1509" s="98">
        <f t="shared" si="176"/>
        <v>2021</v>
      </c>
      <c r="C1509" s="98">
        <f t="shared" si="177"/>
        <v>2</v>
      </c>
      <c r="D1509" s="98">
        <f t="shared" si="178"/>
        <v>13</v>
      </c>
      <c r="E1509" s="98">
        <v>0</v>
      </c>
      <c r="F1509" s="98">
        <v>0</v>
      </c>
      <c r="G1509">
        <f t="shared" si="179"/>
        <v>0</v>
      </c>
    </row>
    <row r="1510" spans="1:7" x14ac:dyDescent="0.3">
      <c r="A1510" s="106">
        <v>44241</v>
      </c>
      <c r="B1510" s="98">
        <f t="shared" si="176"/>
        <v>2021</v>
      </c>
      <c r="C1510" s="98">
        <f t="shared" si="177"/>
        <v>2</v>
      </c>
      <c r="D1510" s="98">
        <f t="shared" si="178"/>
        <v>14</v>
      </c>
      <c r="E1510" s="98">
        <v>0</v>
      </c>
      <c r="F1510" s="98">
        <v>0</v>
      </c>
      <c r="G1510">
        <f t="shared" si="179"/>
        <v>0</v>
      </c>
    </row>
    <row r="1511" spans="1:7" x14ac:dyDescent="0.3">
      <c r="A1511" s="106">
        <v>44242</v>
      </c>
      <c r="B1511" s="98">
        <f t="shared" si="176"/>
        <v>2021</v>
      </c>
      <c r="C1511" s="98">
        <f t="shared" si="177"/>
        <v>2</v>
      </c>
      <c r="D1511" s="98">
        <f t="shared" si="178"/>
        <v>15</v>
      </c>
      <c r="E1511" s="98">
        <v>0</v>
      </c>
      <c r="F1511" s="98">
        <v>0</v>
      </c>
      <c r="G1511">
        <f t="shared" si="179"/>
        <v>0</v>
      </c>
    </row>
    <row r="1512" spans="1:7" x14ac:dyDescent="0.3">
      <c r="A1512" s="106">
        <v>44243</v>
      </c>
      <c r="B1512" s="98">
        <f t="shared" si="176"/>
        <v>2021</v>
      </c>
      <c r="C1512" s="98">
        <f t="shared" si="177"/>
        <v>2</v>
      </c>
      <c r="D1512" s="98">
        <f t="shared" si="178"/>
        <v>16</v>
      </c>
      <c r="E1512" s="98">
        <v>0</v>
      </c>
      <c r="F1512" s="98">
        <v>0</v>
      </c>
      <c r="G1512">
        <f t="shared" si="179"/>
        <v>0</v>
      </c>
    </row>
    <row r="1513" spans="1:7" x14ac:dyDescent="0.3">
      <c r="A1513" s="106">
        <v>44244</v>
      </c>
      <c r="B1513" s="98">
        <f t="shared" si="176"/>
        <v>2021</v>
      </c>
      <c r="C1513" s="98">
        <f t="shared" si="177"/>
        <v>2</v>
      </c>
      <c r="D1513" s="98">
        <f t="shared" si="178"/>
        <v>17</v>
      </c>
      <c r="E1513" s="98">
        <v>0</v>
      </c>
      <c r="F1513" s="98">
        <v>0</v>
      </c>
      <c r="G1513">
        <f t="shared" si="179"/>
        <v>0</v>
      </c>
    </row>
    <row r="1514" spans="1:7" x14ac:dyDescent="0.3">
      <c r="A1514" s="106">
        <v>44245</v>
      </c>
      <c r="B1514" s="98">
        <f t="shared" si="176"/>
        <v>2021</v>
      </c>
      <c r="C1514" s="98">
        <f t="shared" si="177"/>
        <v>2</v>
      </c>
      <c r="D1514" s="98">
        <f t="shared" si="178"/>
        <v>18</v>
      </c>
      <c r="E1514" s="98">
        <v>0</v>
      </c>
      <c r="F1514" s="98">
        <v>0</v>
      </c>
      <c r="G1514">
        <f t="shared" si="179"/>
        <v>0</v>
      </c>
    </row>
    <row r="1515" spans="1:7" x14ac:dyDescent="0.3">
      <c r="A1515" s="106">
        <v>44246</v>
      </c>
      <c r="B1515" s="98">
        <f t="shared" si="176"/>
        <v>2021</v>
      </c>
      <c r="C1515" s="98">
        <f t="shared" si="177"/>
        <v>2</v>
      </c>
      <c r="D1515" s="98">
        <f t="shared" si="178"/>
        <v>19</v>
      </c>
      <c r="E1515" s="98">
        <v>0</v>
      </c>
      <c r="F1515" s="98">
        <v>0</v>
      </c>
      <c r="G1515">
        <f t="shared" si="179"/>
        <v>0</v>
      </c>
    </row>
    <row r="1516" spans="1:7" x14ac:dyDescent="0.3">
      <c r="A1516" s="106">
        <v>44247</v>
      </c>
      <c r="B1516" s="98">
        <f t="shared" si="176"/>
        <v>2021</v>
      </c>
      <c r="C1516" s="98">
        <f t="shared" si="177"/>
        <v>2</v>
      </c>
      <c r="D1516" s="98">
        <f t="shared" si="178"/>
        <v>20</v>
      </c>
      <c r="E1516" s="98">
        <v>0</v>
      </c>
      <c r="F1516" s="98">
        <v>0</v>
      </c>
      <c r="G1516">
        <f t="shared" si="179"/>
        <v>0</v>
      </c>
    </row>
    <row r="1517" spans="1:7" x14ac:dyDescent="0.3">
      <c r="A1517" s="106">
        <v>44248</v>
      </c>
      <c r="B1517" s="98">
        <f t="shared" si="176"/>
        <v>2021</v>
      </c>
      <c r="C1517" s="98">
        <f t="shared" si="177"/>
        <v>2</v>
      </c>
      <c r="D1517" s="98">
        <f t="shared" si="178"/>
        <v>21</v>
      </c>
      <c r="E1517" s="98">
        <v>0</v>
      </c>
      <c r="F1517" s="98">
        <v>0</v>
      </c>
      <c r="G1517">
        <f t="shared" si="179"/>
        <v>0</v>
      </c>
    </row>
    <row r="1518" spans="1:7" x14ac:dyDescent="0.3">
      <c r="A1518" s="106">
        <v>44249</v>
      </c>
      <c r="B1518" s="98">
        <f t="shared" si="176"/>
        <v>2021</v>
      </c>
      <c r="C1518" s="98">
        <f t="shared" si="177"/>
        <v>2</v>
      </c>
      <c r="D1518" s="98">
        <f t="shared" si="178"/>
        <v>22</v>
      </c>
      <c r="E1518" s="98">
        <v>0</v>
      </c>
      <c r="F1518" s="98">
        <v>0</v>
      </c>
      <c r="G1518">
        <f t="shared" si="179"/>
        <v>0</v>
      </c>
    </row>
    <row r="1519" spans="1:7" x14ac:dyDescent="0.3">
      <c r="A1519" s="106">
        <v>44250</v>
      </c>
      <c r="B1519" s="98">
        <f t="shared" si="176"/>
        <v>2021</v>
      </c>
      <c r="C1519" s="98">
        <f t="shared" si="177"/>
        <v>2</v>
      </c>
      <c r="D1519" s="98">
        <f t="shared" si="178"/>
        <v>23</v>
      </c>
      <c r="E1519" s="98">
        <v>0</v>
      </c>
      <c r="F1519" s="98">
        <v>0</v>
      </c>
      <c r="G1519">
        <f t="shared" si="179"/>
        <v>0</v>
      </c>
    </row>
    <row r="1520" spans="1:7" x14ac:dyDescent="0.3">
      <c r="A1520" s="106">
        <v>44251</v>
      </c>
      <c r="B1520" s="98">
        <f t="shared" si="176"/>
        <v>2021</v>
      </c>
      <c r="C1520" s="98">
        <f t="shared" si="177"/>
        <v>2</v>
      </c>
      <c r="D1520" s="98">
        <f t="shared" si="178"/>
        <v>24</v>
      </c>
      <c r="E1520" s="98">
        <v>0</v>
      </c>
      <c r="F1520" s="98">
        <v>0</v>
      </c>
      <c r="G1520">
        <f t="shared" si="179"/>
        <v>0</v>
      </c>
    </row>
    <row r="1521" spans="1:7" x14ac:dyDescent="0.3">
      <c r="A1521" s="106">
        <v>44252</v>
      </c>
      <c r="B1521" s="98">
        <f t="shared" si="176"/>
        <v>2021</v>
      </c>
      <c r="C1521" s="98">
        <f t="shared" si="177"/>
        <v>2</v>
      </c>
      <c r="D1521" s="98">
        <f t="shared" si="178"/>
        <v>25</v>
      </c>
      <c r="E1521" s="98">
        <v>0</v>
      </c>
      <c r="F1521" s="98">
        <v>0</v>
      </c>
      <c r="G1521">
        <f t="shared" si="179"/>
        <v>0</v>
      </c>
    </row>
    <row r="1522" spans="1:7" x14ac:dyDescent="0.3">
      <c r="A1522" s="106">
        <v>44253</v>
      </c>
      <c r="B1522" s="98">
        <f t="shared" si="176"/>
        <v>2021</v>
      </c>
      <c r="C1522" s="98">
        <f t="shared" si="177"/>
        <v>2</v>
      </c>
      <c r="D1522" s="98">
        <f t="shared" si="178"/>
        <v>26</v>
      </c>
      <c r="E1522" s="98">
        <v>0</v>
      </c>
      <c r="F1522" s="98">
        <v>0</v>
      </c>
      <c r="G1522">
        <f t="shared" si="179"/>
        <v>0</v>
      </c>
    </row>
    <row r="1523" spans="1:7" x14ac:dyDescent="0.3">
      <c r="A1523" s="106">
        <v>44254</v>
      </c>
      <c r="B1523" s="98">
        <f t="shared" si="176"/>
        <v>2021</v>
      </c>
      <c r="C1523" s="98">
        <f t="shared" si="177"/>
        <v>2</v>
      </c>
      <c r="D1523" s="98">
        <f t="shared" si="178"/>
        <v>27</v>
      </c>
      <c r="E1523" s="98">
        <v>0</v>
      </c>
      <c r="F1523" s="98">
        <v>0</v>
      </c>
      <c r="G1523">
        <f t="shared" si="179"/>
        <v>0</v>
      </c>
    </row>
    <row r="1524" spans="1:7" x14ac:dyDescent="0.3">
      <c r="A1524" s="106">
        <v>44255</v>
      </c>
      <c r="B1524" s="98">
        <f t="shared" si="176"/>
        <v>2021</v>
      </c>
      <c r="C1524" s="98">
        <f t="shared" si="177"/>
        <v>2</v>
      </c>
      <c r="D1524" s="98">
        <f t="shared" si="178"/>
        <v>28</v>
      </c>
      <c r="E1524" s="98">
        <v>0</v>
      </c>
      <c r="F1524" s="98">
        <v>0</v>
      </c>
      <c r="G1524">
        <f t="shared" si="179"/>
        <v>0</v>
      </c>
    </row>
    <row r="1525" spans="1:7" x14ac:dyDescent="0.3">
      <c r="A1525" s="106">
        <v>44256</v>
      </c>
      <c r="B1525" s="98">
        <f t="shared" si="176"/>
        <v>2021</v>
      </c>
      <c r="C1525" s="98">
        <f t="shared" si="177"/>
        <v>3</v>
      </c>
      <c r="D1525" s="98">
        <f t="shared" si="178"/>
        <v>1</v>
      </c>
      <c r="E1525" s="98">
        <v>0</v>
      </c>
      <c r="F1525" s="98">
        <v>0</v>
      </c>
      <c r="G1525">
        <f t="shared" si="179"/>
        <v>0</v>
      </c>
    </row>
    <row r="1526" spans="1:7" x14ac:dyDescent="0.3">
      <c r="A1526" s="106">
        <v>44257</v>
      </c>
      <c r="B1526" s="98">
        <f t="shared" si="176"/>
        <v>2021</v>
      </c>
      <c r="C1526" s="98">
        <f t="shared" si="177"/>
        <v>3</v>
      </c>
      <c r="D1526" s="98">
        <f t="shared" si="178"/>
        <v>2</v>
      </c>
      <c r="E1526" s="98">
        <v>0</v>
      </c>
      <c r="F1526" s="98">
        <v>0</v>
      </c>
      <c r="G1526">
        <f t="shared" si="179"/>
        <v>0</v>
      </c>
    </row>
    <row r="1527" spans="1:7" x14ac:dyDescent="0.3">
      <c r="A1527" s="106">
        <v>44258</v>
      </c>
      <c r="B1527" s="98">
        <f t="shared" si="176"/>
        <v>2021</v>
      </c>
      <c r="C1527" s="98">
        <f t="shared" si="177"/>
        <v>3</v>
      </c>
      <c r="D1527" s="98">
        <f t="shared" si="178"/>
        <v>3</v>
      </c>
      <c r="E1527" s="98">
        <v>0</v>
      </c>
      <c r="F1527" s="98">
        <v>0</v>
      </c>
      <c r="G1527">
        <f t="shared" si="179"/>
        <v>0</v>
      </c>
    </row>
    <row r="1528" spans="1:7" x14ac:dyDescent="0.3">
      <c r="A1528" s="106">
        <v>44259</v>
      </c>
      <c r="B1528" s="98">
        <f t="shared" si="176"/>
        <v>2021</v>
      </c>
      <c r="C1528" s="98">
        <f t="shared" si="177"/>
        <v>3</v>
      </c>
      <c r="D1528" s="98">
        <f t="shared" si="178"/>
        <v>4</v>
      </c>
      <c r="E1528" s="98">
        <v>0</v>
      </c>
      <c r="F1528" s="98">
        <v>0</v>
      </c>
      <c r="G1528">
        <f t="shared" si="179"/>
        <v>0</v>
      </c>
    </row>
    <row r="1529" spans="1:7" x14ac:dyDescent="0.3">
      <c r="A1529" s="106">
        <v>44260</v>
      </c>
      <c r="B1529" s="98">
        <f t="shared" si="176"/>
        <v>2021</v>
      </c>
      <c r="C1529" s="98">
        <f t="shared" si="177"/>
        <v>3</v>
      </c>
      <c r="D1529" s="98">
        <f t="shared" si="178"/>
        <v>5</v>
      </c>
      <c r="E1529" s="98">
        <v>0</v>
      </c>
      <c r="F1529" s="98">
        <v>0</v>
      </c>
      <c r="G1529">
        <f t="shared" si="179"/>
        <v>0</v>
      </c>
    </row>
    <row r="1530" spans="1:7" x14ac:dyDescent="0.3">
      <c r="A1530" s="106">
        <v>44261</v>
      </c>
      <c r="B1530" s="98">
        <f t="shared" si="176"/>
        <v>2021</v>
      </c>
      <c r="C1530" s="98">
        <f t="shared" si="177"/>
        <v>3</v>
      </c>
      <c r="D1530" s="98">
        <f t="shared" si="178"/>
        <v>6</v>
      </c>
      <c r="E1530" s="98">
        <v>0</v>
      </c>
      <c r="F1530" s="98">
        <v>0</v>
      </c>
      <c r="G1530">
        <f t="shared" si="179"/>
        <v>0</v>
      </c>
    </row>
    <row r="1531" spans="1:7" x14ac:dyDescent="0.3">
      <c r="A1531" s="106">
        <v>44262</v>
      </c>
      <c r="B1531" s="98">
        <f t="shared" si="176"/>
        <v>2021</v>
      </c>
      <c r="C1531" s="98">
        <f t="shared" si="177"/>
        <v>3</v>
      </c>
      <c r="D1531" s="98">
        <f t="shared" si="178"/>
        <v>7</v>
      </c>
      <c r="E1531" s="98">
        <v>0</v>
      </c>
      <c r="F1531" s="98">
        <v>0</v>
      </c>
      <c r="G1531">
        <f t="shared" si="179"/>
        <v>0</v>
      </c>
    </row>
    <row r="1532" spans="1:7" x14ac:dyDescent="0.3">
      <c r="A1532" s="106">
        <v>44263</v>
      </c>
      <c r="B1532" s="98">
        <f t="shared" si="176"/>
        <v>2021</v>
      </c>
      <c r="C1532" s="98">
        <f t="shared" si="177"/>
        <v>3</v>
      </c>
      <c r="D1532" s="98">
        <f t="shared" si="178"/>
        <v>8</v>
      </c>
      <c r="E1532" s="98">
        <v>0</v>
      </c>
      <c r="F1532" s="98">
        <v>0</v>
      </c>
      <c r="G1532">
        <f t="shared" si="179"/>
        <v>0</v>
      </c>
    </row>
    <row r="1533" spans="1:7" x14ac:dyDescent="0.3">
      <c r="A1533" s="106">
        <v>44264</v>
      </c>
      <c r="B1533" s="98">
        <f t="shared" si="176"/>
        <v>2021</v>
      </c>
      <c r="C1533" s="98">
        <f t="shared" si="177"/>
        <v>3</v>
      </c>
      <c r="D1533" s="98">
        <f t="shared" si="178"/>
        <v>9</v>
      </c>
      <c r="E1533" s="98">
        <v>0</v>
      </c>
      <c r="F1533" s="98">
        <v>0</v>
      </c>
      <c r="G1533">
        <f t="shared" si="179"/>
        <v>0</v>
      </c>
    </row>
    <row r="1534" spans="1:7" x14ac:dyDescent="0.3">
      <c r="A1534" s="106">
        <v>44265</v>
      </c>
      <c r="B1534" s="98">
        <f t="shared" si="176"/>
        <v>2021</v>
      </c>
      <c r="C1534" s="98">
        <f t="shared" si="177"/>
        <v>3</v>
      </c>
      <c r="D1534" s="98">
        <f t="shared" si="178"/>
        <v>10</v>
      </c>
      <c r="E1534" s="98">
        <v>0</v>
      </c>
      <c r="F1534" s="98">
        <v>0</v>
      </c>
      <c r="G1534">
        <f t="shared" si="179"/>
        <v>0</v>
      </c>
    </row>
    <row r="1535" spans="1:7" x14ac:dyDescent="0.3">
      <c r="A1535" s="106">
        <v>44266</v>
      </c>
      <c r="B1535" s="98">
        <f t="shared" si="176"/>
        <v>2021</v>
      </c>
      <c r="C1535" s="98">
        <f t="shared" si="177"/>
        <v>3</v>
      </c>
      <c r="D1535" s="98">
        <f t="shared" si="178"/>
        <v>11</v>
      </c>
      <c r="E1535" s="98">
        <v>0</v>
      </c>
      <c r="F1535" s="98">
        <v>0</v>
      </c>
      <c r="G1535">
        <f t="shared" si="179"/>
        <v>0</v>
      </c>
    </row>
    <row r="1536" spans="1:7" x14ac:dyDescent="0.3">
      <c r="A1536" s="106">
        <v>44267</v>
      </c>
      <c r="B1536" s="98">
        <f t="shared" si="176"/>
        <v>2021</v>
      </c>
      <c r="C1536" s="98">
        <f t="shared" si="177"/>
        <v>3</v>
      </c>
      <c r="D1536" s="98">
        <f t="shared" si="178"/>
        <v>12</v>
      </c>
      <c r="E1536" s="98">
        <v>0</v>
      </c>
      <c r="F1536" s="98">
        <v>0</v>
      </c>
      <c r="G1536">
        <f t="shared" si="179"/>
        <v>0</v>
      </c>
    </row>
    <row r="1537" spans="1:7" x14ac:dyDescent="0.3">
      <c r="A1537" s="106">
        <v>44268</v>
      </c>
      <c r="B1537" s="98">
        <f t="shared" si="176"/>
        <v>2021</v>
      </c>
      <c r="C1537" s="98">
        <f t="shared" si="177"/>
        <v>3</v>
      </c>
      <c r="D1537" s="98">
        <f t="shared" si="178"/>
        <v>13</v>
      </c>
      <c r="E1537" s="98">
        <v>0</v>
      </c>
      <c r="F1537" s="98">
        <v>0</v>
      </c>
      <c r="G1537">
        <f t="shared" si="179"/>
        <v>0</v>
      </c>
    </row>
    <row r="1538" spans="1:7" x14ac:dyDescent="0.3">
      <c r="A1538" s="106">
        <v>44269</v>
      </c>
      <c r="B1538" s="98">
        <f t="shared" si="176"/>
        <v>2021</v>
      </c>
      <c r="C1538" s="98">
        <f t="shared" si="177"/>
        <v>3</v>
      </c>
      <c r="D1538" s="98">
        <f t="shared" si="178"/>
        <v>14</v>
      </c>
      <c r="E1538" s="98">
        <v>0</v>
      </c>
      <c r="F1538" s="98">
        <v>0</v>
      </c>
      <c r="G1538">
        <f t="shared" si="179"/>
        <v>0</v>
      </c>
    </row>
    <row r="1539" spans="1:7" x14ac:dyDescent="0.3">
      <c r="A1539" s="106">
        <v>44270</v>
      </c>
      <c r="B1539" s="98">
        <f t="shared" si="176"/>
        <v>2021</v>
      </c>
      <c r="C1539" s="98">
        <f t="shared" si="177"/>
        <v>3</v>
      </c>
      <c r="D1539" s="98">
        <f t="shared" si="178"/>
        <v>15</v>
      </c>
      <c r="E1539" s="98">
        <v>0</v>
      </c>
      <c r="F1539" s="98">
        <v>0</v>
      </c>
      <c r="G1539">
        <f t="shared" si="179"/>
        <v>0</v>
      </c>
    </row>
    <row r="1540" spans="1:7" x14ac:dyDescent="0.3">
      <c r="A1540" s="106">
        <v>44271</v>
      </c>
      <c r="B1540" s="98">
        <f t="shared" si="176"/>
        <v>2021</v>
      </c>
      <c r="C1540" s="98">
        <f t="shared" si="177"/>
        <v>3</v>
      </c>
      <c r="D1540" s="98">
        <f t="shared" si="178"/>
        <v>16</v>
      </c>
      <c r="E1540" s="98">
        <v>0</v>
      </c>
      <c r="F1540" s="98">
        <v>0</v>
      </c>
      <c r="G1540">
        <f t="shared" si="179"/>
        <v>0</v>
      </c>
    </row>
    <row r="1541" spans="1:7" x14ac:dyDescent="0.3">
      <c r="A1541" s="106">
        <v>44272</v>
      </c>
      <c r="B1541" s="98">
        <f t="shared" si="176"/>
        <v>2021</v>
      </c>
      <c r="C1541" s="98">
        <f t="shared" si="177"/>
        <v>3</v>
      </c>
      <c r="D1541" s="98">
        <f t="shared" si="178"/>
        <v>17</v>
      </c>
      <c r="E1541" s="98">
        <v>0</v>
      </c>
      <c r="F1541" s="98">
        <v>0</v>
      </c>
      <c r="G1541">
        <f t="shared" si="179"/>
        <v>0</v>
      </c>
    </row>
    <row r="1542" spans="1:7" x14ac:dyDescent="0.3">
      <c r="A1542" s="106">
        <v>44273</v>
      </c>
      <c r="B1542" s="98">
        <f t="shared" ref="B1542:B1605" si="180">YEAR(A1542)</f>
        <v>2021</v>
      </c>
      <c r="C1542" s="98">
        <f t="shared" ref="C1542:C1605" si="181">MONTH(A1542)</f>
        <v>3</v>
      </c>
      <c r="D1542" s="98">
        <f t="shared" ref="D1542:D1605" si="182">DAY(A1542)</f>
        <v>18</v>
      </c>
      <c r="E1542" s="98">
        <v>0</v>
      </c>
      <c r="F1542" s="98">
        <v>0</v>
      </c>
      <c r="G1542">
        <f t="shared" ref="G1542:G1605" si="183">SUM(E1542:F1542)</f>
        <v>0</v>
      </c>
    </row>
    <row r="1543" spans="1:7" x14ac:dyDescent="0.3">
      <c r="A1543" s="106">
        <v>44274</v>
      </c>
      <c r="B1543" s="98">
        <f t="shared" si="180"/>
        <v>2021</v>
      </c>
      <c r="C1543" s="98">
        <f t="shared" si="181"/>
        <v>3</v>
      </c>
      <c r="D1543" s="98">
        <f t="shared" si="182"/>
        <v>19</v>
      </c>
      <c r="E1543" s="98">
        <v>0</v>
      </c>
      <c r="F1543" s="98">
        <v>0</v>
      </c>
      <c r="G1543">
        <f t="shared" si="183"/>
        <v>0</v>
      </c>
    </row>
    <row r="1544" spans="1:7" x14ac:dyDescent="0.3">
      <c r="A1544" s="106">
        <v>44275</v>
      </c>
      <c r="B1544" s="98">
        <f t="shared" si="180"/>
        <v>2021</v>
      </c>
      <c r="C1544" s="98">
        <f t="shared" si="181"/>
        <v>3</v>
      </c>
      <c r="D1544" s="98">
        <f t="shared" si="182"/>
        <v>20</v>
      </c>
      <c r="E1544" s="98">
        <v>0</v>
      </c>
      <c r="F1544" s="98">
        <v>0</v>
      </c>
      <c r="G1544">
        <f t="shared" si="183"/>
        <v>0</v>
      </c>
    </row>
    <row r="1545" spans="1:7" x14ac:dyDescent="0.3">
      <c r="A1545" s="106">
        <v>44276</v>
      </c>
      <c r="B1545" s="98">
        <f t="shared" si="180"/>
        <v>2021</v>
      </c>
      <c r="C1545" s="98">
        <f t="shared" si="181"/>
        <v>3</v>
      </c>
      <c r="D1545" s="98">
        <f t="shared" si="182"/>
        <v>21</v>
      </c>
      <c r="E1545" s="98">
        <v>0</v>
      </c>
      <c r="F1545" s="98">
        <v>0</v>
      </c>
      <c r="G1545">
        <f t="shared" si="183"/>
        <v>0</v>
      </c>
    </row>
    <row r="1546" spans="1:7" x14ac:dyDescent="0.3">
      <c r="A1546" s="106">
        <v>44277</v>
      </c>
      <c r="B1546" s="98">
        <f t="shared" si="180"/>
        <v>2021</v>
      </c>
      <c r="C1546" s="98">
        <f t="shared" si="181"/>
        <v>3</v>
      </c>
      <c r="D1546" s="98">
        <f t="shared" si="182"/>
        <v>22</v>
      </c>
      <c r="E1546" s="98">
        <v>0</v>
      </c>
      <c r="F1546" s="98">
        <v>0</v>
      </c>
      <c r="G1546">
        <f t="shared" si="183"/>
        <v>0</v>
      </c>
    </row>
    <row r="1547" spans="1:7" x14ac:dyDescent="0.3">
      <c r="A1547" s="106">
        <v>44278</v>
      </c>
      <c r="B1547" s="98">
        <f t="shared" si="180"/>
        <v>2021</v>
      </c>
      <c r="C1547" s="98">
        <f t="shared" si="181"/>
        <v>3</v>
      </c>
      <c r="D1547" s="98">
        <f t="shared" si="182"/>
        <v>23</v>
      </c>
      <c r="E1547" s="98">
        <v>0</v>
      </c>
      <c r="F1547" s="98">
        <v>0</v>
      </c>
      <c r="G1547">
        <f t="shared" si="183"/>
        <v>0</v>
      </c>
    </row>
    <row r="1548" spans="1:7" x14ac:dyDescent="0.3">
      <c r="A1548" s="106">
        <v>44279</v>
      </c>
      <c r="B1548" s="98">
        <f t="shared" si="180"/>
        <v>2021</v>
      </c>
      <c r="C1548" s="98">
        <f t="shared" si="181"/>
        <v>3</v>
      </c>
      <c r="D1548" s="98">
        <f t="shared" si="182"/>
        <v>24</v>
      </c>
      <c r="E1548" s="98">
        <v>0</v>
      </c>
      <c r="F1548" s="98">
        <v>0</v>
      </c>
      <c r="G1548">
        <f t="shared" si="183"/>
        <v>0</v>
      </c>
    </row>
    <row r="1549" spans="1:7" x14ac:dyDescent="0.3">
      <c r="A1549" s="106">
        <v>44280</v>
      </c>
      <c r="B1549" s="98">
        <f t="shared" si="180"/>
        <v>2021</v>
      </c>
      <c r="C1549" s="98">
        <f t="shared" si="181"/>
        <v>3</v>
      </c>
      <c r="D1549" s="98">
        <f t="shared" si="182"/>
        <v>25</v>
      </c>
      <c r="E1549" s="98">
        <v>0</v>
      </c>
      <c r="F1549" s="98">
        <v>0</v>
      </c>
      <c r="G1549">
        <f t="shared" si="183"/>
        <v>0</v>
      </c>
    </row>
    <row r="1550" spans="1:7" x14ac:dyDescent="0.3">
      <c r="A1550" s="106">
        <v>44281</v>
      </c>
      <c r="B1550" s="98">
        <f t="shared" si="180"/>
        <v>2021</v>
      </c>
      <c r="C1550" s="98">
        <f t="shared" si="181"/>
        <v>3</v>
      </c>
      <c r="D1550" s="98">
        <f t="shared" si="182"/>
        <v>26</v>
      </c>
      <c r="E1550" s="98">
        <v>0</v>
      </c>
      <c r="F1550" s="98">
        <v>0</v>
      </c>
      <c r="G1550">
        <f t="shared" si="183"/>
        <v>0</v>
      </c>
    </row>
    <row r="1551" spans="1:7" x14ac:dyDescent="0.3">
      <c r="A1551" s="106">
        <v>44282</v>
      </c>
      <c r="B1551" s="98">
        <f t="shared" si="180"/>
        <v>2021</v>
      </c>
      <c r="C1551" s="98">
        <f t="shared" si="181"/>
        <v>3</v>
      </c>
      <c r="D1551" s="98">
        <f t="shared" si="182"/>
        <v>27</v>
      </c>
      <c r="E1551" s="98">
        <v>0</v>
      </c>
      <c r="F1551" s="98">
        <v>0</v>
      </c>
      <c r="G1551">
        <f t="shared" si="183"/>
        <v>0</v>
      </c>
    </row>
    <row r="1552" spans="1:7" x14ac:dyDescent="0.3">
      <c r="A1552" s="106">
        <v>44283</v>
      </c>
      <c r="B1552" s="98">
        <f t="shared" si="180"/>
        <v>2021</v>
      </c>
      <c r="C1552" s="98">
        <f t="shared" si="181"/>
        <v>3</v>
      </c>
      <c r="D1552" s="98">
        <f t="shared" si="182"/>
        <v>28</v>
      </c>
      <c r="E1552" s="98">
        <v>0</v>
      </c>
      <c r="F1552" s="98">
        <v>0</v>
      </c>
      <c r="G1552">
        <f t="shared" si="183"/>
        <v>0</v>
      </c>
    </row>
    <row r="1553" spans="1:7" x14ac:dyDescent="0.3">
      <c r="A1553" s="106">
        <v>44284</v>
      </c>
      <c r="B1553" s="98">
        <f t="shared" si="180"/>
        <v>2021</v>
      </c>
      <c r="C1553" s="98">
        <f t="shared" si="181"/>
        <v>3</v>
      </c>
      <c r="D1553" s="98">
        <f t="shared" si="182"/>
        <v>29</v>
      </c>
      <c r="E1553" s="98">
        <v>0</v>
      </c>
      <c r="F1553" s="98">
        <v>0</v>
      </c>
      <c r="G1553">
        <f t="shared" si="183"/>
        <v>0</v>
      </c>
    </row>
    <row r="1554" spans="1:7" x14ac:dyDescent="0.3">
      <c r="A1554" s="106">
        <v>44285</v>
      </c>
      <c r="B1554" s="98">
        <f t="shared" si="180"/>
        <v>2021</v>
      </c>
      <c r="C1554" s="98">
        <f t="shared" si="181"/>
        <v>3</v>
      </c>
      <c r="D1554" s="98">
        <f t="shared" si="182"/>
        <v>30</v>
      </c>
      <c r="E1554" s="98">
        <v>0</v>
      </c>
      <c r="F1554" s="98">
        <v>0</v>
      </c>
      <c r="G1554">
        <f t="shared" si="183"/>
        <v>0</v>
      </c>
    </row>
    <row r="1555" spans="1:7" x14ac:dyDescent="0.3">
      <c r="A1555" s="106">
        <v>44286</v>
      </c>
      <c r="B1555" s="98">
        <f t="shared" si="180"/>
        <v>2021</v>
      </c>
      <c r="C1555" s="98">
        <f t="shared" si="181"/>
        <v>3</v>
      </c>
      <c r="D1555" s="98">
        <f t="shared" si="182"/>
        <v>31</v>
      </c>
      <c r="E1555" s="98">
        <v>0</v>
      </c>
      <c r="F1555" s="98">
        <v>0</v>
      </c>
      <c r="G1555">
        <f t="shared" si="183"/>
        <v>0</v>
      </c>
    </row>
    <row r="1556" spans="1:7" x14ac:dyDescent="0.3">
      <c r="A1556" s="106">
        <v>44287</v>
      </c>
      <c r="B1556" s="98">
        <f t="shared" si="180"/>
        <v>2021</v>
      </c>
      <c r="C1556" s="98">
        <f t="shared" si="181"/>
        <v>4</v>
      </c>
      <c r="D1556" s="98">
        <f t="shared" si="182"/>
        <v>1</v>
      </c>
      <c r="E1556" s="98">
        <v>0</v>
      </c>
      <c r="F1556" s="98">
        <v>0</v>
      </c>
      <c r="G1556">
        <f t="shared" si="183"/>
        <v>0</v>
      </c>
    </row>
    <row r="1557" spans="1:7" x14ac:dyDescent="0.3">
      <c r="A1557" s="106">
        <v>44288</v>
      </c>
      <c r="B1557" s="98">
        <f t="shared" si="180"/>
        <v>2021</v>
      </c>
      <c r="C1557" s="98">
        <f t="shared" si="181"/>
        <v>4</v>
      </c>
      <c r="D1557" s="98">
        <f t="shared" si="182"/>
        <v>2</v>
      </c>
      <c r="E1557" s="98">
        <v>0</v>
      </c>
      <c r="F1557" s="98">
        <v>0</v>
      </c>
      <c r="G1557">
        <f t="shared" si="183"/>
        <v>0</v>
      </c>
    </row>
    <row r="1558" spans="1:7" x14ac:dyDescent="0.3">
      <c r="A1558" s="106">
        <v>44289</v>
      </c>
      <c r="B1558" s="98">
        <f t="shared" si="180"/>
        <v>2021</v>
      </c>
      <c r="C1558" s="98">
        <f t="shared" si="181"/>
        <v>4</v>
      </c>
      <c r="D1558" s="98">
        <f t="shared" si="182"/>
        <v>3</v>
      </c>
      <c r="E1558" s="98">
        <v>0</v>
      </c>
      <c r="F1558" s="98">
        <v>0</v>
      </c>
      <c r="G1558">
        <f t="shared" si="183"/>
        <v>0</v>
      </c>
    </row>
    <row r="1559" spans="1:7" x14ac:dyDescent="0.3">
      <c r="A1559" s="106">
        <v>44290</v>
      </c>
      <c r="B1559" s="98">
        <f t="shared" si="180"/>
        <v>2021</v>
      </c>
      <c r="C1559" s="98">
        <f t="shared" si="181"/>
        <v>4</v>
      </c>
      <c r="D1559" s="98">
        <f t="shared" si="182"/>
        <v>4</v>
      </c>
      <c r="E1559" s="98">
        <v>0</v>
      </c>
      <c r="F1559" s="98">
        <v>0</v>
      </c>
      <c r="G1559">
        <f t="shared" si="183"/>
        <v>0</v>
      </c>
    </row>
    <row r="1560" spans="1:7" x14ac:dyDescent="0.3">
      <c r="A1560" s="106">
        <v>44291</v>
      </c>
      <c r="B1560" s="98">
        <f t="shared" si="180"/>
        <v>2021</v>
      </c>
      <c r="C1560" s="98">
        <f t="shared" si="181"/>
        <v>4</v>
      </c>
      <c r="D1560" s="98">
        <f t="shared" si="182"/>
        <v>5</v>
      </c>
      <c r="E1560" s="98">
        <v>0</v>
      </c>
      <c r="F1560" s="98">
        <v>0</v>
      </c>
      <c r="G1560">
        <f t="shared" si="183"/>
        <v>0</v>
      </c>
    </row>
    <row r="1561" spans="1:7" x14ac:dyDescent="0.3">
      <c r="A1561" s="106">
        <v>44292</v>
      </c>
      <c r="B1561" s="98">
        <f t="shared" si="180"/>
        <v>2021</v>
      </c>
      <c r="C1561" s="98">
        <f t="shared" si="181"/>
        <v>4</v>
      </c>
      <c r="D1561" s="98">
        <f t="shared" si="182"/>
        <v>6</v>
      </c>
      <c r="E1561" s="98">
        <v>0</v>
      </c>
      <c r="F1561" s="98">
        <v>0</v>
      </c>
      <c r="G1561">
        <f t="shared" si="183"/>
        <v>0</v>
      </c>
    </row>
    <row r="1562" spans="1:7" x14ac:dyDescent="0.3">
      <c r="A1562" s="106">
        <v>44293</v>
      </c>
      <c r="B1562" s="98">
        <f t="shared" si="180"/>
        <v>2021</v>
      </c>
      <c r="C1562" s="98">
        <f t="shared" si="181"/>
        <v>4</v>
      </c>
      <c r="D1562" s="98">
        <f t="shared" si="182"/>
        <v>7</v>
      </c>
      <c r="E1562" s="98">
        <v>0</v>
      </c>
      <c r="F1562" s="98">
        <v>0</v>
      </c>
      <c r="G1562">
        <f t="shared" si="183"/>
        <v>0</v>
      </c>
    </row>
    <row r="1563" spans="1:7" x14ac:dyDescent="0.3">
      <c r="A1563" s="106">
        <v>44294</v>
      </c>
      <c r="B1563" s="98">
        <f t="shared" si="180"/>
        <v>2021</v>
      </c>
      <c r="C1563" s="98">
        <f t="shared" si="181"/>
        <v>4</v>
      </c>
      <c r="D1563" s="98">
        <f t="shared" si="182"/>
        <v>8</v>
      </c>
      <c r="E1563" s="98">
        <v>0</v>
      </c>
      <c r="F1563" s="98">
        <v>0</v>
      </c>
      <c r="G1563">
        <f t="shared" si="183"/>
        <v>0</v>
      </c>
    </row>
    <row r="1564" spans="1:7" x14ac:dyDescent="0.3">
      <c r="A1564" s="106">
        <v>44295</v>
      </c>
      <c r="B1564" s="98">
        <f t="shared" si="180"/>
        <v>2021</v>
      </c>
      <c r="C1564" s="98">
        <f t="shared" si="181"/>
        <v>4</v>
      </c>
      <c r="D1564" s="98">
        <f t="shared" si="182"/>
        <v>9</v>
      </c>
      <c r="E1564" s="98">
        <v>0</v>
      </c>
      <c r="F1564" s="98">
        <v>0</v>
      </c>
      <c r="G1564">
        <f t="shared" si="183"/>
        <v>0</v>
      </c>
    </row>
    <row r="1565" spans="1:7" x14ac:dyDescent="0.3">
      <c r="A1565" s="106">
        <v>44296</v>
      </c>
      <c r="B1565" s="98">
        <f t="shared" si="180"/>
        <v>2021</v>
      </c>
      <c r="C1565" s="98">
        <f t="shared" si="181"/>
        <v>4</v>
      </c>
      <c r="D1565" s="98">
        <f t="shared" si="182"/>
        <v>10</v>
      </c>
      <c r="E1565" s="98">
        <v>0</v>
      </c>
      <c r="F1565" s="98">
        <v>0</v>
      </c>
      <c r="G1565">
        <f t="shared" si="183"/>
        <v>0</v>
      </c>
    </row>
    <row r="1566" spans="1:7" x14ac:dyDescent="0.3">
      <c r="A1566" s="106">
        <v>44297</v>
      </c>
      <c r="B1566" s="98">
        <f t="shared" si="180"/>
        <v>2021</v>
      </c>
      <c r="C1566" s="98">
        <f t="shared" si="181"/>
        <v>4</v>
      </c>
      <c r="D1566" s="98">
        <f t="shared" si="182"/>
        <v>11</v>
      </c>
      <c r="E1566" s="98">
        <v>0</v>
      </c>
      <c r="F1566" s="98">
        <v>0</v>
      </c>
      <c r="G1566">
        <f t="shared" si="183"/>
        <v>0</v>
      </c>
    </row>
    <row r="1567" spans="1:7" x14ac:dyDescent="0.3">
      <c r="A1567" s="106">
        <v>44298</v>
      </c>
      <c r="B1567" s="98">
        <f t="shared" si="180"/>
        <v>2021</v>
      </c>
      <c r="C1567" s="98">
        <f t="shared" si="181"/>
        <v>4</v>
      </c>
      <c r="D1567" s="98">
        <f t="shared" si="182"/>
        <v>12</v>
      </c>
      <c r="E1567" s="98">
        <v>0</v>
      </c>
      <c r="F1567" s="98">
        <v>0</v>
      </c>
      <c r="G1567">
        <f t="shared" si="183"/>
        <v>0</v>
      </c>
    </row>
    <row r="1568" spans="1:7" x14ac:dyDescent="0.3">
      <c r="A1568" s="106">
        <v>44299</v>
      </c>
      <c r="B1568" s="98">
        <f t="shared" si="180"/>
        <v>2021</v>
      </c>
      <c r="C1568" s="98">
        <f t="shared" si="181"/>
        <v>4</v>
      </c>
      <c r="D1568" s="98">
        <f t="shared" si="182"/>
        <v>13</v>
      </c>
      <c r="E1568" s="98">
        <v>0</v>
      </c>
      <c r="F1568" s="98">
        <v>0</v>
      </c>
      <c r="G1568">
        <f t="shared" si="183"/>
        <v>0</v>
      </c>
    </row>
    <row r="1569" spans="1:7" x14ac:dyDescent="0.3">
      <c r="A1569" s="106">
        <v>44300</v>
      </c>
      <c r="B1569" s="98">
        <f t="shared" si="180"/>
        <v>2021</v>
      </c>
      <c r="C1569" s="98">
        <f t="shared" si="181"/>
        <v>4</v>
      </c>
      <c r="D1569" s="98">
        <f t="shared" si="182"/>
        <v>14</v>
      </c>
      <c r="E1569" s="98">
        <v>0</v>
      </c>
      <c r="F1569" s="98">
        <v>0</v>
      </c>
      <c r="G1569">
        <f t="shared" si="183"/>
        <v>0</v>
      </c>
    </row>
    <row r="1570" spans="1:7" x14ac:dyDescent="0.3">
      <c r="A1570" s="106">
        <v>44301</v>
      </c>
      <c r="B1570" s="98">
        <f t="shared" si="180"/>
        <v>2021</v>
      </c>
      <c r="C1570" s="98">
        <f t="shared" si="181"/>
        <v>4</v>
      </c>
      <c r="D1570" s="98">
        <f t="shared" si="182"/>
        <v>15</v>
      </c>
      <c r="E1570" s="98">
        <v>0</v>
      </c>
      <c r="F1570" s="98">
        <v>0</v>
      </c>
      <c r="G1570">
        <f t="shared" si="183"/>
        <v>0</v>
      </c>
    </row>
    <row r="1571" spans="1:7" x14ac:dyDescent="0.3">
      <c r="A1571" s="106">
        <v>44302</v>
      </c>
      <c r="B1571" s="98">
        <f t="shared" si="180"/>
        <v>2021</v>
      </c>
      <c r="C1571" s="98">
        <f t="shared" si="181"/>
        <v>4</v>
      </c>
      <c r="D1571" s="98">
        <f t="shared" si="182"/>
        <v>16</v>
      </c>
      <c r="E1571" s="98">
        <v>0</v>
      </c>
      <c r="F1571" s="98">
        <v>0</v>
      </c>
      <c r="G1571">
        <f t="shared" si="183"/>
        <v>0</v>
      </c>
    </row>
    <row r="1572" spans="1:7" x14ac:dyDescent="0.3">
      <c r="A1572" s="106">
        <v>44303</v>
      </c>
      <c r="B1572" s="98">
        <f t="shared" si="180"/>
        <v>2021</v>
      </c>
      <c r="C1572" s="98">
        <f t="shared" si="181"/>
        <v>4</v>
      </c>
      <c r="D1572" s="98">
        <f t="shared" si="182"/>
        <v>17</v>
      </c>
      <c r="E1572" s="98">
        <v>0</v>
      </c>
      <c r="F1572" s="98">
        <v>0</v>
      </c>
      <c r="G1572">
        <f t="shared" si="183"/>
        <v>0</v>
      </c>
    </row>
    <row r="1573" spans="1:7" x14ac:dyDescent="0.3">
      <c r="A1573" s="106">
        <v>44304</v>
      </c>
      <c r="B1573" s="98">
        <f t="shared" si="180"/>
        <v>2021</v>
      </c>
      <c r="C1573" s="98">
        <f t="shared" si="181"/>
        <v>4</v>
      </c>
      <c r="D1573" s="98">
        <f t="shared" si="182"/>
        <v>18</v>
      </c>
      <c r="E1573" s="98">
        <v>0</v>
      </c>
      <c r="F1573" s="98">
        <v>0</v>
      </c>
      <c r="G1573">
        <f t="shared" si="183"/>
        <v>0</v>
      </c>
    </row>
    <row r="1574" spans="1:7" x14ac:dyDescent="0.3">
      <c r="A1574" s="106">
        <v>44305</v>
      </c>
      <c r="B1574" s="98">
        <f t="shared" si="180"/>
        <v>2021</v>
      </c>
      <c r="C1574" s="98">
        <f t="shared" si="181"/>
        <v>4</v>
      </c>
      <c r="D1574" s="98">
        <f t="shared" si="182"/>
        <v>19</v>
      </c>
      <c r="E1574" s="98">
        <v>0</v>
      </c>
      <c r="F1574" s="98">
        <v>0</v>
      </c>
      <c r="G1574">
        <f t="shared" si="183"/>
        <v>0</v>
      </c>
    </row>
    <row r="1575" spans="1:7" x14ac:dyDescent="0.3">
      <c r="A1575" s="106">
        <v>44306</v>
      </c>
      <c r="B1575" s="98">
        <f t="shared" si="180"/>
        <v>2021</v>
      </c>
      <c r="C1575" s="98">
        <f t="shared" si="181"/>
        <v>4</v>
      </c>
      <c r="D1575" s="98">
        <f t="shared" si="182"/>
        <v>20</v>
      </c>
      <c r="E1575" s="98">
        <v>0</v>
      </c>
      <c r="F1575" s="98">
        <v>0</v>
      </c>
      <c r="G1575">
        <f t="shared" si="183"/>
        <v>0</v>
      </c>
    </row>
    <row r="1576" spans="1:7" x14ac:dyDescent="0.3">
      <c r="A1576" s="106">
        <v>44307</v>
      </c>
      <c r="B1576" s="98">
        <f t="shared" si="180"/>
        <v>2021</v>
      </c>
      <c r="C1576" s="98">
        <f t="shared" si="181"/>
        <v>4</v>
      </c>
      <c r="D1576" s="98">
        <f t="shared" si="182"/>
        <v>21</v>
      </c>
      <c r="E1576" s="98">
        <v>0</v>
      </c>
      <c r="F1576" s="98">
        <v>0</v>
      </c>
      <c r="G1576">
        <f t="shared" si="183"/>
        <v>0</v>
      </c>
    </row>
    <row r="1577" spans="1:7" x14ac:dyDescent="0.3">
      <c r="A1577" s="106">
        <v>44308</v>
      </c>
      <c r="B1577" s="98">
        <f t="shared" si="180"/>
        <v>2021</v>
      </c>
      <c r="C1577" s="98">
        <f t="shared" si="181"/>
        <v>4</v>
      </c>
      <c r="D1577" s="98">
        <f t="shared" si="182"/>
        <v>22</v>
      </c>
      <c r="E1577" s="98">
        <v>0</v>
      </c>
      <c r="F1577" s="98">
        <v>0</v>
      </c>
      <c r="G1577">
        <f t="shared" si="183"/>
        <v>0</v>
      </c>
    </row>
    <row r="1578" spans="1:7" x14ac:dyDescent="0.3">
      <c r="A1578" s="106">
        <v>44309</v>
      </c>
      <c r="B1578" s="98">
        <f t="shared" si="180"/>
        <v>2021</v>
      </c>
      <c r="C1578" s="98">
        <f t="shared" si="181"/>
        <v>4</v>
      </c>
      <c r="D1578" s="98">
        <f t="shared" si="182"/>
        <v>23</v>
      </c>
      <c r="E1578" s="98">
        <v>0</v>
      </c>
      <c r="F1578" s="98">
        <v>0</v>
      </c>
      <c r="G1578">
        <f t="shared" si="183"/>
        <v>0</v>
      </c>
    </row>
    <row r="1579" spans="1:7" x14ac:dyDescent="0.3">
      <c r="A1579" s="106">
        <v>44310</v>
      </c>
      <c r="B1579" s="98">
        <f t="shared" si="180"/>
        <v>2021</v>
      </c>
      <c r="C1579" s="98">
        <f t="shared" si="181"/>
        <v>4</v>
      </c>
      <c r="D1579" s="98">
        <f t="shared" si="182"/>
        <v>24</v>
      </c>
      <c r="E1579" s="98">
        <v>0</v>
      </c>
      <c r="F1579" s="98">
        <v>0</v>
      </c>
      <c r="G1579">
        <f t="shared" si="183"/>
        <v>0</v>
      </c>
    </row>
    <row r="1580" spans="1:7" x14ac:dyDescent="0.3">
      <c r="A1580" s="106">
        <v>44311</v>
      </c>
      <c r="B1580" s="98">
        <f t="shared" si="180"/>
        <v>2021</v>
      </c>
      <c r="C1580" s="98">
        <f t="shared" si="181"/>
        <v>4</v>
      </c>
      <c r="D1580" s="98">
        <f t="shared" si="182"/>
        <v>25</v>
      </c>
      <c r="E1580" s="98">
        <v>0</v>
      </c>
      <c r="F1580" s="98">
        <v>0</v>
      </c>
      <c r="G1580">
        <f t="shared" si="183"/>
        <v>0</v>
      </c>
    </row>
    <row r="1581" spans="1:7" x14ac:dyDescent="0.3">
      <c r="A1581" s="106">
        <v>44312</v>
      </c>
      <c r="B1581" s="98">
        <f t="shared" si="180"/>
        <v>2021</v>
      </c>
      <c r="C1581" s="98">
        <f t="shared" si="181"/>
        <v>4</v>
      </c>
      <c r="D1581" s="98">
        <f t="shared" si="182"/>
        <v>26</v>
      </c>
      <c r="E1581" s="98">
        <v>0</v>
      </c>
      <c r="F1581" s="98">
        <v>0</v>
      </c>
      <c r="G1581">
        <f t="shared" si="183"/>
        <v>0</v>
      </c>
    </row>
    <row r="1582" spans="1:7" x14ac:dyDescent="0.3">
      <c r="A1582" s="106">
        <v>44313</v>
      </c>
      <c r="B1582" s="98">
        <f t="shared" si="180"/>
        <v>2021</v>
      </c>
      <c r="C1582" s="98">
        <f t="shared" si="181"/>
        <v>4</v>
      </c>
      <c r="D1582" s="98">
        <f t="shared" si="182"/>
        <v>27</v>
      </c>
      <c r="E1582" s="98">
        <v>0</v>
      </c>
      <c r="F1582" s="98">
        <v>0</v>
      </c>
      <c r="G1582">
        <f t="shared" si="183"/>
        <v>0</v>
      </c>
    </row>
    <row r="1583" spans="1:7" x14ac:dyDescent="0.3">
      <c r="A1583" s="106">
        <v>44314</v>
      </c>
      <c r="B1583" s="98">
        <f t="shared" si="180"/>
        <v>2021</v>
      </c>
      <c r="C1583" s="98">
        <f t="shared" si="181"/>
        <v>4</v>
      </c>
      <c r="D1583" s="98">
        <f t="shared" si="182"/>
        <v>28</v>
      </c>
      <c r="E1583" s="98">
        <v>0</v>
      </c>
      <c r="F1583" s="98">
        <v>0</v>
      </c>
      <c r="G1583">
        <f t="shared" si="183"/>
        <v>0</v>
      </c>
    </row>
    <row r="1584" spans="1:7" x14ac:dyDescent="0.3">
      <c r="A1584" s="106">
        <v>44315</v>
      </c>
      <c r="B1584" s="98">
        <f t="shared" si="180"/>
        <v>2021</v>
      </c>
      <c r="C1584" s="98">
        <f t="shared" si="181"/>
        <v>4</v>
      </c>
      <c r="D1584" s="98">
        <f t="shared" si="182"/>
        <v>29</v>
      </c>
      <c r="E1584" s="98">
        <v>0</v>
      </c>
      <c r="F1584" s="98">
        <v>0</v>
      </c>
      <c r="G1584">
        <f t="shared" si="183"/>
        <v>0</v>
      </c>
    </row>
    <row r="1585" spans="1:7" x14ac:dyDescent="0.3">
      <c r="A1585" s="106">
        <v>44316</v>
      </c>
      <c r="B1585" s="98">
        <f t="shared" si="180"/>
        <v>2021</v>
      </c>
      <c r="C1585" s="98">
        <f t="shared" si="181"/>
        <v>4</v>
      </c>
      <c r="D1585" s="98">
        <f t="shared" si="182"/>
        <v>30</v>
      </c>
      <c r="E1585" s="98">
        <v>0</v>
      </c>
      <c r="F1585" s="98">
        <v>0</v>
      </c>
      <c r="G1585">
        <f t="shared" si="183"/>
        <v>0</v>
      </c>
    </row>
    <row r="1586" spans="1:7" x14ac:dyDescent="0.3">
      <c r="A1586" s="106">
        <v>44317</v>
      </c>
      <c r="B1586" s="98">
        <f t="shared" si="180"/>
        <v>2021</v>
      </c>
      <c r="C1586" s="98">
        <f t="shared" si="181"/>
        <v>5</v>
      </c>
      <c r="D1586" s="98">
        <f t="shared" si="182"/>
        <v>1</v>
      </c>
      <c r="E1586" s="98">
        <v>0</v>
      </c>
      <c r="F1586" s="98">
        <v>0</v>
      </c>
      <c r="G1586">
        <f t="shared" si="183"/>
        <v>0</v>
      </c>
    </row>
    <row r="1587" spans="1:7" x14ac:dyDescent="0.3">
      <c r="A1587" s="106">
        <v>44318</v>
      </c>
      <c r="B1587" s="98">
        <f t="shared" si="180"/>
        <v>2021</v>
      </c>
      <c r="C1587" s="98">
        <f t="shared" si="181"/>
        <v>5</v>
      </c>
      <c r="D1587" s="98">
        <f t="shared" si="182"/>
        <v>2</v>
      </c>
      <c r="E1587" s="98">
        <v>0</v>
      </c>
      <c r="F1587" s="98">
        <v>0</v>
      </c>
      <c r="G1587">
        <f t="shared" si="183"/>
        <v>0</v>
      </c>
    </row>
    <row r="1588" spans="1:7" x14ac:dyDescent="0.3">
      <c r="A1588" s="106">
        <v>44319</v>
      </c>
      <c r="B1588" s="98">
        <f t="shared" si="180"/>
        <v>2021</v>
      </c>
      <c r="C1588" s="98">
        <f t="shared" si="181"/>
        <v>5</v>
      </c>
      <c r="D1588" s="98">
        <f t="shared" si="182"/>
        <v>3</v>
      </c>
      <c r="E1588" s="98">
        <v>0</v>
      </c>
      <c r="F1588" s="98">
        <v>0</v>
      </c>
      <c r="G1588">
        <f t="shared" si="183"/>
        <v>0</v>
      </c>
    </row>
    <row r="1589" spans="1:7" x14ac:dyDescent="0.3">
      <c r="A1589" s="106">
        <v>44320</v>
      </c>
      <c r="B1589" s="98">
        <f t="shared" si="180"/>
        <v>2021</v>
      </c>
      <c r="C1589" s="98">
        <f t="shared" si="181"/>
        <v>5</v>
      </c>
      <c r="D1589" s="98">
        <f t="shared" si="182"/>
        <v>4</v>
      </c>
      <c r="E1589" s="98">
        <v>0</v>
      </c>
      <c r="F1589" s="98">
        <v>0</v>
      </c>
      <c r="G1589">
        <f t="shared" si="183"/>
        <v>0</v>
      </c>
    </row>
    <row r="1590" spans="1:7" x14ac:dyDescent="0.3">
      <c r="A1590" s="106">
        <v>44321</v>
      </c>
      <c r="B1590" s="98">
        <f t="shared" si="180"/>
        <v>2021</v>
      </c>
      <c r="C1590" s="98">
        <f t="shared" si="181"/>
        <v>5</v>
      </c>
      <c r="D1590" s="98">
        <f t="shared" si="182"/>
        <v>5</v>
      </c>
      <c r="E1590" s="98">
        <v>0</v>
      </c>
      <c r="F1590" s="98">
        <v>0</v>
      </c>
      <c r="G1590">
        <f t="shared" si="183"/>
        <v>0</v>
      </c>
    </row>
    <row r="1591" spans="1:7" x14ac:dyDescent="0.3">
      <c r="A1591" s="106">
        <v>44322</v>
      </c>
      <c r="B1591" s="98">
        <f t="shared" si="180"/>
        <v>2021</v>
      </c>
      <c r="C1591" s="98">
        <f t="shared" si="181"/>
        <v>5</v>
      </c>
      <c r="D1591" s="98">
        <f t="shared" si="182"/>
        <v>6</v>
      </c>
      <c r="E1591" s="98">
        <v>0</v>
      </c>
      <c r="F1591" s="98">
        <v>0</v>
      </c>
      <c r="G1591">
        <f t="shared" si="183"/>
        <v>0</v>
      </c>
    </row>
    <row r="1592" spans="1:7" x14ac:dyDescent="0.3">
      <c r="A1592" s="106">
        <v>44323</v>
      </c>
      <c r="B1592" s="98">
        <f t="shared" si="180"/>
        <v>2021</v>
      </c>
      <c r="C1592" s="98">
        <f t="shared" si="181"/>
        <v>5</v>
      </c>
      <c r="D1592" s="98">
        <f t="shared" si="182"/>
        <v>7</v>
      </c>
      <c r="E1592" s="98">
        <v>0</v>
      </c>
      <c r="F1592" s="98">
        <v>0</v>
      </c>
      <c r="G1592">
        <f t="shared" si="183"/>
        <v>0</v>
      </c>
    </row>
    <row r="1593" spans="1:7" x14ac:dyDescent="0.3">
      <c r="A1593" s="106">
        <v>44324</v>
      </c>
      <c r="B1593" s="98">
        <f t="shared" si="180"/>
        <v>2021</v>
      </c>
      <c r="C1593" s="98">
        <f t="shared" si="181"/>
        <v>5</v>
      </c>
      <c r="D1593" s="98">
        <f t="shared" si="182"/>
        <v>8</v>
      </c>
      <c r="E1593" s="98">
        <v>0</v>
      </c>
      <c r="F1593" s="98">
        <v>0</v>
      </c>
      <c r="G1593">
        <f t="shared" si="183"/>
        <v>0</v>
      </c>
    </row>
    <row r="1594" spans="1:7" x14ac:dyDescent="0.3">
      <c r="A1594" s="106">
        <v>44325</v>
      </c>
      <c r="B1594" s="98">
        <f t="shared" si="180"/>
        <v>2021</v>
      </c>
      <c r="C1594" s="98">
        <f t="shared" si="181"/>
        <v>5</v>
      </c>
      <c r="D1594" s="98">
        <f t="shared" si="182"/>
        <v>9</v>
      </c>
      <c r="E1594" s="98">
        <v>0</v>
      </c>
      <c r="F1594" s="98">
        <v>0</v>
      </c>
      <c r="G1594">
        <f t="shared" si="183"/>
        <v>0</v>
      </c>
    </row>
    <row r="1595" spans="1:7" x14ac:dyDescent="0.3">
      <c r="A1595" s="106">
        <v>44326</v>
      </c>
      <c r="B1595" s="98">
        <f t="shared" si="180"/>
        <v>2021</v>
      </c>
      <c r="C1595" s="98">
        <f t="shared" si="181"/>
        <v>5</v>
      </c>
      <c r="D1595" s="98">
        <f t="shared" si="182"/>
        <v>10</v>
      </c>
      <c r="E1595" s="98">
        <v>0</v>
      </c>
      <c r="F1595" s="98">
        <v>0</v>
      </c>
      <c r="G1595">
        <f t="shared" si="183"/>
        <v>0</v>
      </c>
    </row>
    <row r="1596" spans="1:7" x14ac:dyDescent="0.3">
      <c r="A1596" s="106">
        <v>44327</v>
      </c>
      <c r="B1596" s="98">
        <f t="shared" si="180"/>
        <v>2021</v>
      </c>
      <c r="C1596" s="98">
        <f t="shared" si="181"/>
        <v>5</v>
      </c>
      <c r="D1596" s="98">
        <f t="shared" si="182"/>
        <v>11</v>
      </c>
      <c r="E1596" s="98">
        <v>0</v>
      </c>
      <c r="F1596" s="98">
        <v>0</v>
      </c>
      <c r="G1596">
        <f t="shared" si="183"/>
        <v>0</v>
      </c>
    </row>
    <row r="1597" spans="1:7" x14ac:dyDescent="0.3">
      <c r="A1597" s="106">
        <v>44328</v>
      </c>
      <c r="B1597" s="98">
        <f t="shared" si="180"/>
        <v>2021</v>
      </c>
      <c r="C1597" s="98">
        <f t="shared" si="181"/>
        <v>5</v>
      </c>
      <c r="D1597" s="98">
        <f t="shared" si="182"/>
        <v>12</v>
      </c>
      <c r="E1597" s="98">
        <v>0</v>
      </c>
      <c r="F1597" s="98">
        <v>0</v>
      </c>
      <c r="G1597">
        <f t="shared" si="183"/>
        <v>0</v>
      </c>
    </row>
    <row r="1598" spans="1:7" x14ac:dyDescent="0.3">
      <c r="A1598" s="106">
        <v>44329</v>
      </c>
      <c r="B1598" s="98">
        <f t="shared" si="180"/>
        <v>2021</v>
      </c>
      <c r="C1598" s="98">
        <f t="shared" si="181"/>
        <v>5</v>
      </c>
      <c r="D1598" s="98">
        <f t="shared" si="182"/>
        <v>13</v>
      </c>
      <c r="E1598" s="98">
        <v>0</v>
      </c>
      <c r="F1598" s="98">
        <v>0</v>
      </c>
      <c r="G1598">
        <f t="shared" si="183"/>
        <v>0</v>
      </c>
    </row>
    <row r="1599" spans="1:7" x14ac:dyDescent="0.3">
      <c r="A1599" s="106">
        <v>44330</v>
      </c>
      <c r="B1599" s="98">
        <f t="shared" si="180"/>
        <v>2021</v>
      </c>
      <c r="C1599" s="98">
        <f t="shared" si="181"/>
        <v>5</v>
      </c>
      <c r="D1599" s="98">
        <f t="shared" si="182"/>
        <v>14</v>
      </c>
      <c r="E1599" s="98">
        <v>0</v>
      </c>
      <c r="F1599" s="98">
        <v>0</v>
      </c>
      <c r="G1599">
        <f t="shared" si="183"/>
        <v>0</v>
      </c>
    </row>
    <row r="1600" spans="1:7" x14ac:dyDescent="0.3">
      <c r="A1600" s="106">
        <v>44331</v>
      </c>
      <c r="B1600" s="98">
        <f t="shared" si="180"/>
        <v>2021</v>
      </c>
      <c r="C1600" s="98">
        <f t="shared" si="181"/>
        <v>5</v>
      </c>
      <c r="D1600" s="98">
        <f t="shared" si="182"/>
        <v>15</v>
      </c>
      <c r="E1600" s="98">
        <v>0</v>
      </c>
      <c r="F1600" s="98">
        <v>0</v>
      </c>
      <c r="G1600">
        <f t="shared" si="183"/>
        <v>0</v>
      </c>
    </row>
    <row r="1601" spans="1:7" x14ac:dyDescent="0.3">
      <c r="A1601" s="106">
        <v>44332</v>
      </c>
      <c r="B1601" s="98">
        <f t="shared" si="180"/>
        <v>2021</v>
      </c>
      <c r="C1601" s="98">
        <f t="shared" si="181"/>
        <v>5</v>
      </c>
      <c r="D1601" s="98">
        <f t="shared" si="182"/>
        <v>16</v>
      </c>
      <c r="E1601" s="98">
        <v>0</v>
      </c>
      <c r="F1601" s="98">
        <v>0</v>
      </c>
      <c r="G1601">
        <f t="shared" si="183"/>
        <v>0</v>
      </c>
    </row>
    <row r="1602" spans="1:7" x14ac:dyDescent="0.3">
      <c r="A1602" s="106">
        <v>44333</v>
      </c>
      <c r="B1602" s="98">
        <f t="shared" si="180"/>
        <v>2021</v>
      </c>
      <c r="C1602" s="98">
        <f t="shared" si="181"/>
        <v>5</v>
      </c>
      <c r="D1602" s="98">
        <f t="shared" si="182"/>
        <v>17</v>
      </c>
      <c r="E1602" s="98">
        <v>0</v>
      </c>
      <c r="F1602" s="98">
        <v>0</v>
      </c>
      <c r="G1602">
        <f t="shared" si="183"/>
        <v>0</v>
      </c>
    </row>
    <row r="1603" spans="1:7" x14ac:dyDescent="0.3">
      <c r="A1603" s="106">
        <v>44334</v>
      </c>
      <c r="B1603" s="98">
        <f t="shared" si="180"/>
        <v>2021</v>
      </c>
      <c r="C1603" s="98">
        <f t="shared" si="181"/>
        <v>5</v>
      </c>
      <c r="D1603" s="98">
        <f t="shared" si="182"/>
        <v>18</v>
      </c>
      <c r="E1603" s="98">
        <v>0</v>
      </c>
      <c r="F1603" s="98">
        <v>0</v>
      </c>
      <c r="G1603">
        <f t="shared" si="183"/>
        <v>0</v>
      </c>
    </row>
    <row r="1604" spans="1:7" x14ac:dyDescent="0.3">
      <c r="A1604" s="106">
        <v>44335</v>
      </c>
      <c r="B1604" s="98">
        <f t="shared" si="180"/>
        <v>2021</v>
      </c>
      <c r="C1604" s="98">
        <f t="shared" si="181"/>
        <v>5</v>
      </c>
      <c r="D1604" s="98">
        <f t="shared" si="182"/>
        <v>19</v>
      </c>
      <c r="E1604" s="98">
        <v>0</v>
      </c>
      <c r="F1604" s="98">
        <v>0</v>
      </c>
      <c r="G1604">
        <f t="shared" si="183"/>
        <v>0</v>
      </c>
    </row>
    <row r="1605" spans="1:7" x14ac:dyDescent="0.3">
      <c r="A1605" s="106">
        <v>44336</v>
      </c>
      <c r="B1605" s="98">
        <f t="shared" si="180"/>
        <v>2021</v>
      </c>
      <c r="C1605" s="98">
        <f t="shared" si="181"/>
        <v>5</v>
      </c>
      <c r="D1605" s="98">
        <f t="shared" si="182"/>
        <v>20</v>
      </c>
      <c r="E1605" s="98">
        <v>0</v>
      </c>
      <c r="F1605" s="98">
        <v>0</v>
      </c>
      <c r="G1605">
        <f t="shared" si="183"/>
        <v>0</v>
      </c>
    </row>
    <row r="1606" spans="1:7" x14ac:dyDescent="0.3">
      <c r="A1606" s="106">
        <v>44337</v>
      </c>
      <c r="B1606" s="98">
        <f t="shared" ref="B1606:B1669" si="184">YEAR(A1606)</f>
        <v>2021</v>
      </c>
      <c r="C1606" s="98">
        <f t="shared" ref="C1606:C1669" si="185">MONTH(A1606)</f>
        <v>5</v>
      </c>
      <c r="D1606" s="98">
        <f t="shared" ref="D1606:D1669" si="186">DAY(A1606)</f>
        <v>21</v>
      </c>
      <c r="E1606" s="98">
        <v>0</v>
      </c>
      <c r="F1606" s="98">
        <v>0</v>
      </c>
      <c r="G1606">
        <f t="shared" ref="G1606:G1669" si="187">SUM(E1606:F1606)</f>
        <v>0</v>
      </c>
    </row>
    <row r="1607" spans="1:7" x14ac:dyDescent="0.3">
      <c r="A1607" s="106">
        <v>44338</v>
      </c>
      <c r="B1607" s="98">
        <f t="shared" si="184"/>
        <v>2021</v>
      </c>
      <c r="C1607" s="98">
        <f t="shared" si="185"/>
        <v>5</v>
      </c>
      <c r="D1607" s="98">
        <f t="shared" si="186"/>
        <v>22</v>
      </c>
      <c r="E1607" s="98">
        <v>0</v>
      </c>
      <c r="F1607" s="98">
        <v>0</v>
      </c>
      <c r="G1607">
        <f t="shared" si="187"/>
        <v>0</v>
      </c>
    </row>
    <row r="1608" spans="1:7" x14ac:dyDescent="0.3">
      <c r="A1608" s="106">
        <v>44339</v>
      </c>
      <c r="B1608" s="98">
        <f t="shared" si="184"/>
        <v>2021</v>
      </c>
      <c r="C1608" s="98">
        <f t="shared" si="185"/>
        <v>5</v>
      </c>
      <c r="D1608" s="98">
        <f t="shared" si="186"/>
        <v>23</v>
      </c>
      <c r="E1608" s="98">
        <v>0</v>
      </c>
      <c r="F1608" s="98">
        <v>0</v>
      </c>
      <c r="G1608">
        <f t="shared" si="187"/>
        <v>0</v>
      </c>
    </row>
    <row r="1609" spans="1:7" x14ac:dyDescent="0.3">
      <c r="A1609" s="106">
        <v>44340</v>
      </c>
      <c r="B1609" s="98">
        <f t="shared" si="184"/>
        <v>2021</v>
      </c>
      <c r="C1609" s="98">
        <f t="shared" si="185"/>
        <v>5</v>
      </c>
      <c r="D1609" s="98">
        <f t="shared" si="186"/>
        <v>24</v>
      </c>
      <c r="E1609" s="98">
        <v>0</v>
      </c>
      <c r="F1609" s="98">
        <v>0</v>
      </c>
      <c r="G1609">
        <f t="shared" si="187"/>
        <v>0</v>
      </c>
    </row>
    <row r="1610" spans="1:7" x14ac:dyDescent="0.3">
      <c r="A1610" s="106">
        <v>44341</v>
      </c>
      <c r="B1610" s="98">
        <f t="shared" si="184"/>
        <v>2021</v>
      </c>
      <c r="C1610" s="98">
        <f t="shared" si="185"/>
        <v>5</v>
      </c>
      <c r="D1610" s="98">
        <f t="shared" si="186"/>
        <v>25</v>
      </c>
      <c r="E1610" s="98">
        <v>0</v>
      </c>
      <c r="F1610" s="98">
        <v>0</v>
      </c>
      <c r="G1610">
        <f t="shared" si="187"/>
        <v>0</v>
      </c>
    </row>
    <row r="1611" spans="1:7" x14ac:dyDescent="0.3">
      <c r="A1611" s="106">
        <v>44342</v>
      </c>
      <c r="B1611" s="98">
        <f t="shared" si="184"/>
        <v>2021</v>
      </c>
      <c r="C1611" s="98">
        <f t="shared" si="185"/>
        <v>5</v>
      </c>
      <c r="D1611" s="98">
        <f t="shared" si="186"/>
        <v>26</v>
      </c>
      <c r="E1611" s="98">
        <v>0</v>
      </c>
      <c r="F1611" s="98">
        <v>0</v>
      </c>
      <c r="G1611">
        <f t="shared" si="187"/>
        <v>0</v>
      </c>
    </row>
    <row r="1612" spans="1:7" x14ac:dyDescent="0.3">
      <c r="A1612" s="106">
        <v>44343</v>
      </c>
      <c r="B1612" s="98">
        <f t="shared" si="184"/>
        <v>2021</v>
      </c>
      <c r="C1612" s="98">
        <f t="shared" si="185"/>
        <v>5</v>
      </c>
      <c r="D1612" s="98">
        <f t="shared" si="186"/>
        <v>27</v>
      </c>
      <c r="E1612" s="98">
        <v>0</v>
      </c>
      <c r="F1612" s="98">
        <v>0</v>
      </c>
      <c r="G1612">
        <f t="shared" si="187"/>
        <v>0</v>
      </c>
    </row>
    <row r="1613" spans="1:7" x14ac:dyDescent="0.3">
      <c r="A1613" s="106">
        <v>44344</v>
      </c>
      <c r="B1613" s="98">
        <f t="shared" si="184"/>
        <v>2021</v>
      </c>
      <c r="C1613" s="98">
        <f t="shared" si="185"/>
        <v>5</v>
      </c>
      <c r="D1613" s="98">
        <f t="shared" si="186"/>
        <v>28</v>
      </c>
      <c r="E1613" s="98">
        <v>0</v>
      </c>
      <c r="F1613" s="98">
        <v>0</v>
      </c>
      <c r="G1613">
        <f t="shared" si="187"/>
        <v>0</v>
      </c>
    </row>
    <row r="1614" spans="1:7" x14ac:dyDescent="0.3">
      <c r="A1614" s="106">
        <v>44345</v>
      </c>
      <c r="B1614" s="98">
        <f t="shared" si="184"/>
        <v>2021</v>
      </c>
      <c r="C1614" s="98">
        <f t="shared" si="185"/>
        <v>5</v>
      </c>
      <c r="D1614" s="98">
        <f t="shared" si="186"/>
        <v>29</v>
      </c>
      <c r="E1614" s="98">
        <v>0</v>
      </c>
      <c r="F1614" s="98">
        <v>0</v>
      </c>
      <c r="G1614">
        <f t="shared" si="187"/>
        <v>0</v>
      </c>
    </row>
    <row r="1615" spans="1:7" x14ac:dyDescent="0.3">
      <c r="A1615" s="106">
        <v>44346</v>
      </c>
      <c r="B1615" s="98">
        <f t="shared" si="184"/>
        <v>2021</v>
      </c>
      <c r="C1615" s="98">
        <f t="shared" si="185"/>
        <v>5</v>
      </c>
      <c r="D1615" s="98">
        <f t="shared" si="186"/>
        <v>30</v>
      </c>
      <c r="E1615" s="98">
        <v>0</v>
      </c>
      <c r="F1615" s="98">
        <v>0</v>
      </c>
      <c r="G1615">
        <f t="shared" si="187"/>
        <v>0</v>
      </c>
    </row>
    <row r="1616" spans="1:7" x14ac:dyDescent="0.3">
      <c r="A1616" s="106">
        <v>44347</v>
      </c>
      <c r="B1616" s="98">
        <f t="shared" si="184"/>
        <v>2021</v>
      </c>
      <c r="C1616" s="98">
        <f t="shared" si="185"/>
        <v>5</v>
      </c>
      <c r="D1616" s="98">
        <f t="shared" si="186"/>
        <v>31</v>
      </c>
      <c r="E1616" s="98">
        <v>0</v>
      </c>
      <c r="F1616" s="98">
        <v>0</v>
      </c>
      <c r="G1616">
        <f t="shared" si="187"/>
        <v>0</v>
      </c>
    </row>
    <row r="1617" spans="1:7" x14ac:dyDescent="0.3">
      <c r="A1617" s="106">
        <v>44348</v>
      </c>
      <c r="B1617" s="98">
        <f t="shared" si="184"/>
        <v>2021</v>
      </c>
      <c r="C1617" s="98">
        <f t="shared" si="185"/>
        <v>6</v>
      </c>
      <c r="D1617" s="98">
        <f t="shared" si="186"/>
        <v>1</v>
      </c>
      <c r="E1617" s="98">
        <v>0</v>
      </c>
      <c r="F1617" s="98">
        <v>0</v>
      </c>
      <c r="G1617">
        <f t="shared" si="187"/>
        <v>0</v>
      </c>
    </row>
    <row r="1618" spans="1:7" x14ac:dyDescent="0.3">
      <c r="A1618" s="106">
        <v>44349</v>
      </c>
      <c r="B1618" s="98">
        <f t="shared" si="184"/>
        <v>2021</v>
      </c>
      <c r="C1618" s="98">
        <f t="shared" si="185"/>
        <v>6</v>
      </c>
      <c r="D1618" s="98">
        <f t="shared" si="186"/>
        <v>2</v>
      </c>
      <c r="E1618" s="98">
        <v>0</v>
      </c>
      <c r="F1618" s="98">
        <v>0</v>
      </c>
      <c r="G1618">
        <f t="shared" si="187"/>
        <v>0</v>
      </c>
    </row>
    <row r="1619" spans="1:7" x14ac:dyDescent="0.3">
      <c r="A1619" s="106">
        <v>44350</v>
      </c>
      <c r="B1619" s="98">
        <f t="shared" si="184"/>
        <v>2021</v>
      </c>
      <c r="C1619" s="98">
        <f t="shared" si="185"/>
        <v>6</v>
      </c>
      <c r="D1619" s="98">
        <f t="shared" si="186"/>
        <v>3</v>
      </c>
      <c r="E1619" s="98">
        <v>0</v>
      </c>
      <c r="F1619" s="98">
        <v>0</v>
      </c>
      <c r="G1619">
        <f t="shared" si="187"/>
        <v>0</v>
      </c>
    </row>
    <row r="1620" spans="1:7" x14ac:dyDescent="0.3">
      <c r="A1620" s="106">
        <v>44351</v>
      </c>
      <c r="B1620" s="98">
        <f t="shared" si="184"/>
        <v>2021</v>
      </c>
      <c r="C1620" s="98">
        <f t="shared" si="185"/>
        <v>6</v>
      </c>
      <c r="D1620" s="98">
        <f t="shared" si="186"/>
        <v>4</v>
      </c>
      <c r="E1620" s="98">
        <v>0</v>
      </c>
      <c r="F1620" s="98">
        <v>1.73</v>
      </c>
      <c r="G1620">
        <f t="shared" si="187"/>
        <v>1.73</v>
      </c>
    </row>
    <row r="1621" spans="1:7" x14ac:dyDescent="0.3">
      <c r="A1621" s="106">
        <v>44352</v>
      </c>
      <c r="B1621" s="98">
        <f t="shared" si="184"/>
        <v>2021</v>
      </c>
      <c r="C1621" s="98">
        <f t="shared" si="185"/>
        <v>6</v>
      </c>
      <c r="D1621" s="98">
        <f t="shared" si="186"/>
        <v>5</v>
      </c>
      <c r="E1621" s="98">
        <v>0</v>
      </c>
      <c r="F1621" s="98">
        <v>2.36</v>
      </c>
      <c r="G1621">
        <f t="shared" si="187"/>
        <v>2.36</v>
      </c>
    </row>
    <row r="1622" spans="1:7" x14ac:dyDescent="0.3">
      <c r="A1622" s="106">
        <v>44353</v>
      </c>
      <c r="B1622" s="98">
        <f t="shared" si="184"/>
        <v>2021</v>
      </c>
      <c r="C1622" s="98">
        <f t="shared" si="185"/>
        <v>6</v>
      </c>
      <c r="D1622" s="98">
        <f t="shared" si="186"/>
        <v>6</v>
      </c>
      <c r="E1622" s="98">
        <v>0</v>
      </c>
      <c r="F1622" s="98">
        <v>3.44</v>
      </c>
      <c r="G1622">
        <f t="shared" si="187"/>
        <v>3.44</v>
      </c>
    </row>
    <row r="1623" spans="1:7" x14ac:dyDescent="0.3">
      <c r="A1623" s="106">
        <v>44354</v>
      </c>
      <c r="B1623" s="98">
        <f t="shared" si="184"/>
        <v>2021</v>
      </c>
      <c r="C1623" s="98">
        <f t="shared" si="185"/>
        <v>6</v>
      </c>
      <c r="D1623" s="98">
        <f t="shared" si="186"/>
        <v>7</v>
      </c>
      <c r="E1623" s="98">
        <v>0</v>
      </c>
      <c r="F1623" s="98">
        <v>3.78</v>
      </c>
      <c r="G1623">
        <f t="shared" si="187"/>
        <v>3.78</v>
      </c>
    </row>
    <row r="1624" spans="1:7" x14ac:dyDescent="0.3">
      <c r="A1624" s="106">
        <v>44355</v>
      </c>
      <c r="B1624" s="98">
        <f t="shared" si="184"/>
        <v>2021</v>
      </c>
      <c r="C1624" s="98">
        <f t="shared" si="185"/>
        <v>6</v>
      </c>
      <c r="D1624" s="98">
        <f t="shared" si="186"/>
        <v>8</v>
      </c>
      <c r="E1624" s="98">
        <v>0</v>
      </c>
      <c r="F1624" s="98">
        <v>12.96</v>
      </c>
      <c r="G1624">
        <f t="shared" si="187"/>
        <v>12.96</v>
      </c>
    </row>
    <row r="1625" spans="1:7" x14ac:dyDescent="0.3">
      <c r="A1625" s="106">
        <v>44356</v>
      </c>
      <c r="B1625" s="98">
        <f t="shared" si="184"/>
        <v>2021</v>
      </c>
      <c r="C1625" s="98">
        <f t="shared" si="185"/>
        <v>6</v>
      </c>
      <c r="D1625" s="98">
        <f t="shared" si="186"/>
        <v>9</v>
      </c>
      <c r="E1625" s="98">
        <v>0</v>
      </c>
      <c r="F1625" s="98">
        <v>13.27</v>
      </c>
      <c r="G1625">
        <f t="shared" si="187"/>
        <v>13.27</v>
      </c>
    </row>
    <row r="1626" spans="1:7" x14ac:dyDescent="0.3">
      <c r="A1626" s="106">
        <v>44357</v>
      </c>
      <c r="B1626" s="98">
        <f t="shared" si="184"/>
        <v>2021</v>
      </c>
      <c r="C1626" s="98">
        <f t="shared" si="185"/>
        <v>6</v>
      </c>
      <c r="D1626" s="98">
        <f t="shared" si="186"/>
        <v>10</v>
      </c>
      <c r="E1626" s="98">
        <v>0</v>
      </c>
      <c r="F1626" s="98">
        <v>14.26</v>
      </c>
      <c r="G1626">
        <f t="shared" si="187"/>
        <v>14.26</v>
      </c>
    </row>
    <row r="1627" spans="1:7" x14ac:dyDescent="0.3">
      <c r="A1627" s="106">
        <v>44358</v>
      </c>
      <c r="B1627" s="98">
        <f t="shared" si="184"/>
        <v>2021</v>
      </c>
      <c r="C1627" s="98">
        <f t="shared" si="185"/>
        <v>6</v>
      </c>
      <c r="D1627" s="98">
        <f t="shared" si="186"/>
        <v>11</v>
      </c>
      <c r="E1627" s="98">
        <v>0</v>
      </c>
      <c r="F1627" s="98">
        <v>9.64</v>
      </c>
      <c r="G1627">
        <f t="shared" si="187"/>
        <v>9.64</v>
      </c>
    </row>
    <row r="1628" spans="1:7" x14ac:dyDescent="0.3">
      <c r="A1628" s="106">
        <v>44359</v>
      </c>
      <c r="B1628" s="98">
        <f t="shared" si="184"/>
        <v>2021</v>
      </c>
      <c r="C1628" s="98">
        <f t="shared" si="185"/>
        <v>6</v>
      </c>
      <c r="D1628" s="98">
        <f t="shared" si="186"/>
        <v>12</v>
      </c>
      <c r="E1628" s="98">
        <v>0</v>
      </c>
      <c r="F1628" s="98">
        <v>1.05</v>
      </c>
      <c r="G1628">
        <f t="shared" si="187"/>
        <v>1.05</v>
      </c>
    </row>
    <row r="1629" spans="1:7" x14ac:dyDescent="0.3">
      <c r="A1629" s="106">
        <v>44360</v>
      </c>
      <c r="B1629" s="98">
        <f t="shared" si="184"/>
        <v>2021</v>
      </c>
      <c r="C1629" s="98">
        <f t="shared" si="185"/>
        <v>6</v>
      </c>
      <c r="D1629" s="98">
        <f t="shared" si="186"/>
        <v>13</v>
      </c>
      <c r="E1629" s="98">
        <v>0</v>
      </c>
      <c r="F1629" s="98">
        <v>1.05</v>
      </c>
      <c r="G1629">
        <f t="shared" si="187"/>
        <v>1.05</v>
      </c>
    </row>
    <row r="1630" spans="1:7" x14ac:dyDescent="0.3">
      <c r="A1630" s="106">
        <v>44361</v>
      </c>
      <c r="B1630" s="98">
        <f t="shared" si="184"/>
        <v>2021</v>
      </c>
      <c r="C1630" s="98">
        <f t="shared" si="185"/>
        <v>6</v>
      </c>
      <c r="D1630" s="98">
        <f t="shared" si="186"/>
        <v>14</v>
      </c>
      <c r="E1630" s="98">
        <v>0</v>
      </c>
      <c r="F1630" s="98">
        <v>0</v>
      </c>
      <c r="G1630">
        <f t="shared" si="187"/>
        <v>0</v>
      </c>
    </row>
    <row r="1631" spans="1:7" x14ac:dyDescent="0.3">
      <c r="A1631" s="106">
        <v>44362</v>
      </c>
      <c r="B1631" s="98">
        <f t="shared" si="184"/>
        <v>2021</v>
      </c>
      <c r="C1631" s="98">
        <f t="shared" si="185"/>
        <v>6</v>
      </c>
      <c r="D1631" s="98">
        <f t="shared" si="186"/>
        <v>15</v>
      </c>
      <c r="E1631" s="98">
        <v>0</v>
      </c>
      <c r="F1631" s="98">
        <v>6.83</v>
      </c>
      <c r="G1631">
        <f t="shared" si="187"/>
        <v>6.83</v>
      </c>
    </row>
    <row r="1632" spans="1:7" x14ac:dyDescent="0.3">
      <c r="A1632" s="106">
        <v>44363</v>
      </c>
      <c r="B1632" s="98">
        <f t="shared" si="184"/>
        <v>2021</v>
      </c>
      <c r="C1632" s="98">
        <f t="shared" si="185"/>
        <v>6</v>
      </c>
      <c r="D1632" s="98">
        <f t="shared" si="186"/>
        <v>16</v>
      </c>
      <c r="E1632" s="98">
        <v>0</v>
      </c>
      <c r="F1632" s="98">
        <v>0</v>
      </c>
      <c r="G1632">
        <f t="shared" si="187"/>
        <v>0</v>
      </c>
    </row>
    <row r="1633" spans="1:7" x14ac:dyDescent="0.3">
      <c r="A1633" s="106">
        <v>44364</v>
      </c>
      <c r="B1633" s="98">
        <f t="shared" si="184"/>
        <v>2021</v>
      </c>
      <c r="C1633" s="98">
        <f t="shared" si="185"/>
        <v>6</v>
      </c>
      <c r="D1633" s="98">
        <f t="shared" si="186"/>
        <v>17</v>
      </c>
      <c r="E1633" s="98">
        <v>0</v>
      </c>
      <c r="F1633" s="98">
        <v>2.87</v>
      </c>
      <c r="G1633">
        <f t="shared" si="187"/>
        <v>2.87</v>
      </c>
    </row>
    <row r="1634" spans="1:7" x14ac:dyDescent="0.3">
      <c r="A1634" s="106">
        <v>44365</v>
      </c>
      <c r="B1634" s="98">
        <f t="shared" si="184"/>
        <v>2021</v>
      </c>
      <c r="C1634" s="98">
        <f t="shared" si="185"/>
        <v>6</v>
      </c>
      <c r="D1634" s="98">
        <f t="shared" si="186"/>
        <v>18</v>
      </c>
      <c r="E1634" s="98">
        <v>0</v>
      </c>
      <c r="F1634" s="98">
        <v>0</v>
      </c>
      <c r="G1634">
        <f t="shared" si="187"/>
        <v>0</v>
      </c>
    </row>
    <row r="1635" spans="1:7" x14ac:dyDescent="0.3">
      <c r="A1635" s="106">
        <v>44366</v>
      </c>
      <c r="B1635" s="98">
        <f t="shared" si="184"/>
        <v>2021</v>
      </c>
      <c r="C1635" s="98">
        <f t="shared" si="185"/>
        <v>6</v>
      </c>
      <c r="D1635" s="98">
        <f t="shared" si="186"/>
        <v>19</v>
      </c>
      <c r="E1635" s="98">
        <v>0</v>
      </c>
      <c r="F1635" s="98">
        <v>0</v>
      </c>
      <c r="G1635">
        <f t="shared" si="187"/>
        <v>0</v>
      </c>
    </row>
    <row r="1636" spans="1:7" x14ac:dyDescent="0.3">
      <c r="A1636" s="106">
        <v>44367</v>
      </c>
      <c r="B1636" s="98">
        <f t="shared" si="184"/>
        <v>2021</v>
      </c>
      <c r="C1636" s="98">
        <f t="shared" si="185"/>
        <v>6</v>
      </c>
      <c r="D1636" s="98">
        <f t="shared" si="186"/>
        <v>20</v>
      </c>
      <c r="E1636" s="98">
        <v>0</v>
      </c>
      <c r="F1636" s="98">
        <v>0</v>
      </c>
      <c r="G1636">
        <f t="shared" si="187"/>
        <v>0</v>
      </c>
    </row>
    <row r="1637" spans="1:7" x14ac:dyDescent="0.3">
      <c r="A1637" s="106">
        <v>44368</v>
      </c>
      <c r="B1637" s="98">
        <f t="shared" si="184"/>
        <v>2021</v>
      </c>
      <c r="C1637" s="98">
        <f t="shared" si="185"/>
        <v>6</v>
      </c>
      <c r="D1637" s="98">
        <f t="shared" si="186"/>
        <v>21</v>
      </c>
      <c r="E1637" s="98">
        <v>0</v>
      </c>
      <c r="F1637" s="98">
        <v>0</v>
      </c>
      <c r="G1637">
        <f t="shared" si="187"/>
        <v>0</v>
      </c>
    </row>
    <row r="1638" spans="1:7" x14ac:dyDescent="0.3">
      <c r="A1638" s="106">
        <v>44369</v>
      </c>
      <c r="B1638" s="98">
        <f t="shared" si="184"/>
        <v>2021</v>
      </c>
      <c r="C1638" s="98">
        <f t="shared" si="185"/>
        <v>6</v>
      </c>
      <c r="D1638" s="98">
        <f t="shared" si="186"/>
        <v>22</v>
      </c>
      <c r="E1638" s="98">
        <v>0</v>
      </c>
      <c r="F1638" s="98">
        <v>0</v>
      </c>
      <c r="G1638">
        <f t="shared" si="187"/>
        <v>0</v>
      </c>
    </row>
    <row r="1639" spans="1:7" x14ac:dyDescent="0.3">
      <c r="A1639" s="106">
        <v>44370</v>
      </c>
      <c r="B1639" s="98">
        <f t="shared" si="184"/>
        <v>2021</v>
      </c>
      <c r="C1639" s="98">
        <f t="shared" si="185"/>
        <v>6</v>
      </c>
      <c r="D1639" s="98">
        <f t="shared" si="186"/>
        <v>23</v>
      </c>
      <c r="E1639" s="98">
        <v>0</v>
      </c>
      <c r="F1639" s="98">
        <v>0.01</v>
      </c>
      <c r="G1639">
        <f t="shared" si="187"/>
        <v>0.01</v>
      </c>
    </row>
    <row r="1640" spans="1:7" x14ac:dyDescent="0.3">
      <c r="A1640" s="106">
        <v>44371</v>
      </c>
      <c r="B1640" s="98">
        <f t="shared" si="184"/>
        <v>2021</v>
      </c>
      <c r="C1640" s="98">
        <f t="shared" si="185"/>
        <v>6</v>
      </c>
      <c r="D1640" s="98">
        <f t="shared" si="186"/>
        <v>24</v>
      </c>
      <c r="E1640" s="98">
        <v>0</v>
      </c>
      <c r="F1640" s="98">
        <v>0</v>
      </c>
      <c r="G1640">
        <f t="shared" si="187"/>
        <v>0</v>
      </c>
    </row>
    <row r="1641" spans="1:7" x14ac:dyDescent="0.3">
      <c r="A1641" s="106">
        <v>44372</v>
      </c>
      <c r="B1641" s="98">
        <f t="shared" si="184"/>
        <v>2021</v>
      </c>
      <c r="C1641" s="98">
        <f t="shared" si="185"/>
        <v>6</v>
      </c>
      <c r="D1641" s="98">
        <f t="shared" si="186"/>
        <v>25</v>
      </c>
      <c r="E1641" s="98">
        <v>0</v>
      </c>
      <c r="F1641" s="98">
        <v>0</v>
      </c>
      <c r="G1641">
        <f t="shared" si="187"/>
        <v>0</v>
      </c>
    </row>
    <row r="1642" spans="1:7" x14ac:dyDescent="0.3">
      <c r="A1642" s="106">
        <v>44373</v>
      </c>
      <c r="B1642" s="98">
        <f t="shared" si="184"/>
        <v>2021</v>
      </c>
      <c r="C1642" s="98">
        <f t="shared" si="185"/>
        <v>6</v>
      </c>
      <c r="D1642" s="98">
        <f t="shared" si="186"/>
        <v>26</v>
      </c>
      <c r="E1642" s="98">
        <v>0</v>
      </c>
      <c r="F1642" s="98">
        <v>0</v>
      </c>
      <c r="G1642">
        <f t="shared" si="187"/>
        <v>0</v>
      </c>
    </row>
    <row r="1643" spans="1:7" x14ac:dyDescent="0.3">
      <c r="A1643" s="106">
        <v>44374</v>
      </c>
      <c r="B1643" s="98">
        <f t="shared" si="184"/>
        <v>2021</v>
      </c>
      <c r="C1643" s="98">
        <f t="shared" si="185"/>
        <v>6</v>
      </c>
      <c r="D1643" s="98">
        <f t="shared" si="186"/>
        <v>27</v>
      </c>
      <c r="E1643" s="98">
        <v>0</v>
      </c>
      <c r="F1643" s="98">
        <v>0</v>
      </c>
      <c r="G1643">
        <f t="shared" si="187"/>
        <v>0</v>
      </c>
    </row>
    <row r="1644" spans="1:7" x14ac:dyDescent="0.3">
      <c r="A1644" s="106">
        <v>44375</v>
      </c>
      <c r="B1644" s="98">
        <f t="shared" si="184"/>
        <v>2021</v>
      </c>
      <c r="C1644" s="98">
        <f t="shared" si="185"/>
        <v>6</v>
      </c>
      <c r="D1644" s="98">
        <f t="shared" si="186"/>
        <v>28</v>
      </c>
      <c r="E1644" s="98">
        <v>0</v>
      </c>
      <c r="F1644" s="98">
        <v>0</v>
      </c>
      <c r="G1644">
        <f t="shared" si="187"/>
        <v>0</v>
      </c>
    </row>
    <row r="1645" spans="1:7" x14ac:dyDescent="0.3">
      <c r="A1645" s="106">
        <v>44376</v>
      </c>
      <c r="B1645" s="98">
        <f t="shared" si="184"/>
        <v>2021</v>
      </c>
      <c r="C1645" s="98">
        <f t="shared" si="185"/>
        <v>6</v>
      </c>
      <c r="D1645" s="98">
        <f t="shared" si="186"/>
        <v>29</v>
      </c>
      <c r="E1645" s="98">
        <v>0</v>
      </c>
      <c r="F1645" s="98">
        <v>0</v>
      </c>
      <c r="G1645">
        <f t="shared" si="187"/>
        <v>0</v>
      </c>
    </row>
    <row r="1646" spans="1:7" x14ac:dyDescent="0.3">
      <c r="A1646" s="106">
        <v>44377</v>
      </c>
      <c r="B1646" s="98">
        <f t="shared" si="184"/>
        <v>2021</v>
      </c>
      <c r="C1646" s="98">
        <f t="shared" si="185"/>
        <v>6</v>
      </c>
      <c r="D1646" s="98">
        <f t="shared" si="186"/>
        <v>30</v>
      </c>
      <c r="E1646" s="98">
        <v>0</v>
      </c>
      <c r="F1646" s="98">
        <v>0</v>
      </c>
      <c r="G1646">
        <f t="shared" si="187"/>
        <v>0</v>
      </c>
    </row>
    <row r="1647" spans="1:7" x14ac:dyDescent="0.3">
      <c r="A1647" s="106">
        <v>44378</v>
      </c>
      <c r="B1647" s="98">
        <f t="shared" si="184"/>
        <v>2021</v>
      </c>
      <c r="C1647" s="98">
        <f t="shared" si="185"/>
        <v>7</v>
      </c>
      <c r="D1647" s="98">
        <f t="shared" si="186"/>
        <v>1</v>
      </c>
      <c r="E1647" s="98">
        <v>0</v>
      </c>
      <c r="F1647" s="98">
        <v>0.53</v>
      </c>
      <c r="G1647">
        <f t="shared" si="187"/>
        <v>0.53</v>
      </c>
    </row>
    <row r="1648" spans="1:7" x14ac:dyDescent="0.3">
      <c r="A1648" s="106">
        <v>44379</v>
      </c>
      <c r="B1648" s="98">
        <f t="shared" si="184"/>
        <v>2021</v>
      </c>
      <c r="C1648" s="98">
        <f t="shared" si="185"/>
        <v>7</v>
      </c>
      <c r="D1648" s="98">
        <f t="shared" si="186"/>
        <v>2</v>
      </c>
      <c r="E1648" s="98">
        <v>0</v>
      </c>
      <c r="F1648" s="98">
        <v>0.53</v>
      </c>
      <c r="G1648">
        <f t="shared" si="187"/>
        <v>0.53</v>
      </c>
    </row>
    <row r="1649" spans="1:7" x14ac:dyDescent="0.3">
      <c r="A1649" s="106">
        <v>44380</v>
      </c>
      <c r="B1649" s="98">
        <f t="shared" si="184"/>
        <v>2021</v>
      </c>
      <c r="C1649" s="98">
        <f t="shared" si="185"/>
        <v>7</v>
      </c>
      <c r="D1649" s="98">
        <f t="shared" si="186"/>
        <v>3</v>
      </c>
      <c r="E1649" s="98">
        <v>0</v>
      </c>
      <c r="F1649" s="98">
        <v>2.54</v>
      </c>
      <c r="G1649">
        <f t="shared" si="187"/>
        <v>2.54</v>
      </c>
    </row>
    <row r="1650" spans="1:7" x14ac:dyDescent="0.3">
      <c r="A1650" s="106">
        <v>44381</v>
      </c>
      <c r="B1650" s="98">
        <f t="shared" si="184"/>
        <v>2021</v>
      </c>
      <c r="C1650" s="98">
        <f t="shared" si="185"/>
        <v>7</v>
      </c>
      <c r="D1650" s="98">
        <f t="shared" si="186"/>
        <v>4</v>
      </c>
      <c r="E1650" s="98">
        <v>0</v>
      </c>
      <c r="F1650" s="98">
        <v>0.53</v>
      </c>
      <c r="G1650">
        <f t="shared" si="187"/>
        <v>0.53</v>
      </c>
    </row>
    <row r="1651" spans="1:7" x14ac:dyDescent="0.3">
      <c r="A1651" s="106">
        <v>44382</v>
      </c>
      <c r="B1651" s="98">
        <f t="shared" si="184"/>
        <v>2021</v>
      </c>
      <c r="C1651" s="98">
        <f t="shared" si="185"/>
        <v>7</v>
      </c>
      <c r="D1651" s="98">
        <f t="shared" si="186"/>
        <v>5</v>
      </c>
      <c r="E1651" s="98">
        <v>0</v>
      </c>
      <c r="F1651" s="98">
        <v>0.74</v>
      </c>
      <c r="G1651">
        <f t="shared" si="187"/>
        <v>0.74</v>
      </c>
    </row>
    <row r="1652" spans="1:7" x14ac:dyDescent="0.3">
      <c r="A1652" s="106">
        <v>44383</v>
      </c>
      <c r="B1652" s="98">
        <f t="shared" si="184"/>
        <v>2021</v>
      </c>
      <c r="C1652" s="98">
        <f t="shared" si="185"/>
        <v>7</v>
      </c>
      <c r="D1652" s="98">
        <f t="shared" si="186"/>
        <v>6</v>
      </c>
      <c r="E1652" s="98">
        <v>0</v>
      </c>
      <c r="F1652" s="98">
        <v>9.1199999999999992</v>
      </c>
      <c r="G1652">
        <f t="shared" si="187"/>
        <v>9.1199999999999992</v>
      </c>
    </row>
    <row r="1653" spans="1:7" x14ac:dyDescent="0.3">
      <c r="A1653" s="106">
        <v>44384</v>
      </c>
      <c r="B1653" s="98">
        <f t="shared" si="184"/>
        <v>2021</v>
      </c>
      <c r="C1653" s="98">
        <f t="shared" si="185"/>
        <v>7</v>
      </c>
      <c r="D1653" s="98">
        <f t="shared" si="186"/>
        <v>7</v>
      </c>
      <c r="E1653" s="98">
        <v>0</v>
      </c>
      <c r="F1653" s="98">
        <v>8.9600000000000009</v>
      </c>
      <c r="G1653">
        <f t="shared" si="187"/>
        <v>8.9600000000000009</v>
      </c>
    </row>
    <row r="1654" spans="1:7" x14ac:dyDescent="0.3">
      <c r="A1654" s="106">
        <v>44385</v>
      </c>
      <c r="B1654" s="98">
        <f t="shared" si="184"/>
        <v>2021</v>
      </c>
      <c r="C1654" s="98">
        <f t="shared" si="185"/>
        <v>7</v>
      </c>
      <c r="D1654" s="98">
        <f t="shared" si="186"/>
        <v>8</v>
      </c>
      <c r="E1654" s="98">
        <v>0</v>
      </c>
      <c r="F1654" s="98">
        <v>8.52</v>
      </c>
      <c r="G1654">
        <f t="shared" si="187"/>
        <v>8.52</v>
      </c>
    </row>
    <row r="1655" spans="1:7" x14ac:dyDescent="0.3">
      <c r="A1655" s="106">
        <v>44386</v>
      </c>
      <c r="B1655" s="98">
        <f t="shared" si="184"/>
        <v>2021</v>
      </c>
      <c r="C1655" s="98">
        <f t="shared" si="185"/>
        <v>7</v>
      </c>
      <c r="D1655" s="98">
        <f t="shared" si="186"/>
        <v>9</v>
      </c>
      <c r="E1655" s="98">
        <v>0</v>
      </c>
      <c r="F1655" s="98">
        <v>6.38</v>
      </c>
      <c r="G1655">
        <f t="shared" si="187"/>
        <v>6.38</v>
      </c>
    </row>
    <row r="1656" spans="1:7" x14ac:dyDescent="0.3">
      <c r="A1656" s="106">
        <v>44387</v>
      </c>
      <c r="B1656" s="98">
        <f t="shared" si="184"/>
        <v>2021</v>
      </c>
      <c r="C1656" s="98">
        <f t="shared" si="185"/>
        <v>7</v>
      </c>
      <c r="D1656" s="98">
        <f t="shared" si="186"/>
        <v>10</v>
      </c>
      <c r="E1656" s="98">
        <v>0</v>
      </c>
      <c r="F1656" s="98">
        <v>10.96</v>
      </c>
      <c r="G1656">
        <f t="shared" si="187"/>
        <v>10.96</v>
      </c>
    </row>
    <row r="1657" spans="1:7" x14ac:dyDescent="0.3">
      <c r="A1657" s="106">
        <v>44388</v>
      </c>
      <c r="B1657" s="98">
        <f t="shared" si="184"/>
        <v>2021</v>
      </c>
      <c r="C1657" s="98">
        <f t="shared" si="185"/>
        <v>7</v>
      </c>
      <c r="D1657" s="98">
        <f t="shared" si="186"/>
        <v>11</v>
      </c>
      <c r="E1657" s="98">
        <v>0</v>
      </c>
      <c r="F1657" s="98">
        <v>0.26</v>
      </c>
      <c r="G1657">
        <f t="shared" si="187"/>
        <v>0.26</v>
      </c>
    </row>
    <row r="1658" spans="1:7" x14ac:dyDescent="0.3">
      <c r="A1658" s="106">
        <v>44389</v>
      </c>
      <c r="B1658" s="98">
        <f t="shared" si="184"/>
        <v>2021</v>
      </c>
      <c r="C1658" s="98">
        <f t="shared" si="185"/>
        <v>7</v>
      </c>
      <c r="D1658" s="98">
        <f t="shared" si="186"/>
        <v>12</v>
      </c>
      <c r="E1658" s="98">
        <v>0</v>
      </c>
      <c r="F1658" s="98">
        <v>11.07</v>
      </c>
      <c r="G1658">
        <f t="shared" si="187"/>
        <v>11.07</v>
      </c>
    </row>
    <row r="1659" spans="1:7" x14ac:dyDescent="0.3">
      <c r="A1659" s="106">
        <v>44390</v>
      </c>
      <c r="B1659" s="98">
        <f t="shared" si="184"/>
        <v>2021</v>
      </c>
      <c r="C1659" s="98">
        <f t="shared" si="185"/>
        <v>7</v>
      </c>
      <c r="D1659" s="98">
        <f t="shared" si="186"/>
        <v>13</v>
      </c>
      <c r="E1659" s="98">
        <v>0</v>
      </c>
      <c r="F1659" s="98">
        <v>12.82</v>
      </c>
      <c r="G1659">
        <f t="shared" si="187"/>
        <v>12.82</v>
      </c>
    </row>
    <row r="1660" spans="1:7" x14ac:dyDescent="0.3">
      <c r="A1660" s="106">
        <v>44391</v>
      </c>
      <c r="B1660" s="98">
        <f t="shared" si="184"/>
        <v>2021</v>
      </c>
      <c r="C1660" s="98">
        <f t="shared" si="185"/>
        <v>7</v>
      </c>
      <c r="D1660" s="98">
        <f t="shared" si="186"/>
        <v>14</v>
      </c>
      <c r="E1660" s="98">
        <v>0</v>
      </c>
      <c r="F1660" s="98">
        <v>0.53</v>
      </c>
      <c r="G1660">
        <f t="shared" si="187"/>
        <v>0.53</v>
      </c>
    </row>
    <row r="1661" spans="1:7" x14ac:dyDescent="0.3">
      <c r="A1661" s="106">
        <v>44392</v>
      </c>
      <c r="B1661" s="98">
        <f t="shared" si="184"/>
        <v>2021</v>
      </c>
      <c r="C1661" s="98">
        <f t="shared" si="185"/>
        <v>7</v>
      </c>
      <c r="D1661" s="98">
        <f t="shared" si="186"/>
        <v>15</v>
      </c>
      <c r="E1661" s="98">
        <v>0</v>
      </c>
      <c r="F1661" s="98">
        <v>0.53</v>
      </c>
      <c r="G1661">
        <f t="shared" si="187"/>
        <v>0.53</v>
      </c>
    </row>
    <row r="1662" spans="1:7" x14ac:dyDescent="0.3">
      <c r="A1662" s="106">
        <v>44393</v>
      </c>
      <c r="B1662" s="98">
        <f t="shared" si="184"/>
        <v>2021</v>
      </c>
      <c r="C1662" s="98">
        <f t="shared" si="185"/>
        <v>7</v>
      </c>
      <c r="D1662" s="98">
        <f t="shared" si="186"/>
        <v>16</v>
      </c>
      <c r="E1662" s="98">
        <v>0</v>
      </c>
      <c r="F1662" s="98">
        <v>7.23</v>
      </c>
      <c r="G1662">
        <f t="shared" si="187"/>
        <v>7.23</v>
      </c>
    </row>
    <row r="1663" spans="1:7" x14ac:dyDescent="0.3">
      <c r="A1663" s="106">
        <v>44394</v>
      </c>
      <c r="B1663" s="98">
        <f t="shared" si="184"/>
        <v>2021</v>
      </c>
      <c r="C1663" s="98">
        <f t="shared" si="185"/>
        <v>7</v>
      </c>
      <c r="D1663" s="98">
        <f t="shared" si="186"/>
        <v>17</v>
      </c>
      <c r="E1663" s="98">
        <v>0</v>
      </c>
      <c r="F1663" s="98">
        <v>7.7</v>
      </c>
      <c r="G1663">
        <f t="shared" si="187"/>
        <v>7.7</v>
      </c>
    </row>
    <row r="1664" spans="1:7" x14ac:dyDescent="0.3">
      <c r="A1664" s="106">
        <v>44395</v>
      </c>
      <c r="B1664" s="98">
        <f t="shared" si="184"/>
        <v>2021</v>
      </c>
      <c r="C1664" s="98">
        <f t="shared" si="185"/>
        <v>7</v>
      </c>
      <c r="D1664" s="98">
        <f t="shared" si="186"/>
        <v>18</v>
      </c>
      <c r="E1664" s="98">
        <v>0</v>
      </c>
      <c r="F1664" s="98">
        <v>8.18</v>
      </c>
      <c r="G1664">
        <f t="shared" si="187"/>
        <v>8.18</v>
      </c>
    </row>
    <row r="1665" spans="1:7" x14ac:dyDescent="0.3">
      <c r="A1665" s="106">
        <v>44396</v>
      </c>
      <c r="B1665" s="98">
        <f t="shared" si="184"/>
        <v>2021</v>
      </c>
      <c r="C1665" s="98">
        <f t="shared" si="185"/>
        <v>7</v>
      </c>
      <c r="D1665" s="98">
        <f t="shared" si="186"/>
        <v>19</v>
      </c>
      <c r="E1665" s="98">
        <v>0</v>
      </c>
      <c r="F1665" s="98">
        <v>2.52</v>
      </c>
      <c r="G1665">
        <f t="shared" si="187"/>
        <v>2.52</v>
      </c>
    </row>
    <row r="1666" spans="1:7" x14ac:dyDescent="0.3">
      <c r="A1666" s="106">
        <v>44397</v>
      </c>
      <c r="B1666" s="98">
        <f t="shared" si="184"/>
        <v>2021</v>
      </c>
      <c r="C1666" s="98">
        <f t="shared" si="185"/>
        <v>7</v>
      </c>
      <c r="D1666" s="98">
        <f t="shared" si="186"/>
        <v>20</v>
      </c>
      <c r="E1666" s="98">
        <v>0</v>
      </c>
      <c r="F1666" s="98">
        <v>7.85</v>
      </c>
      <c r="G1666">
        <f t="shared" si="187"/>
        <v>7.85</v>
      </c>
    </row>
    <row r="1667" spans="1:7" x14ac:dyDescent="0.3">
      <c r="A1667" s="106">
        <v>44398</v>
      </c>
      <c r="B1667" s="98">
        <f t="shared" si="184"/>
        <v>2021</v>
      </c>
      <c r="C1667" s="98">
        <f t="shared" si="185"/>
        <v>7</v>
      </c>
      <c r="D1667" s="98">
        <f t="shared" si="186"/>
        <v>21</v>
      </c>
      <c r="E1667" s="98">
        <v>0</v>
      </c>
      <c r="F1667" s="98">
        <v>0.53</v>
      </c>
      <c r="G1667">
        <f t="shared" si="187"/>
        <v>0.53</v>
      </c>
    </row>
    <row r="1668" spans="1:7" x14ac:dyDescent="0.3">
      <c r="A1668" s="106">
        <v>44399</v>
      </c>
      <c r="B1668" s="98">
        <f t="shared" si="184"/>
        <v>2021</v>
      </c>
      <c r="C1668" s="98">
        <f t="shared" si="185"/>
        <v>7</v>
      </c>
      <c r="D1668" s="98">
        <f t="shared" si="186"/>
        <v>22</v>
      </c>
      <c r="E1668" s="98">
        <v>0</v>
      </c>
      <c r="F1668" s="98">
        <v>0.26</v>
      </c>
      <c r="G1668">
        <f t="shared" si="187"/>
        <v>0.26</v>
      </c>
    </row>
    <row r="1669" spans="1:7" x14ac:dyDescent="0.3">
      <c r="A1669" s="106">
        <v>44400</v>
      </c>
      <c r="B1669" s="98">
        <f t="shared" si="184"/>
        <v>2021</v>
      </c>
      <c r="C1669" s="98">
        <f t="shared" si="185"/>
        <v>7</v>
      </c>
      <c r="D1669" s="98">
        <f t="shared" si="186"/>
        <v>23</v>
      </c>
      <c r="E1669" s="98">
        <v>0</v>
      </c>
      <c r="F1669" s="98">
        <v>0.26</v>
      </c>
      <c r="G1669">
        <f t="shared" si="187"/>
        <v>0.26</v>
      </c>
    </row>
    <row r="1670" spans="1:7" x14ac:dyDescent="0.3">
      <c r="A1670" s="106">
        <v>44401</v>
      </c>
      <c r="B1670" s="98">
        <f t="shared" ref="B1670:B1733" si="188">YEAR(A1670)</f>
        <v>2021</v>
      </c>
      <c r="C1670" s="98">
        <f t="shared" ref="C1670:C1733" si="189">MONTH(A1670)</f>
        <v>7</v>
      </c>
      <c r="D1670" s="98">
        <f t="shared" ref="D1670:D1733" si="190">DAY(A1670)</f>
        <v>24</v>
      </c>
      <c r="E1670" s="98">
        <v>0</v>
      </c>
      <c r="F1670" s="98">
        <v>0.53</v>
      </c>
      <c r="G1670">
        <f t="shared" ref="G1670:G1733" si="191">SUM(E1670:F1670)</f>
        <v>0.53</v>
      </c>
    </row>
    <row r="1671" spans="1:7" x14ac:dyDescent="0.3">
      <c r="A1671" s="106">
        <v>44402</v>
      </c>
      <c r="B1671" s="98">
        <f t="shared" si="188"/>
        <v>2021</v>
      </c>
      <c r="C1671" s="98">
        <f t="shared" si="189"/>
        <v>7</v>
      </c>
      <c r="D1671" s="98">
        <f t="shared" si="190"/>
        <v>25</v>
      </c>
      <c r="E1671" s="98">
        <v>0</v>
      </c>
      <c r="F1671" s="98">
        <v>0.53</v>
      </c>
      <c r="G1671">
        <f t="shared" si="191"/>
        <v>0.53</v>
      </c>
    </row>
    <row r="1672" spans="1:7" x14ac:dyDescent="0.3">
      <c r="A1672" s="106">
        <v>44403</v>
      </c>
      <c r="B1672" s="98">
        <f t="shared" si="188"/>
        <v>2021</v>
      </c>
      <c r="C1672" s="98">
        <f t="shared" si="189"/>
        <v>7</v>
      </c>
      <c r="D1672" s="98">
        <f t="shared" si="190"/>
        <v>26</v>
      </c>
      <c r="E1672" s="98">
        <v>0</v>
      </c>
      <c r="F1672" s="98">
        <v>0.53</v>
      </c>
      <c r="G1672">
        <f t="shared" si="191"/>
        <v>0.53</v>
      </c>
    </row>
    <row r="1673" spans="1:7" x14ac:dyDescent="0.3">
      <c r="A1673" s="106">
        <v>44404</v>
      </c>
      <c r="B1673" s="98">
        <f t="shared" si="188"/>
        <v>2021</v>
      </c>
      <c r="C1673" s="98">
        <f t="shared" si="189"/>
        <v>7</v>
      </c>
      <c r="D1673" s="98">
        <f t="shared" si="190"/>
        <v>27</v>
      </c>
      <c r="E1673" s="98">
        <v>0</v>
      </c>
      <c r="F1673" s="98">
        <v>0.53</v>
      </c>
      <c r="G1673">
        <f t="shared" si="191"/>
        <v>0.53</v>
      </c>
    </row>
    <row r="1674" spans="1:7" x14ac:dyDescent="0.3">
      <c r="A1674" s="106">
        <v>44405</v>
      </c>
      <c r="B1674" s="98">
        <f t="shared" si="188"/>
        <v>2021</v>
      </c>
      <c r="C1674" s="98">
        <f t="shared" si="189"/>
        <v>7</v>
      </c>
      <c r="D1674" s="98">
        <f t="shared" si="190"/>
        <v>28</v>
      </c>
      <c r="E1674" s="98">
        <v>0</v>
      </c>
      <c r="F1674" s="98">
        <v>0.53</v>
      </c>
      <c r="G1674">
        <f t="shared" si="191"/>
        <v>0.53</v>
      </c>
    </row>
    <row r="1675" spans="1:7" x14ac:dyDescent="0.3">
      <c r="A1675" s="106">
        <v>44406</v>
      </c>
      <c r="B1675" s="98">
        <f t="shared" si="188"/>
        <v>2021</v>
      </c>
      <c r="C1675" s="98">
        <f t="shared" si="189"/>
        <v>7</v>
      </c>
      <c r="D1675" s="98">
        <f t="shared" si="190"/>
        <v>29</v>
      </c>
      <c r="E1675" s="98">
        <v>0</v>
      </c>
      <c r="F1675" s="98">
        <v>0.53</v>
      </c>
      <c r="G1675">
        <f t="shared" si="191"/>
        <v>0.53</v>
      </c>
    </row>
    <row r="1676" spans="1:7" x14ac:dyDescent="0.3">
      <c r="A1676" s="106">
        <v>44407</v>
      </c>
      <c r="B1676" s="98">
        <f t="shared" si="188"/>
        <v>2021</v>
      </c>
      <c r="C1676" s="98">
        <f t="shared" si="189"/>
        <v>7</v>
      </c>
      <c r="D1676" s="98">
        <f t="shared" si="190"/>
        <v>30</v>
      </c>
      <c r="E1676" s="98">
        <v>0</v>
      </c>
      <c r="F1676" s="98">
        <v>0.53</v>
      </c>
      <c r="G1676">
        <f t="shared" si="191"/>
        <v>0.53</v>
      </c>
    </row>
    <row r="1677" spans="1:7" x14ac:dyDescent="0.3">
      <c r="A1677" s="106">
        <v>44408</v>
      </c>
      <c r="B1677" s="98">
        <f t="shared" si="188"/>
        <v>2021</v>
      </c>
      <c r="C1677" s="98">
        <f t="shared" si="189"/>
        <v>7</v>
      </c>
      <c r="D1677" s="98">
        <f t="shared" si="190"/>
        <v>31</v>
      </c>
      <c r="E1677" s="98">
        <v>0</v>
      </c>
      <c r="F1677" s="98">
        <v>0.53</v>
      </c>
      <c r="G1677">
        <f t="shared" si="191"/>
        <v>0.53</v>
      </c>
    </row>
    <row r="1678" spans="1:7" x14ac:dyDescent="0.3">
      <c r="A1678" s="106">
        <v>44409</v>
      </c>
      <c r="B1678" s="98">
        <f t="shared" si="188"/>
        <v>2021</v>
      </c>
      <c r="C1678" s="98">
        <f t="shared" si="189"/>
        <v>8</v>
      </c>
      <c r="D1678" s="98">
        <f t="shared" si="190"/>
        <v>1</v>
      </c>
      <c r="E1678" s="98">
        <v>0</v>
      </c>
      <c r="F1678" s="98">
        <v>0</v>
      </c>
      <c r="G1678">
        <f t="shared" si="191"/>
        <v>0</v>
      </c>
    </row>
    <row r="1679" spans="1:7" x14ac:dyDescent="0.3">
      <c r="A1679" s="106">
        <v>44410</v>
      </c>
      <c r="B1679" s="98">
        <f t="shared" si="188"/>
        <v>2021</v>
      </c>
      <c r="C1679" s="98">
        <f t="shared" si="189"/>
        <v>8</v>
      </c>
      <c r="D1679" s="98">
        <f t="shared" si="190"/>
        <v>2</v>
      </c>
      <c r="E1679" s="98">
        <v>0</v>
      </c>
      <c r="F1679" s="98">
        <v>0</v>
      </c>
      <c r="G1679">
        <f t="shared" si="191"/>
        <v>0</v>
      </c>
    </row>
    <row r="1680" spans="1:7" x14ac:dyDescent="0.3">
      <c r="A1680" s="106">
        <v>44411</v>
      </c>
      <c r="B1680" s="98">
        <f t="shared" si="188"/>
        <v>2021</v>
      </c>
      <c r="C1680" s="98">
        <f t="shared" si="189"/>
        <v>8</v>
      </c>
      <c r="D1680" s="98">
        <f t="shared" si="190"/>
        <v>3</v>
      </c>
      <c r="E1680" s="98">
        <v>0</v>
      </c>
      <c r="F1680" s="98">
        <v>0</v>
      </c>
      <c r="G1680">
        <f t="shared" si="191"/>
        <v>0</v>
      </c>
    </row>
    <row r="1681" spans="1:7" x14ac:dyDescent="0.3">
      <c r="A1681" s="106">
        <v>44412</v>
      </c>
      <c r="B1681" s="98">
        <f t="shared" si="188"/>
        <v>2021</v>
      </c>
      <c r="C1681" s="98">
        <f t="shared" si="189"/>
        <v>8</v>
      </c>
      <c r="D1681" s="98">
        <f t="shared" si="190"/>
        <v>4</v>
      </c>
      <c r="E1681" s="98">
        <v>0</v>
      </c>
      <c r="F1681" s="98">
        <v>0</v>
      </c>
      <c r="G1681">
        <f t="shared" si="191"/>
        <v>0</v>
      </c>
    </row>
    <row r="1682" spans="1:7" x14ac:dyDescent="0.3">
      <c r="A1682" s="106">
        <v>44413</v>
      </c>
      <c r="B1682" s="98">
        <f t="shared" si="188"/>
        <v>2021</v>
      </c>
      <c r="C1682" s="98">
        <f t="shared" si="189"/>
        <v>8</v>
      </c>
      <c r="D1682" s="98">
        <f t="shared" si="190"/>
        <v>5</v>
      </c>
      <c r="E1682" s="98">
        <v>0</v>
      </c>
      <c r="F1682" s="98">
        <v>0</v>
      </c>
      <c r="G1682">
        <f t="shared" si="191"/>
        <v>0</v>
      </c>
    </row>
    <row r="1683" spans="1:7" x14ac:dyDescent="0.3">
      <c r="A1683" s="106">
        <v>44414</v>
      </c>
      <c r="B1683" s="98">
        <f t="shared" si="188"/>
        <v>2021</v>
      </c>
      <c r="C1683" s="98">
        <f t="shared" si="189"/>
        <v>8</v>
      </c>
      <c r="D1683" s="98">
        <f t="shared" si="190"/>
        <v>6</v>
      </c>
      <c r="E1683" s="98">
        <v>0</v>
      </c>
      <c r="F1683" s="98">
        <v>0</v>
      </c>
      <c r="G1683">
        <f t="shared" si="191"/>
        <v>0</v>
      </c>
    </row>
    <row r="1684" spans="1:7" x14ac:dyDescent="0.3">
      <c r="A1684" s="106">
        <v>44415</v>
      </c>
      <c r="B1684" s="98">
        <f t="shared" si="188"/>
        <v>2021</v>
      </c>
      <c r="C1684" s="98">
        <f t="shared" si="189"/>
        <v>8</v>
      </c>
      <c r="D1684" s="98">
        <f t="shared" si="190"/>
        <v>7</v>
      </c>
      <c r="E1684" s="98">
        <v>0</v>
      </c>
      <c r="F1684" s="98">
        <v>0</v>
      </c>
      <c r="G1684">
        <f t="shared" si="191"/>
        <v>0</v>
      </c>
    </row>
    <row r="1685" spans="1:7" x14ac:dyDescent="0.3">
      <c r="A1685" s="106">
        <v>44416</v>
      </c>
      <c r="B1685" s="98">
        <f t="shared" si="188"/>
        <v>2021</v>
      </c>
      <c r="C1685" s="98">
        <f t="shared" si="189"/>
        <v>8</v>
      </c>
      <c r="D1685" s="98">
        <f t="shared" si="190"/>
        <v>8</v>
      </c>
      <c r="E1685" s="98">
        <v>0</v>
      </c>
      <c r="F1685" s="98">
        <v>0</v>
      </c>
      <c r="G1685">
        <f t="shared" si="191"/>
        <v>0</v>
      </c>
    </row>
    <row r="1686" spans="1:7" x14ac:dyDescent="0.3">
      <c r="A1686" s="106">
        <v>44417</v>
      </c>
      <c r="B1686" s="98">
        <f t="shared" si="188"/>
        <v>2021</v>
      </c>
      <c r="C1686" s="98">
        <f t="shared" si="189"/>
        <v>8</v>
      </c>
      <c r="D1686" s="98">
        <f t="shared" si="190"/>
        <v>9</v>
      </c>
      <c r="E1686" s="98">
        <v>0</v>
      </c>
      <c r="F1686" s="98">
        <v>0</v>
      </c>
      <c r="G1686">
        <f t="shared" si="191"/>
        <v>0</v>
      </c>
    </row>
    <row r="1687" spans="1:7" x14ac:dyDescent="0.3">
      <c r="A1687" s="106">
        <v>44418</v>
      </c>
      <c r="B1687" s="98">
        <f t="shared" si="188"/>
        <v>2021</v>
      </c>
      <c r="C1687" s="98">
        <f t="shared" si="189"/>
        <v>8</v>
      </c>
      <c r="D1687" s="98">
        <f t="shared" si="190"/>
        <v>10</v>
      </c>
      <c r="E1687" s="98">
        <v>0</v>
      </c>
      <c r="F1687" s="98">
        <v>0</v>
      </c>
      <c r="G1687">
        <f t="shared" si="191"/>
        <v>0</v>
      </c>
    </row>
    <row r="1688" spans="1:7" x14ac:dyDescent="0.3">
      <c r="A1688" s="106">
        <v>44419</v>
      </c>
      <c r="B1688" s="98">
        <f t="shared" si="188"/>
        <v>2021</v>
      </c>
      <c r="C1688" s="98">
        <f t="shared" si="189"/>
        <v>8</v>
      </c>
      <c r="D1688" s="98">
        <f t="shared" si="190"/>
        <v>11</v>
      </c>
      <c r="E1688" s="98">
        <v>0</v>
      </c>
      <c r="F1688" s="98">
        <v>1.1399999999999999</v>
      </c>
      <c r="G1688">
        <f t="shared" si="191"/>
        <v>1.1399999999999999</v>
      </c>
    </row>
    <row r="1689" spans="1:7" x14ac:dyDescent="0.3">
      <c r="A1689" s="106">
        <v>44420</v>
      </c>
      <c r="B1689" s="98">
        <f t="shared" si="188"/>
        <v>2021</v>
      </c>
      <c r="C1689" s="98">
        <f t="shared" si="189"/>
        <v>8</v>
      </c>
      <c r="D1689" s="98">
        <f t="shared" si="190"/>
        <v>12</v>
      </c>
      <c r="E1689" s="98">
        <v>0</v>
      </c>
      <c r="F1689" s="98">
        <v>11.79</v>
      </c>
      <c r="G1689">
        <f t="shared" si="191"/>
        <v>11.79</v>
      </c>
    </row>
    <row r="1690" spans="1:7" x14ac:dyDescent="0.3">
      <c r="A1690" s="106">
        <v>44421</v>
      </c>
      <c r="B1690" s="98">
        <f t="shared" si="188"/>
        <v>2021</v>
      </c>
      <c r="C1690" s="98">
        <f t="shared" si="189"/>
        <v>8</v>
      </c>
      <c r="D1690" s="98">
        <f t="shared" si="190"/>
        <v>13</v>
      </c>
      <c r="E1690" s="98">
        <v>0</v>
      </c>
      <c r="F1690" s="98">
        <v>14.62</v>
      </c>
      <c r="G1690">
        <f t="shared" si="191"/>
        <v>14.62</v>
      </c>
    </row>
    <row r="1691" spans="1:7" x14ac:dyDescent="0.3">
      <c r="A1691" s="106">
        <v>44422</v>
      </c>
      <c r="B1691" s="98">
        <f t="shared" si="188"/>
        <v>2021</v>
      </c>
      <c r="C1691" s="98">
        <f t="shared" si="189"/>
        <v>8</v>
      </c>
      <c r="D1691" s="98">
        <f t="shared" si="190"/>
        <v>14</v>
      </c>
      <c r="E1691" s="98">
        <v>0</v>
      </c>
      <c r="F1691" s="98">
        <v>3.34</v>
      </c>
      <c r="G1691">
        <f t="shared" si="191"/>
        <v>3.34</v>
      </c>
    </row>
    <row r="1692" spans="1:7" x14ac:dyDescent="0.3">
      <c r="A1692" s="106">
        <v>44423</v>
      </c>
      <c r="B1692" s="98">
        <f t="shared" si="188"/>
        <v>2021</v>
      </c>
      <c r="C1692" s="98">
        <f t="shared" si="189"/>
        <v>8</v>
      </c>
      <c r="D1692" s="98">
        <f t="shared" si="190"/>
        <v>15</v>
      </c>
      <c r="E1692" s="98">
        <v>0</v>
      </c>
      <c r="F1692" s="98">
        <v>3.25</v>
      </c>
      <c r="G1692">
        <f t="shared" si="191"/>
        <v>3.25</v>
      </c>
    </row>
    <row r="1693" spans="1:7" x14ac:dyDescent="0.3">
      <c r="A1693" s="106">
        <v>44424</v>
      </c>
      <c r="B1693" s="98">
        <f t="shared" si="188"/>
        <v>2021</v>
      </c>
      <c r="C1693" s="98">
        <f t="shared" si="189"/>
        <v>8</v>
      </c>
      <c r="D1693" s="98">
        <f t="shared" si="190"/>
        <v>16</v>
      </c>
      <c r="E1693" s="98">
        <v>0</v>
      </c>
      <c r="F1693" s="98">
        <v>13.11</v>
      </c>
      <c r="G1693">
        <f t="shared" si="191"/>
        <v>13.11</v>
      </c>
    </row>
    <row r="1694" spans="1:7" x14ac:dyDescent="0.3">
      <c r="A1694" s="106">
        <v>44425</v>
      </c>
      <c r="B1694" s="98">
        <f t="shared" si="188"/>
        <v>2021</v>
      </c>
      <c r="C1694" s="98">
        <f t="shared" si="189"/>
        <v>8</v>
      </c>
      <c r="D1694" s="98">
        <f t="shared" si="190"/>
        <v>17</v>
      </c>
      <c r="E1694" s="98">
        <v>0</v>
      </c>
      <c r="F1694" s="98">
        <v>14.94</v>
      </c>
      <c r="G1694">
        <f t="shared" si="191"/>
        <v>14.94</v>
      </c>
    </row>
    <row r="1695" spans="1:7" x14ac:dyDescent="0.3">
      <c r="A1695" s="106">
        <v>44426</v>
      </c>
      <c r="B1695" s="98">
        <f t="shared" si="188"/>
        <v>2021</v>
      </c>
      <c r="C1695" s="98">
        <f t="shared" si="189"/>
        <v>8</v>
      </c>
      <c r="D1695" s="98">
        <f t="shared" si="190"/>
        <v>18</v>
      </c>
      <c r="E1695" s="98">
        <v>0</v>
      </c>
      <c r="F1695" s="98">
        <v>6.4</v>
      </c>
      <c r="G1695">
        <f t="shared" si="191"/>
        <v>6.4</v>
      </c>
    </row>
    <row r="1696" spans="1:7" x14ac:dyDescent="0.3">
      <c r="A1696" s="106">
        <v>44427</v>
      </c>
      <c r="B1696" s="98">
        <f t="shared" si="188"/>
        <v>2021</v>
      </c>
      <c r="C1696" s="98">
        <f t="shared" si="189"/>
        <v>8</v>
      </c>
      <c r="D1696" s="98">
        <f t="shared" si="190"/>
        <v>19</v>
      </c>
      <c r="E1696" s="98">
        <v>0</v>
      </c>
      <c r="F1696" s="98">
        <v>0.12</v>
      </c>
      <c r="G1696">
        <f t="shared" si="191"/>
        <v>0.12</v>
      </c>
    </row>
    <row r="1697" spans="1:7" x14ac:dyDescent="0.3">
      <c r="A1697" s="106">
        <v>44428</v>
      </c>
      <c r="B1697" s="98">
        <f t="shared" si="188"/>
        <v>2021</v>
      </c>
      <c r="C1697" s="98">
        <f t="shared" si="189"/>
        <v>8</v>
      </c>
      <c r="D1697" s="98">
        <f t="shared" si="190"/>
        <v>20</v>
      </c>
      <c r="E1697" s="98">
        <v>0</v>
      </c>
      <c r="F1697" s="98">
        <v>0.26</v>
      </c>
      <c r="G1697">
        <f t="shared" si="191"/>
        <v>0.26</v>
      </c>
    </row>
    <row r="1698" spans="1:7" x14ac:dyDescent="0.3">
      <c r="A1698" s="106">
        <v>44429</v>
      </c>
      <c r="B1698" s="98">
        <f t="shared" si="188"/>
        <v>2021</v>
      </c>
      <c r="C1698" s="98">
        <f t="shared" si="189"/>
        <v>8</v>
      </c>
      <c r="D1698" s="98">
        <f t="shared" si="190"/>
        <v>21</v>
      </c>
      <c r="E1698" s="98">
        <v>0</v>
      </c>
      <c r="F1698" s="98">
        <v>0.26</v>
      </c>
      <c r="G1698">
        <f t="shared" si="191"/>
        <v>0.26</v>
      </c>
    </row>
    <row r="1699" spans="1:7" x14ac:dyDescent="0.3">
      <c r="A1699" s="106">
        <v>44430</v>
      </c>
      <c r="B1699" s="98">
        <f t="shared" si="188"/>
        <v>2021</v>
      </c>
      <c r="C1699" s="98">
        <f t="shared" si="189"/>
        <v>8</v>
      </c>
      <c r="D1699" s="98">
        <f t="shared" si="190"/>
        <v>22</v>
      </c>
      <c r="E1699" s="98">
        <v>0</v>
      </c>
      <c r="F1699" s="98">
        <v>0.26</v>
      </c>
      <c r="G1699">
        <f t="shared" si="191"/>
        <v>0.26</v>
      </c>
    </row>
    <row r="1700" spans="1:7" x14ac:dyDescent="0.3">
      <c r="A1700" s="106">
        <v>44431</v>
      </c>
      <c r="B1700" s="98">
        <f t="shared" si="188"/>
        <v>2021</v>
      </c>
      <c r="C1700" s="98">
        <f t="shared" si="189"/>
        <v>8</v>
      </c>
      <c r="D1700" s="98">
        <f t="shared" si="190"/>
        <v>23</v>
      </c>
      <c r="E1700" s="98">
        <v>0</v>
      </c>
      <c r="F1700" s="98">
        <v>0.26</v>
      </c>
      <c r="G1700">
        <f t="shared" si="191"/>
        <v>0.26</v>
      </c>
    </row>
    <row r="1701" spans="1:7" x14ac:dyDescent="0.3">
      <c r="A1701" s="106">
        <v>44432</v>
      </c>
      <c r="B1701" s="98">
        <f t="shared" si="188"/>
        <v>2021</v>
      </c>
      <c r="C1701" s="98">
        <f t="shared" si="189"/>
        <v>8</v>
      </c>
      <c r="D1701" s="98">
        <f t="shared" si="190"/>
        <v>24</v>
      </c>
      <c r="E1701" s="98">
        <v>0</v>
      </c>
      <c r="F1701" s="98">
        <v>0.26</v>
      </c>
      <c r="G1701">
        <f t="shared" si="191"/>
        <v>0.26</v>
      </c>
    </row>
    <row r="1702" spans="1:7" x14ac:dyDescent="0.3">
      <c r="A1702" s="106">
        <v>44433</v>
      </c>
      <c r="B1702" s="98">
        <f t="shared" si="188"/>
        <v>2021</v>
      </c>
      <c r="C1702" s="98">
        <f t="shared" si="189"/>
        <v>8</v>
      </c>
      <c r="D1702" s="98">
        <f t="shared" si="190"/>
        <v>25</v>
      </c>
      <c r="E1702" s="98">
        <v>0</v>
      </c>
      <c r="F1702" s="98">
        <v>0.26</v>
      </c>
      <c r="G1702">
        <f t="shared" si="191"/>
        <v>0.26</v>
      </c>
    </row>
    <row r="1703" spans="1:7" x14ac:dyDescent="0.3">
      <c r="A1703" s="106">
        <v>44434</v>
      </c>
      <c r="B1703" s="98">
        <f t="shared" si="188"/>
        <v>2021</v>
      </c>
      <c r="C1703" s="98">
        <f t="shared" si="189"/>
        <v>8</v>
      </c>
      <c r="D1703" s="98">
        <f t="shared" si="190"/>
        <v>26</v>
      </c>
      <c r="E1703" s="98">
        <v>0</v>
      </c>
      <c r="F1703" s="98">
        <v>0.26</v>
      </c>
      <c r="G1703">
        <f t="shared" si="191"/>
        <v>0.26</v>
      </c>
    </row>
    <row r="1704" spans="1:7" x14ac:dyDescent="0.3">
      <c r="A1704" s="106">
        <v>44435</v>
      </c>
      <c r="B1704" s="98">
        <f t="shared" si="188"/>
        <v>2021</v>
      </c>
      <c r="C1704" s="98">
        <f t="shared" si="189"/>
        <v>8</v>
      </c>
      <c r="D1704" s="98">
        <f t="shared" si="190"/>
        <v>27</v>
      </c>
      <c r="E1704" s="98">
        <v>0</v>
      </c>
      <c r="F1704" s="98">
        <v>0.26</v>
      </c>
      <c r="G1704">
        <f t="shared" si="191"/>
        <v>0.26</v>
      </c>
    </row>
    <row r="1705" spans="1:7" x14ac:dyDescent="0.3">
      <c r="A1705" s="106">
        <v>44436</v>
      </c>
      <c r="B1705" s="98">
        <f t="shared" si="188"/>
        <v>2021</v>
      </c>
      <c r="C1705" s="98">
        <f t="shared" si="189"/>
        <v>8</v>
      </c>
      <c r="D1705" s="98">
        <f t="shared" si="190"/>
        <v>28</v>
      </c>
      <c r="E1705" s="98">
        <v>0</v>
      </c>
      <c r="F1705" s="98">
        <v>3.69</v>
      </c>
      <c r="G1705">
        <f t="shared" si="191"/>
        <v>3.69</v>
      </c>
    </row>
    <row r="1706" spans="1:7" x14ac:dyDescent="0.3">
      <c r="A1706" s="106">
        <v>44437</v>
      </c>
      <c r="B1706" s="98">
        <f t="shared" si="188"/>
        <v>2021</v>
      </c>
      <c r="C1706" s="98">
        <f t="shared" si="189"/>
        <v>8</v>
      </c>
      <c r="D1706" s="98">
        <f t="shared" si="190"/>
        <v>29</v>
      </c>
      <c r="E1706" s="98">
        <v>0</v>
      </c>
      <c r="F1706" s="98">
        <v>3.2</v>
      </c>
      <c r="G1706">
        <f t="shared" si="191"/>
        <v>3.2</v>
      </c>
    </row>
    <row r="1707" spans="1:7" x14ac:dyDescent="0.3">
      <c r="A1707" s="106">
        <v>44438</v>
      </c>
      <c r="B1707" s="98">
        <f t="shared" si="188"/>
        <v>2021</v>
      </c>
      <c r="C1707" s="98">
        <f t="shared" si="189"/>
        <v>8</v>
      </c>
      <c r="D1707" s="98">
        <f t="shared" si="190"/>
        <v>30</v>
      </c>
      <c r="E1707" s="98">
        <v>0</v>
      </c>
      <c r="F1707" s="98">
        <v>6.55</v>
      </c>
      <c r="G1707">
        <f t="shared" si="191"/>
        <v>6.55</v>
      </c>
    </row>
    <row r="1708" spans="1:7" x14ac:dyDescent="0.3">
      <c r="A1708" s="106">
        <v>44439</v>
      </c>
      <c r="B1708" s="98">
        <f t="shared" si="188"/>
        <v>2021</v>
      </c>
      <c r="C1708" s="98">
        <f t="shared" si="189"/>
        <v>8</v>
      </c>
      <c r="D1708" s="98">
        <f t="shared" si="190"/>
        <v>31</v>
      </c>
      <c r="E1708" s="98">
        <v>0</v>
      </c>
      <c r="F1708" s="98">
        <v>6.09</v>
      </c>
      <c r="G1708">
        <f t="shared" si="191"/>
        <v>6.09</v>
      </c>
    </row>
    <row r="1709" spans="1:7" x14ac:dyDescent="0.3">
      <c r="A1709" s="106">
        <v>44440</v>
      </c>
      <c r="B1709" s="98">
        <f t="shared" si="188"/>
        <v>2021</v>
      </c>
      <c r="C1709" s="98">
        <f t="shared" si="189"/>
        <v>9</v>
      </c>
      <c r="D1709" s="98">
        <f t="shared" si="190"/>
        <v>1</v>
      </c>
      <c r="E1709" s="98">
        <v>0</v>
      </c>
      <c r="F1709" s="98">
        <v>0</v>
      </c>
      <c r="G1709">
        <f t="shared" si="191"/>
        <v>0</v>
      </c>
    </row>
    <row r="1710" spans="1:7" x14ac:dyDescent="0.3">
      <c r="A1710" s="106">
        <v>44441</v>
      </c>
      <c r="B1710" s="98">
        <f t="shared" si="188"/>
        <v>2021</v>
      </c>
      <c r="C1710" s="98">
        <f t="shared" si="189"/>
        <v>9</v>
      </c>
      <c r="D1710" s="98">
        <f t="shared" si="190"/>
        <v>2</v>
      </c>
      <c r="E1710" s="98">
        <v>0</v>
      </c>
      <c r="F1710" s="98">
        <v>0</v>
      </c>
      <c r="G1710">
        <f t="shared" si="191"/>
        <v>0</v>
      </c>
    </row>
    <row r="1711" spans="1:7" x14ac:dyDescent="0.3">
      <c r="A1711" s="106">
        <v>44442</v>
      </c>
      <c r="B1711" s="98">
        <f t="shared" si="188"/>
        <v>2021</v>
      </c>
      <c r="C1711" s="98">
        <f t="shared" si="189"/>
        <v>9</v>
      </c>
      <c r="D1711" s="98">
        <f t="shared" si="190"/>
        <v>3</v>
      </c>
      <c r="E1711" s="98">
        <v>0</v>
      </c>
      <c r="F1711" s="98">
        <v>0</v>
      </c>
      <c r="G1711">
        <f t="shared" si="191"/>
        <v>0</v>
      </c>
    </row>
    <row r="1712" spans="1:7" x14ac:dyDescent="0.3">
      <c r="A1712" s="106">
        <v>44443</v>
      </c>
      <c r="B1712" s="98">
        <f t="shared" si="188"/>
        <v>2021</v>
      </c>
      <c r="C1712" s="98">
        <f t="shared" si="189"/>
        <v>9</v>
      </c>
      <c r="D1712" s="98">
        <f t="shared" si="190"/>
        <v>4</v>
      </c>
      <c r="E1712" s="98">
        <v>0</v>
      </c>
      <c r="F1712" s="98">
        <v>0</v>
      </c>
      <c r="G1712">
        <f t="shared" si="191"/>
        <v>0</v>
      </c>
    </row>
    <row r="1713" spans="1:7" x14ac:dyDescent="0.3">
      <c r="A1713" s="106">
        <v>44444</v>
      </c>
      <c r="B1713" s="98">
        <f t="shared" si="188"/>
        <v>2021</v>
      </c>
      <c r="C1713" s="98">
        <f t="shared" si="189"/>
        <v>9</v>
      </c>
      <c r="D1713" s="98">
        <f t="shared" si="190"/>
        <v>5</v>
      </c>
      <c r="E1713" s="98">
        <v>0</v>
      </c>
      <c r="F1713" s="98">
        <v>0</v>
      </c>
      <c r="G1713">
        <f t="shared" si="191"/>
        <v>0</v>
      </c>
    </row>
    <row r="1714" spans="1:7" x14ac:dyDescent="0.3">
      <c r="A1714" s="106">
        <v>44445</v>
      </c>
      <c r="B1714" s="98">
        <f t="shared" si="188"/>
        <v>2021</v>
      </c>
      <c r="C1714" s="98">
        <f t="shared" si="189"/>
        <v>9</v>
      </c>
      <c r="D1714" s="98">
        <f t="shared" si="190"/>
        <v>6</v>
      </c>
      <c r="E1714" s="98">
        <v>0</v>
      </c>
      <c r="F1714" s="98">
        <v>0</v>
      </c>
      <c r="G1714">
        <f t="shared" si="191"/>
        <v>0</v>
      </c>
    </row>
    <row r="1715" spans="1:7" x14ac:dyDescent="0.3">
      <c r="A1715" s="106">
        <v>44446</v>
      </c>
      <c r="B1715" s="98">
        <f t="shared" si="188"/>
        <v>2021</v>
      </c>
      <c r="C1715" s="98">
        <f t="shared" si="189"/>
        <v>9</v>
      </c>
      <c r="D1715" s="98">
        <f t="shared" si="190"/>
        <v>7</v>
      </c>
      <c r="E1715" s="98">
        <v>0</v>
      </c>
      <c r="F1715" s="98">
        <v>0</v>
      </c>
      <c r="G1715">
        <f t="shared" si="191"/>
        <v>0</v>
      </c>
    </row>
    <row r="1716" spans="1:7" x14ac:dyDescent="0.3">
      <c r="A1716" s="106">
        <v>44447</v>
      </c>
      <c r="B1716" s="98">
        <f t="shared" si="188"/>
        <v>2021</v>
      </c>
      <c r="C1716" s="98">
        <f t="shared" si="189"/>
        <v>9</v>
      </c>
      <c r="D1716" s="98">
        <f t="shared" si="190"/>
        <v>8</v>
      </c>
      <c r="E1716" s="98">
        <v>0</v>
      </c>
      <c r="F1716" s="98">
        <v>0</v>
      </c>
      <c r="G1716">
        <f t="shared" si="191"/>
        <v>0</v>
      </c>
    </row>
    <row r="1717" spans="1:7" x14ac:dyDescent="0.3">
      <c r="A1717" s="106">
        <v>44448</v>
      </c>
      <c r="B1717" s="98">
        <f t="shared" si="188"/>
        <v>2021</v>
      </c>
      <c r="C1717" s="98">
        <f t="shared" si="189"/>
        <v>9</v>
      </c>
      <c r="D1717" s="98">
        <f t="shared" si="190"/>
        <v>9</v>
      </c>
      <c r="E1717" s="98">
        <v>0</v>
      </c>
      <c r="F1717" s="98">
        <v>0</v>
      </c>
      <c r="G1717">
        <f t="shared" si="191"/>
        <v>0</v>
      </c>
    </row>
    <row r="1718" spans="1:7" x14ac:dyDescent="0.3">
      <c r="A1718" s="106">
        <v>44449</v>
      </c>
      <c r="B1718" s="98">
        <f t="shared" si="188"/>
        <v>2021</v>
      </c>
      <c r="C1718" s="98">
        <f t="shared" si="189"/>
        <v>9</v>
      </c>
      <c r="D1718" s="98">
        <f t="shared" si="190"/>
        <v>10</v>
      </c>
      <c r="E1718" s="98">
        <v>1.9</v>
      </c>
      <c r="F1718" s="98">
        <v>2.48</v>
      </c>
      <c r="G1718">
        <f t="shared" si="191"/>
        <v>4.38</v>
      </c>
    </row>
    <row r="1719" spans="1:7" x14ac:dyDescent="0.3">
      <c r="A1719" s="106">
        <v>44450</v>
      </c>
      <c r="B1719" s="98">
        <f t="shared" si="188"/>
        <v>2021</v>
      </c>
      <c r="C1719" s="98">
        <f t="shared" si="189"/>
        <v>9</v>
      </c>
      <c r="D1719" s="98">
        <f t="shared" si="190"/>
        <v>11</v>
      </c>
      <c r="E1719" s="98">
        <v>1.78</v>
      </c>
      <c r="F1719" s="98">
        <v>6.79</v>
      </c>
      <c r="G1719">
        <f t="shared" si="191"/>
        <v>8.57</v>
      </c>
    </row>
    <row r="1720" spans="1:7" x14ac:dyDescent="0.3">
      <c r="A1720" s="106">
        <v>44451</v>
      </c>
      <c r="B1720" s="98">
        <f t="shared" si="188"/>
        <v>2021</v>
      </c>
      <c r="C1720" s="98">
        <f t="shared" si="189"/>
        <v>9</v>
      </c>
      <c r="D1720" s="98">
        <f t="shared" si="190"/>
        <v>12</v>
      </c>
      <c r="E1720" s="98">
        <v>0</v>
      </c>
      <c r="F1720" s="98">
        <v>1.4</v>
      </c>
      <c r="G1720">
        <f t="shared" si="191"/>
        <v>1.4</v>
      </c>
    </row>
    <row r="1721" spans="1:7" x14ac:dyDescent="0.3">
      <c r="A1721" s="106">
        <v>44452</v>
      </c>
      <c r="B1721" s="98">
        <f t="shared" si="188"/>
        <v>2021</v>
      </c>
      <c r="C1721" s="98">
        <f t="shared" si="189"/>
        <v>9</v>
      </c>
      <c r="D1721" s="98">
        <f t="shared" si="190"/>
        <v>13</v>
      </c>
      <c r="E1721" s="98">
        <v>13.43</v>
      </c>
      <c r="F1721" s="98">
        <v>10.32</v>
      </c>
      <c r="G1721">
        <f t="shared" si="191"/>
        <v>23.75</v>
      </c>
    </row>
    <row r="1722" spans="1:7" x14ac:dyDescent="0.3">
      <c r="A1722" s="106">
        <v>44453</v>
      </c>
      <c r="B1722" s="98">
        <f t="shared" si="188"/>
        <v>2021</v>
      </c>
      <c r="C1722" s="98">
        <f t="shared" si="189"/>
        <v>9</v>
      </c>
      <c r="D1722" s="98">
        <f t="shared" si="190"/>
        <v>14</v>
      </c>
      <c r="E1722" s="98">
        <v>0</v>
      </c>
      <c r="F1722" s="98">
        <v>0</v>
      </c>
      <c r="G1722">
        <f t="shared" si="191"/>
        <v>0</v>
      </c>
    </row>
    <row r="1723" spans="1:7" x14ac:dyDescent="0.3">
      <c r="A1723" s="106">
        <v>44454</v>
      </c>
      <c r="B1723" s="98">
        <f t="shared" si="188"/>
        <v>2021</v>
      </c>
      <c r="C1723" s="98">
        <f t="shared" si="189"/>
        <v>9</v>
      </c>
      <c r="D1723" s="98">
        <f t="shared" si="190"/>
        <v>15</v>
      </c>
      <c r="E1723" s="98">
        <v>1.52</v>
      </c>
      <c r="F1723" s="98">
        <v>0</v>
      </c>
      <c r="G1723">
        <f t="shared" si="191"/>
        <v>1.52</v>
      </c>
    </row>
    <row r="1724" spans="1:7" x14ac:dyDescent="0.3">
      <c r="A1724" s="106">
        <v>44455</v>
      </c>
      <c r="B1724" s="98">
        <f t="shared" si="188"/>
        <v>2021</v>
      </c>
      <c r="C1724" s="98">
        <f t="shared" si="189"/>
        <v>9</v>
      </c>
      <c r="D1724" s="98">
        <f t="shared" si="190"/>
        <v>16</v>
      </c>
      <c r="E1724" s="98">
        <v>9.1</v>
      </c>
      <c r="F1724" s="98">
        <v>0</v>
      </c>
      <c r="G1724">
        <f t="shared" si="191"/>
        <v>9.1</v>
      </c>
    </row>
    <row r="1725" spans="1:7" x14ac:dyDescent="0.3">
      <c r="A1725" s="106">
        <v>44456</v>
      </c>
      <c r="B1725" s="98">
        <f t="shared" si="188"/>
        <v>2021</v>
      </c>
      <c r="C1725" s="98">
        <f t="shared" si="189"/>
        <v>9</v>
      </c>
      <c r="D1725" s="98">
        <f t="shared" si="190"/>
        <v>17</v>
      </c>
      <c r="E1725" s="98">
        <v>0</v>
      </c>
      <c r="F1725" s="98">
        <v>0</v>
      </c>
      <c r="G1725">
        <f t="shared" si="191"/>
        <v>0</v>
      </c>
    </row>
    <row r="1726" spans="1:7" x14ac:dyDescent="0.3">
      <c r="A1726" s="106">
        <v>44457</v>
      </c>
      <c r="B1726" s="98">
        <f t="shared" si="188"/>
        <v>2021</v>
      </c>
      <c r="C1726" s="98">
        <f t="shared" si="189"/>
        <v>9</v>
      </c>
      <c r="D1726" s="98">
        <f t="shared" si="190"/>
        <v>18</v>
      </c>
      <c r="E1726" s="98">
        <v>0</v>
      </c>
      <c r="F1726" s="98">
        <v>0</v>
      </c>
      <c r="G1726">
        <f t="shared" si="191"/>
        <v>0</v>
      </c>
    </row>
    <row r="1727" spans="1:7" x14ac:dyDescent="0.3">
      <c r="A1727" s="106">
        <v>44458</v>
      </c>
      <c r="B1727" s="98">
        <f t="shared" si="188"/>
        <v>2021</v>
      </c>
      <c r="C1727" s="98">
        <f t="shared" si="189"/>
        <v>9</v>
      </c>
      <c r="D1727" s="98">
        <f t="shared" si="190"/>
        <v>19</v>
      </c>
      <c r="E1727" s="98">
        <v>0</v>
      </c>
      <c r="F1727" s="98">
        <v>0</v>
      </c>
      <c r="G1727">
        <f t="shared" si="191"/>
        <v>0</v>
      </c>
    </row>
    <row r="1728" spans="1:7" x14ac:dyDescent="0.3">
      <c r="A1728" s="106">
        <v>44459</v>
      </c>
      <c r="B1728" s="98">
        <f t="shared" si="188"/>
        <v>2021</v>
      </c>
      <c r="C1728" s="98">
        <f t="shared" si="189"/>
        <v>9</v>
      </c>
      <c r="D1728" s="98">
        <f t="shared" si="190"/>
        <v>20</v>
      </c>
      <c r="E1728" s="98">
        <v>0</v>
      </c>
      <c r="F1728" s="98">
        <v>0.74</v>
      </c>
      <c r="G1728">
        <f t="shared" si="191"/>
        <v>0.74</v>
      </c>
    </row>
    <row r="1729" spans="1:7" x14ac:dyDescent="0.3">
      <c r="A1729" s="106">
        <v>44460</v>
      </c>
      <c r="B1729" s="98">
        <f t="shared" si="188"/>
        <v>2021</v>
      </c>
      <c r="C1729" s="98">
        <f t="shared" si="189"/>
        <v>9</v>
      </c>
      <c r="D1729" s="98">
        <f t="shared" si="190"/>
        <v>21</v>
      </c>
      <c r="E1729" s="98">
        <v>0.86</v>
      </c>
      <c r="F1729" s="98">
        <v>1.91</v>
      </c>
      <c r="G1729">
        <f t="shared" si="191"/>
        <v>2.77</v>
      </c>
    </row>
    <row r="1730" spans="1:7" x14ac:dyDescent="0.3">
      <c r="A1730" s="106">
        <v>44461</v>
      </c>
      <c r="B1730" s="98">
        <f t="shared" si="188"/>
        <v>2021</v>
      </c>
      <c r="C1730" s="98">
        <f t="shared" si="189"/>
        <v>9</v>
      </c>
      <c r="D1730" s="98">
        <f t="shared" si="190"/>
        <v>22</v>
      </c>
      <c r="E1730" s="98">
        <v>1.85</v>
      </c>
      <c r="F1730" s="98">
        <v>7.79</v>
      </c>
      <c r="G1730">
        <f t="shared" si="191"/>
        <v>9.64</v>
      </c>
    </row>
    <row r="1731" spans="1:7" x14ac:dyDescent="0.3">
      <c r="A1731" s="106">
        <v>44462</v>
      </c>
      <c r="B1731" s="98">
        <f t="shared" si="188"/>
        <v>2021</v>
      </c>
      <c r="C1731" s="98">
        <f t="shared" si="189"/>
        <v>9</v>
      </c>
      <c r="D1731" s="98">
        <f t="shared" si="190"/>
        <v>23</v>
      </c>
      <c r="E1731" s="98">
        <v>0</v>
      </c>
      <c r="F1731" s="98">
        <v>6.71</v>
      </c>
      <c r="G1731">
        <f t="shared" si="191"/>
        <v>6.71</v>
      </c>
    </row>
    <row r="1732" spans="1:7" x14ac:dyDescent="0.3">
      <c r="A1732" s="106">
        <v>44463</v>
      </c>
      <c r="B1732" s="98">
        <f t="shared" si="188"/>
        <v>2021</v>
      </c>
      <c r="C1732" s="98">
        <f t="shared" si="189"/>
        <v>9</v>
      </c>
      <c r="D1732" s="98">
        <f t="shared" si="190"/>
        <v>24</v>
      </c>
      <c r="E1732" s="98">
        <v>17.440000000000001</v>
      </c>
      <c r="F1732" s="98">
        <v>13.95</v>
      </c>
      <c r="G1732">
        <f t="shared" si="191"/>
        <v>31.39</v>
      </c>
    </row>
    <row r="1733" spans="1:7" x14ac:dyDescent="0.3">
      <c r="A1733" s="106">
        <v>44464</v>
      </c>
      <c r="B1733" s="98">
        <f t="shared" si="188"/>
        <v>2021</v>
      </c>
      <c r="C1733" s="98">
        <f t="shared" si="189"/>
        <v>9</v>
      </c>
      <c r="D1733" s="98">
        <f t="shared" si="190"/>
        <v>25</v>
      </c>
      <c r="E1733" s="98">
        <v>25.35</v>
      </c>
      <c r="F1733" s="98">
        <v>14.59</v>
      </c>
      <c r="G1733">
        <f t="shared" si="191"/>
        <v>39.94</v>
      </c>
    </row>
    <row r="1734" spans="1:7" x14ac:dyDescent="0.3">
      <c r="A1734" s="106">
        <v>44465</v>
      </c>
      <c r="B1734" s="98">
        <f t="shared" ref="B1734:B1797" si="192">YEAR(A1734)</f>
        <v>2021</v>
      </c>
      <c r="C1734" s="98">
        <f t="shared" ref="C1734:C1797" si="193">MONTH(A1734)</f>
        <v>9</v>
      </c>
      <c r="D1734" s="98">
        <f t="shared" ref="D1734:D1797" si="194">DAY(A1734)</f>
        <v>26</v>
      </c>
      <c r="E1734" s="98">
        <v>47.55</v>
      </c>
      <c r="F1734" s="98">
        <v>14.59</v>
      </c>
      <c r="G1734">
        <f t="shared" ref="G1734:G1797" si="195">SUM(E1734:F1734)</f>
        <v>62.14</v>
      </c>
    </row>
    <row r="1735" spans="1:7" x14ac:dyDescent="0.3">
      <c r="A1735" s="106">
        <v>44466</v>
      </c>
      <c r="B1735" s="98">
        <f t="shared" si="192"/>
        <v>2021</v>
      </c>
      <c r="C1735" s="98">
        <f t="shared" si="193"/>
        <v>9</v>
      </c>
      <c r="D1735" s="98">
        <f t="shared" si="194"/>
        <v>27</v>
      </c>
      <c r="E1735" s="98">
        <v>52.65</v>
      </c>
      <c r="F1735" s="98">
        <v>8.8699999999999992</v>
      </c>
      <c r="G1735">
        <f t="shared" si="195"/>
        <v>61.519999999999996</v>
      </c>
    </row>
    <row r="1736" spans="1:7" x14ac:dyDescent="0.3">
      <c r="A1736" s="106">
        <v>44467</v>
      </c>
      <c r="B1736" s="98">
        <f t="shared" si="192"/>
        <v>2021</v>
      </c>
      <c r="C1736" s="98">
        <f t="shared" si="193"/>
        <v>9</v>
      </c>
      <c r="D1736" s="98">
        <f t="shared" si="194"/>
        <v>28</v>
      </c>
      <c r="E1736" s="98">
        <v>37.869999999999997</v>
      </c>
      <c r="F1736" s="98">
        <v>15.14</v>
      </c>
      <c r="G1736">
        <f t="shared" si="195"/>
        <v>53.01</v>
      </c>
    </row>
    <row r="1737" spans="1:7" x14ac:dyDescent="0.3">
      <c r="A1737" s="106">
        <v>44468</v>
      </c>
      <c r="B1737" s="98">
        <f t="shared" si="192"/>
        <v>2021</v>
      </c>
      <c r="C1737" s="98">
        <f t="shared" si="193"/>
        <v>9</v>
      </c>
      <c r="D1737" s="98">
        <f t="shared" si="194"/>
        <v>29</v>
      </c>
      <c r="E1737" s="98">
        <v>50.12</v>
      </c>
      <c r="F1737" s="98">
        <v>14.59</v>
      </c>
      <c r="G1737">
        <f t="shared" si="195"/>
        <v>64.709999999999994</v>
      </c>
    </row>
    <row r="1738" spans="1:7" x14ac:dyDescent="0.3">
      <c r="A1738" s="106">
        <v>44469</v>
      </c>
      <c r="B1738" s="98">
        <f t="shared" si="192"/>
        <v>2021</v>
      </c>
      <c r="C1738" s="98">
        <f t="shared" si="193"/>
        <v>9</v>
      </c>
      <c r="D1738" s="98">
        <f t="shared" si="194"/>
        <v>30</v>
      </c>
      <c r="E1738" s="98">
        <v>52.81</v>
      </c>
      <c r="F1738" s="98">
        <v>15.12</v>
      </c>
      <c r="G1738">
        <f t="shared" si="195"/>
        <v>67.930000000000007</v>
      </c>
    </row>
    <row r="1739" spans="1:7" x14ac:dyDescent="0.3">
      <c r="A1739" s="106">
        <v>44470</v>
      </c>
      <c r="B1739" s="98">
        <f t="shared" si="192"/>
        <v>2021</v>
      </c>
      <c r="C1739" s="98">
        <f t="shared" si="193"/>
        <v>10</v>
      </c>
      <c r="D1739" s="98">
        <f t="shared" si="194"/>
        <v>1</v>
      </c>
      <c r="E1739" s="98">
        <v>53.42</v>
      </c>
      <c r="F1739" s="98">
        <v>13.95</v>
      </c>
      <c r="G1739">
        <f t="shared" si="195"/>
        <v>67.37</v>
      </c>
    </row>
    <row r="1740" spans="1:7" x14ac:dyDescent="0.3">
      <c r="A1740" s="106">
        <v>44471</v>
      </c>
      <c r="B1740" s="98">
        <f t="shared" si="192"/>
        <v>2021</v>
      </c>
      <c r="C1740" s="98">
        <f t="shared" si="193"/>
        <v>10</v>
      </c>
      <c r="D1740" s="98">
        <f t="shared" si="194"/>
        <v>2</v>
      </c>
      <c r="E1740" s="98">
        <v>41.16</v>
      </c>
      <c r="F1740" s="98">
        <v>7.27</v>
      </c>
      <c r="G1740">
        <f t="shared" si="195"/>
        <v>48.429999999999993</v>
      </c>
    </row>
    <row r="1741" spans="1:7" x14ac:dyDescent="0.3">
      <c r="A1741" s="106">
        <v>44472</v>
      </c>
      <c r="B1741" s="98">
        <f t="shared" si="192"/>
        <v>2021</v>
      </c>
      <c r="C1741" s="98">
        <f t="shared" si="193"/>
        <v>10</v>
      </c>
      <c r="D1741" s="98">
        <f t="shared" si="194"/>
        <v>3</v>
      </c>
      <c r="E1741" s="98">
        <v>42.69</v>
      </c>
      <c r="F1741" s="98">
        <v>8.89</v>
      </c>
      <c r="G1741">
        <f t="shared" si="195"/>
        <v>51.58</v>
      </c>
    </row>
    <row r="1742" spans="1:7" x14ac:dyDescent="0.3">
      <c r="A1742" s="106">
        <v>44473</v>
      </c>
      <c r="B1742" s="98">
        <f t="shared" si="192"/>
        <v>2021</v>
      </c>
      <c r="C1742" s="98">
        <f t="shared" si="193"/>
        <v>10</v>
      </c>
      <c r="D1742" s="98">
        <f t="shared" si="194"/>
        <v>4</v>
      </c>
      <c r="E1742" s="98">
        <v>18.87</v>
      </c>
      <c r="F1742" s="98">
        <v>12.08</v>
      </c>
      <c r="G1742">
        <f t="shared" si="195"/>
        <v>30.950000000000003</v>
      </c>
    </row>
    <row r="1743" spans="1:7" x14ac:dyDescent="0.3">
      <c r="A1743" s="106">
        <v>44474</v>
      </c>
      <c r="B1743" s="98">
        <f t="shared" si="192"/>
        <v>2021</v>
      </c>
      <c r="C1743" s="98">
        <f t="shared" si="193"/>
        <v>10</v>
      </c>
      <c r="D1743" s="98">
        <f t="shared" si="194"/>
        <v>5</v>
      </c>
      <c r="E1743" s="98">
        <v>23.52</v>
      </c>
      <c r="F1743" s="98">
        <v>15.12</v>
      </c>
      <c r="G1743">
        <f t="shared" si="195"/>
        <v>38.64</v>
      </c>
    </row>
    <row r="1744" spans="1:7" x14ac:dyDescent="0.3">
      <c r="A1744" s="106">
        <v>44475</v>
      </c>
      <c r="B1744" s="98">
        <f t="shared" si="192"/>
        <v>2021</v>
      </c>
      <c r="C1744" s="98">
        <f t="shared" si="193"/>
        <v>10</v>
      </c>
      <c r="D1744" s="98">
        <f t="shared" si="194"/>
        <v>6</v>
      </c>
      <c r="E1744" s="98">
        <v>9.8800000000000008</v>
      </c>
      <c r="F1744" s="98">
        <v>12.95</v>
      </c>
      <c r="G1744">
        <f t="shared" si="195"/>
        <v>22.83</v>
      </c>
    </row>
    <row r="1745" spans="1:7" x14ac:dyDescent="0.3">
      <c r="A1745" s="106">
        <v>44476</v>
      </c>
      <c r="B1745" s="98">
        <f t="shared" si="192"/>
        <v>2021</v>
      </c>
      <c r="C1745" s="98">
        <f t="shared" si="193"/>
        <v>10</v>
      </c>
      <c r="D1745" s="98">
        <f t="shared" si="194"/>
        <v>7</v>
      </c>
      <c r="E1745" s="98">
        <v>19.11</v>
      </c>
      <c r="F1745" s="98">
        <v>12.78</v>
      </c>
      <c r="G1745">
        <f t="shared" si="195"/>
        <v>31.89</v>
      </c>
    </row>
    <row r="1746" spans="1:7" x14ac:dyDescent="0.3">
      <c r="A1746" s="106">
        <v>44477</v>
      </c>
      <c r="B1746" s="98">
        <f t="shared" si="192"/>
        <v>2021</v>
      </c>
      <c r="C1746" s="98">
        <f t="shared" si="193"/>
        <v>10</v>
      </c>
      <c r="D1746" s="98">
        <f t="shared" si="194"/>
        <v>8</v>
      </c>
      <c r="E1746" s="98">
        <v>26.6</v>
      </c>
      <c r="F1746" s="98">
        <v>14.86</v>
      </c>
      <c r="G1746">
        <f t="shared" si="195"/>
        <v>41.46</v>
      </c>
    </row>
    <row r="1747" spans="1:7" x14ac:dyDescent="0.3">
      <c r="A1747" s="106">
        <v>44478</v>
      </c>
      <c r="B1747" s="98">
        <f t="shared" si="192"/>
        <v>2021</v>
      </c>
      <c r="C1747" s="98">
        <f t="shared" si="193"/>
        <v>10</v>
      </c>
      <c r="D1747" s="98">
        <f t="shared" si="194"/>
        <v>9</v>
      </c>
      <c r="E1747" s="98">
        <v>26.88</v>
      </c>
      <c r="F1747" s="98">
        <v>5.95</v>
      </c>
      <c r="G1747">
        <f t="shared" si="195"/>
        <v>32.83</v>
      </c>
    </row>
    <row r="1748" spans="1:7" x14ac:dyDescent="0.3">
      <c r="A1748" s="106">
        <v>44479</v>
      </c>
      <c r="B1748" s="98">
        <f t="shared" si="192"/>
        <v>2021</v>
      </c>
      <c r="C1748" s="98">
        <f t="shared" si="193"/>
        <v>10</v>
      </c>
      <c r="D1748" s="98">
        <f t="shared" si="194"/>
        <v>10</v>
      </c>
      <c r="E1748" s="98">
        <v>29.74</v>
      </c>
      <c r="F1748" s="98">
        <v>5.17</v>
      </c>
      <c r="G1748">
        <f t="shared" si="195"/>
        <v>34.909999999999997</v>
      </c>
    </row>
    <row r="1749" spans="1:7" x14ac:dyDescent="0.3">
      <c r="A1749" s="106">
        <v>44480</v>
      </c>
      <c r="B1749" s="98">
        <f t="shared" si="192"/>
        <v>2021</v>
      </c>
      <c r="C1749" s="98">
        <f t="shared" si="193"/>
        <v>10</v>
      </c>
      <c r="D1749" s="98">
        <f t="shared" si="194"/>
        <v>11</v>
      </c>
      <c r="E1749" s="98">
        <v>14.96</v>
      </c>
      <c r="F1749" s="98">
        <v>6.38</v>
      </c>
      <c r="G1749">
        <f t="shared" si="195"/>
        <v>21.34</v>
      </c>
    </row>
    <row r="1750" spans="1:7" x14ac:dyDescent="0.3">
      <c r="A1750" s="106">
        <v>44481</v>
      </c>
      <c r="B1750" s="98">
        <f t="shared" si="192"/>
        <v>2021</v>
      </c>
      <c r="C1750" s="98">
        <f t="shared" si="193"/>
        <v>10</v>
      </c>
      <c r="D1750" s="98">
        <f t="shared" si="194"/>
        <v>12</v>
      </c>
      <c r="E1750" s="98">
        <v>8.83</v>
      </c>
      <c r="F1750" s="98">
        <v>1.25</v>
      </c>
      <c r="G1750">
        <f t="shared" si="195"/>
        <v>10.08</v>
      </c>
    </row>
    <row r="1751" spans="1:7" x14ac:dyDescent="0.3">
      <c r="A1751" s="106">
        <v>44482</v>
      </c>
      <c r="B1751" s="98">
        <f t="shared" si="192"/>
        <v>2021</v>
      </c>
      <c r="C1751" s="98">
        <f t="shared" si="193"/>
        <v>10</v>
      </c>
      <c r="D1751" s="98">
        <f t="shared" si="194"/>
        <v>13</v>
      </c>
      <c r="E1751" s="98">
        <v>17.63</v>
      </c>
      <c r="F1751" s="98">
        <v>0</v>
      </c>
      <c r="G1751">
        <f t="shared" si="195"/>
        <v>17.63</v>
      </c>
    </row>
    <row r="1752" spans="1:7" x14ac:dyDescent="0.3">
      <c r="A1752" s="106">
        <v>44483</v>
      </c>
      <c r="B1752" s="98">
        <f t="shared" si="192"/>
        <v>2021</v>
      </c>
      <c r="C1752" s="98">
        <f t="shared" si="193"/>
        <v>10</v>
      </c>
      <c r="D1752" s="98">
        <f t="shared" si="194"/>
        <v>14</v>
      </c>
      <c r="E1752" s="98">
        <v>34.21</v>
      </c>
      <c r="F1752" s="98">
        <v>13.83</v>
      </c>
      <c r="G1752">
        <f t="shared" si="195"/>
        <v>48.04</v>
      </c>
    </row>
    <row r="1753" spans="1:7" x14ac:dyDescent="0.3">
      <c r="A1753" s="106">
        <v>44484</v>
      </c>
      <c r="B1753" s="98">
        <f t="shared" si="192"/>
        <v>2021</v>
      </c>
      <c r="C1753" s="98">
        <f t="shared" si="193"/>
        <v>10</v>
      </c>
      <c r="D1753" s="98">
        <f t="shared" si="194"/>
        <v>15</v>
      </c>
      <c r="E1753" s="98">
        <v>23.06</v>
      </c>
      <c r="F1753" s="98">
        <v>10.029999999999999</v>
      </c>
      <c r="G1753">
        <f t="shared" si="195"/>
        <v>33.089999999999996</v>
      </c>
    </row>
    <row r="1754" spans="1:7" x14ac:dyDescent="0.3">
      <c r="A1754" s="106">
        <v>44485</v>
      </c>
      <c r="B1754" s="98">
        <f t="shared" si="192"/>
        <v>2021</v>
      </c>
      <c r="C1754" s="98">
        <f t="shared" si="193"/>
        <v>10</v>
      </c>
      <c r="D1754" s="98">
        <f t="shared" si="194"/>
        <v>16</v>
      </c>
      <c r="E1754" s="98">
        <v>20.149999999999999</v>
      </c>
      <c r="F1754" s="98">
        <v>10.039999999999999</v>
      </c>
      <c r="G1754">
        <f t="shared" si="195"/>
        <v>30.189999999999998</v>
      </c>
    </row>
    <row r="1755" spans="1:7" x14ac:dyDescent="0.3">
      <c r="A1755" s="106">
        <v>44486</v>
      </c>
      <c r="B1755" s="98">
        <f t="shared" si="192"/>
        <v>2021</v>
      </c>
      <c r="C1755" s="98">
        <f t="shared" si="193"/>
        <v>10</v>
      </c>
      <c r="D1755" s="98">
        <f t="shared" si="194"/>
        <v>17</v>
      </c>
      <c r="E1755" s="98">
        <v>31.62</v>
      </c>
      <c r="F1755" s="98">
        <v>13.57</v>
      </c>
      <c r="G1755">
        <f t="shared" si="195"/>
        <v>45.19</v>
      </c>
    </row>
    <row r="1756" spans="1:7" x14ac:dyDescent="0.3">
      <c r="A1756" s="106">
        <v>44487</v>
      </c>
      <c r="B1756" s="98">
        <f t="shared" si="192"/>
        <v>2021</v>
      </c>
      <c r="C1756" s="98">
        <f t="shared" si="193"/>
        <v>10</v>
      </c>
      <c r="D1756" s="98">
        <f t="shared" si="194"/>
        <v>18</v>
      </c>
      <c r="E1756" s="98">
        <v>35.25</v>
      </c>
      <c r="F1756" s="98">
        <v>15.12</v>
      </c>
      <c r="G1756">
        <f t="shared" si="195"/>
        <v>50.37</v>
      </c>
    </row>
    <row r="1757" spans="1:7" x14ac:dyDescent="0.3">
      <c r="A1757" s="106">
        <v>44488</v>
      </c>
      <c r="B1757" s="98">
        <f t="shared" si="192"/>
        <v>2021</v>
      </c>
      <c r="C1757" s="98">
        <f t="shared" si="193"/>
        <v>10</v>
      </c>
      <c r="D1757" s="98">
        <f t="shared" si="194"/>
        <v>19</v>
      </c>
      <c r="E1757" s="98">
        <v>48.07</v>
      </c>
      <c r="F1757" s="98">
        <v>15.12</v>
      </c>
      <c r="G1757">
        <f t="shared" si="195"/>
        <v>63.19</v>
      </c>
    </row>
    <row r="1758" spans="1:7" x14ac:dyDescent="0.3">
      <c r="A1758" s="106">
        <v>44489</v>
      </c>
      <c r="B1758" s="98">
        <f t="shared" si="192"/>
        <v>2021</v>
      </c>
      <c r="C1758" s="98">
        <f t="shared" si="193"/>
        <v>10</v>
      </c>
      <c r="D1758" s="98">
        <f t="shared" si="194"/>
        <v>20</v>
      </c>
      <c r="E1758" s="98">
        <v>39.18</v>
      </c>
      <c r="F1758" s="98">
        <v>10.029999999999999</v>
      </c>
      <c r="G1758">
        <f t="shared" si="195"/>
        <v>49.21</v>
      </c>
    </row>
    <row r="1759" spans="1:7" x14ac:dyDescent="0.3">
      <c r="A1759" s="106">
        <v>44490</v>
      </c>
      <c r="B1759" s="98">
        <f t="shared" si="192"/>
        <v>2021</v>
      </c>
      <c r="C1759" s="98">
        <f t="shared" si="193"/>
        <v>10</v>
      </c>
      <c r="D1759" s="98">
        <f t="shared" si="194"/>
        <v>21</v>
      </c>
      <c r="E1759" s="98">
        <v>31.27</v>
      </c>
      <c r="F1759" s="98">
        <v>15.1</v>
      </c>
      <c r="G1759">
        <f t="shared" si="195"/>
        <v>46.37</v>
      </c>
    </row>
    <row r="1760" spans="1:7" x14ac:dyDescent="0.3">
      <c r="A1760" s="106">
        <v>44491</v>
      </c>
      <c r="B1760" s="98">
        <f t="shared" si="192"/>
        <v>2021</v>
      </c>
      <c r="C1760" s="98">
        <f t="shared" si="193"/>
        <v>10</v>
      </c>
      <c r="D1760" s="98">
        <f t="shared" si="194"/>
        <v>22</v>
      </c>
      <c r="E1760" s="98">
        <v>17.62</v>
      </c>
      <c r="F1760" s="98">
        <v>14.47</v>
      </c>
      <c r="G1760">
        <f t="shared" si="195"/>
        <v>32.090000000000003</v>
      </c>
    </row>
    <row r="1761" spans="1:7" x14ac:dyDescent="0.3">
      <c r="A1761" s="106">
        <v>44492</v>
      </c>
      <c r="B1761" s="98">
        <f t="shared" si="192"/>
        <v>2021</v>
      </c>
      <c r="C1761" s="98">
        <f t="shared" si="193"/>
        <v>10</v>
      </c>
      <c r="D1761" s="98">
        <f t="shared" si="194"/>
        <v>23</v>
      </c>
      <c r="E1761" s="98">
        <v>26.62</v>
      </c>
      <c r="F1761" s="98">
        <v>7.48</v>
      </c>
      <c r="G1761">
        <f t="shared" si="195"/>
        <v>34.1</v>
      </c>
    </row>
    <row r="1762" spans="1:7" x14ac:dyDescent="0.3">
      <c r="A1762" s="106">
        <v>44493</v>
      </c>
      <c r="B1762" s="98">
        <f t="shared" si="192"/>
        <v>2021</v>
      </c>
      <c r="C1762" s="98">
        <f t="shared" si="193"/>
        <v>10</v>
      </c>
      <c r="D1762" s="98">
        <f t="shared" si="194"/>
        <v>24</v>
      </c>
      <c r="E1762" s="98">
        <v>27.57</v>
      </c>
      <c r="F1762" s="98">
        <v>8.6999999999999993</v>
      </c>
      <c r="G1762">
        <f t="shared" si="195"/>
        <v>36.269999999999996</v>
      </c>
    </row>
    <row r="1763" spans="1:7" x14ac:dyDescent="0.3">
      <c r="A1763" s="106">
        <v>44494</v>
      </c>
      <c r="B1763" s="98">
        <f t="shared" si="192"/>
        <v>2021</v>
      </c>
      <c r="C1763" s="98">
        <f t="shared" si="193"/>
        <v>10</v>
      </c>
      <c r="D1763" s="98">
        <f t="shared" si="194"/>
        <v>25</v>
      </c>
      <c r="E1763" s="98">
        <v>40.14</v>
      </c>
      <c r="F1763" s="98">
        <v>10.36</v>
      </c>
      <c r="G1763">
        <f t="shared" si="195"/>
        <v>50.5</v>
      </c>
    </row>
    <row r="1764" spans="1:7" x14ac:dyDescent="0.3">
      <c r="A1764" s="106">
        <v>44495</v>
      </c>
      <c r="B1764" s="98">
        <f t="shared" si="192"/>
        <v>2021</v>
      </c>
      <c r="C1764" s="98">
        <f t="shared" si="193"/>
        <v>10</v>
      </c>
      <c r="D1764" s="98">
        <f t="shared" si="194"/>
        <v>26</v>
      </c>
      <c r="E1764" s="98">
        <v>38.69</v>
      </c>
      <c r="F1764" s="98">
        <v>12.85</v>
      </c>
      <c r="G1764">
        <f t="shared" si="195"/>
        <v>51.54</v>
      </c>
    </row>
    <row r="1765" spans="1:7" x14ac:dyDescent="0.3">
      <c r="A1765" s="106">
        <v>44496</v>
      </c>
      <c r="B1765" s="98">
        <f t="shared" si="192"/>
        <v>2021</v>
      </c>
      <c r="C1765" s="98">
        <f t="shared" si="193"/>
        <v>10</v>
      </c>
      <c r="D1765" s="98">
        <f t="shared" si="194"/>
        <v>27</v>
      </c>
      <c r="E1765" s="98">
        <v>35.32</v>
      </c>
      <c r="F1765" s="98">
        <v>15.12</v>
      </c>
      <c r="G1765">
        <f t="shared" si="195"/>
        <v>50.44</v>
      </c>
    </row>
    <row r="1766" spans="1:7" x14ac:dyDescent="0.3">
      <c r="A1766" s="106">
        <v>44497</v>
      </c>
      <c r="B1766" s="98">
        <f t="shared" si="192"/>
        <v>2021</v>
      </c>
      <c r="C1766" s="98">
        <f t="shared" si="193"/>
        <v>10</v>
      </c>
      <c r="D1766" s="98">
        <f t="shared" si="194"/>
        <v>28</v>
      </c>
      <c r="E1766" s="98">
        <v>34.58</v>
      </c>
      <c r="F1766" s="98">
        <v>14.5</v>
      </c>
      <c r="G1766">
        <f t="shared" si="195"/>
        <v>49.08</v>
      </c>
    </row>
    <row r="1767" spans="1:7" x14ac:dyDescent="0.3">
      <c r="A1767" s="106">
        <v>44498</v>
      </c>
      <c r="B1767" s="98">
        <f t="shared" si="192"/>
        <v>2021</v>
      </c>
      <c r="C1767" s="98">
        <f t="shared" si="193"/>
        <v>10</v>
      </c>
      <c r="D1767" s="98">
        <f t="shared" si="194"/>
        <v>29</v>
      </c>
      <c r="E1767" s="98">
        <v>18.690000000000001</v>
      </c>
      <c r="F1767" s="98">
        <v>13.7</v>
      </c>
      <c r="G1767">
        <f t="shared" si="195"/>
        <v>32.39</v>
      </c>
    </row>
    <row r="1768" spans="1:7" x14ac:dyDescent="0.3">
      <c r="A1768" s="106">
        <v>44499</v>
      </c>
      <c r="B1768" s="98">
        <f t="shared" si="192"/>
        <v>2021</v>
      </c>
      <c r="C1768" s="98">
        <f t="shared" si="193"/>
        <v>10</v>
      </c>
      <c r="D1768" s="98">
        <f t="shared" si="194"/>
        <v>30</v>
      </c>
      <c r="E1768" s="98">
        <v>29.7</v>
      </c>
      <c r="F1768" s="98">
        <v>13.34</v>
      </c>
      <c r="G1768">
        <f t="shared" si="195"/>
        <v>43.04</v>
      </c>
    </row>
    <row r="1769" spans="1:7" x14ac:dyDescent="0.3">
      <c r="A1769" s="106">
        <v>44500</v>
      </c>
      <c r="B1769" s="98">
        <f t="shared" si="192"/>
        <v>2021</v>
      </c>
      <c r="C1769" s="98">
        <f t="shared" si="193"/>
        <v>10</v>
      </c>
      <c r="D1769" s="98">
        <f t="shared" si="194"/>
        <v>31</v>
      </c>
      <c r="E1769" s="98">
        <v>28.84</v>
      </c>
      <c r="F1769" s="98">
        <v>15.12</v>
      </c>
      <c r="G1769">
        <f t="shared" si="195"/>
        <v>43.96</v>
      </c>
    </row>
    <row r="1770" spans="1:7" x14ac:dyDescent="0.3">
      <c r="A1770" s="106">
        <v>44501</v>
      </c>
      <c r="B1770" s="98">
        <f t="shared" si="192"/>
        <v>2021</v>
      </c>
      <c r="C1770" s="98">
        <f t="shared" si="193"/>
        <v>11</v>
      </c>
      <c r="D1770" s="98">
        <f t="shared" si="194"/>
        <v>1</v>
      </c>
      <c r="E1770" s="98">
        <v>16.329999999999998</v>
      </c>
      <c r="F1770" s="98">
        <v>6.03</v>
      </c>
      <c r="G1770">
        <f t="shared" si="195"/>
        <v>22.36</v>
      </c>
    </row>
    <row r="1771" spans="1:7" x14ac:dyDescent="0.3">
      <c r="A1771" s="106">
        <v>44502</v>
      </c>
      <c r="B1771" s="98">
        <f t="shared" si="192"/>
        <v>2021</v>
      </c>
      <c r="C1771" s="98">
        <f t="shared" si="193"/>
        <v>11</v>
      </c>
      <c r="D1771" s="98">
        <f t="shared" si="194"/>
        <v>2</v>
      </c>
      <c r="E1771" s="98">
        <v>0.85</v>
      </c>
      <c r="F1771" s="98">
        <v>0.06</v>
      </c>
      <c r="G1771">
        <f t="shared" si="195"/>
        <v>0.90999999999999992</v>
      </c>
    </row>
    <row r="1772" spans="1:7" x14ac:dyDescent="0.3">
      <c r="A1772" s="106">
        <v>44503</v>
      </c>
      <c r="B1772" s="98">
        <f t="shared" si="192"/>
        <v>2021</v>
      </c>
      <c r="C1772" s="98">
        <f t="shared" si="193"/>
        <v>11</v>
      </c>
      <c r="D1772" s="98">
        <f t="shared" si="194"/>
        <v>3</v>
      </c>
      <c r="E1772" s="98">
        <v>0</v>
      </c>
      <c r="F1772" s="98">
        <v>0</v>
      </c>
      <c r="G1772">
        <f t="shared" si="195"/>
        <v>0</v>
      </c>
    </row>
    <row r="1773" spans="1:7" x14ac:dyDescent="0.3">
      <c r="A1773" s="106">
        <v>44504</v>
      </c>
      <c r="B1773" s="98">
        <f t="shared" si="192"/>
        <v>2021</v>
      </c>
      <c r="C1773" s="98">
        <f t="shared" si="193"/>
        <v>11</v>
      </c>
      <c r="D1773" s="98">
        <f t="shared" si="194"/>
        <v>4</v>
      </c>
      <c r="E1773" s="98">
        <v>0</v>
      </c>
      <c r="F1773" s="98">
        <v>0</v>
      </c>
      <c r="G1773">
        <f t="shared" si="195"/>
        <v>0</v>
      </c>
    </row>
    <row r="1774" spans="1:7" x14ac:dyDescent="0.3">
      <c r="A1774" s="106">
        <v>44505</v>
      </c>
      <c r="B1774" s="98">
        <f t="shared" si="192"/>
        <v>2021</v>
      </c>
      <c r="C1774" s="98">
        <f t="shared" si="193"/>
        <v>11</v>
      </c>
      <c r="D1774" s="98">
        <f t="shared" si="194"/>
        <v>5</v>
      </c>
      <c r="E1774" s="98">
        <v>0</v>
      </c>
      <c r="F1774" s="98">
        <v>0</v>
      </c>
      <c r="G1774">
        <f t="shared" si="195"/>
        <v>0</v>
      </c>
    </row>
    <row r="1775" spans="1:7" x14ac:dyDescent="0.3">
      <c r="A1775" s="106">
        <v>44506</v>
      </c>
      <c r="B1775" s="98">
        <f t="shared" si="192"/>
        <v>2021</v>
      </c>
      <c r="C1775" s="98">
        <f t="shared" si="193"/>
        <v>11</v>
      </c>
      <c r="D1775" s="98">
        <f t="shared" si="194"/>
        <v>6</v>
      </c>
      <c r="E1775" s="98">
        <v>26.56</v>
      </c>
      <c r="F1775" s="98">
        <v>0</v>
      </c>
      <c r="G1775">
        <f t="shared" si="195"/>
        <v>26.56</v>
      </c>
    </row>
    <row r="1776" spans="1:7" x14ac:dyDescent="0.3">
      <c r="A1776" s="106">
        <v>44507</v>
      </c>
      <c r="B1776" s="98">
        <f t="shared" si="192"/>
        <v>2021</v>
      </c>
      <c r="C1776" s="98">
        <f t="shared" si="193"/>
        <v>11</v>
      </c>
      <c r="D1776" s="98">
        <f t="shared" si="194"/>
        <v>7</v>
      </c>
      <c r="E1776" s="98">
        <v>27.14</v>
      </c>
      <c r="F1776" s="98">
        <v>0</v>
      </c>
      <c r="G1776">
        <f t="shared" si="195"/>
        <v>27.14</v>
      </c>
    </row>
    <row r="1777" spans="1:7" x14ac:dyDescent="0.3">
      <c r="A1777" s="106">
        <v>44508</v>
      </c>
      <c r="B1777" s="98">
        <f t="shared" si="192"/>
        <v>2021</v>
      </c>
      <c r="C1777" s="98">
        <f t="shared" si="193"/>
        <v>11</v>
      </c>
      <c r="D1777" s="98">
        <f t="shared" si="194"/>
        <v>8</v>
      </c>
      <c r="E1777" s="98">
        <v>3.25</v>
      </c>
      <c r="F1777" s="98">
        <v>0</v>
      </c>
      <c r="G1777">
        <f t="shared" si="195"/>
        <v>3.25</v>
      </c>
    </row>
    <row r="1778" spans="1:7" x14ac:dyDescent="0.3">
      <c r="A1778" s="106">
        <v>44509</v>
      </c>
      <c r="B1778" s="98">
        <f t="shared" si="192"/>
        <v>2021</v>
      </c>
      <c r="C1778" s="98">
        <f t="shared" si="193"/>
        <v>11</v>
      </c>
      <c r="D1778" s="98">
        <f t="shared" si="194"/>
        <v>9</v>
      </c>
      <c r="E1778" s="98">
        <v>15.87</v>
      </c>
      <c r="F1778" s="98">
        <v>0</v>
      </c>
      <c r="G1778">
        <f t="shared" si="195"/>
        <v>15.87</v>
      </c>
    </row>
    <row r="1779" spans="1:7" x14ac:dyDescent="0.3">
      <c r="A1779" s="106">
        <v>44510</v>
      </c>
      <c r="B1779" s="98">
        <f t="shared" si="192"/>
        <v>2021</v>
      </c>
      <c r="C1779" s="98">
        <f t="shared" si="193"/>
        <v>11</v>
      </c>
      <c r="D1779" s="98">
        <f t="shared" si="194"/>
        <v>10</v>
      </c>
      <c r="E1779" s="98">
        <v>17.68</v>
      </c>
      <c r="F1779" s="98">
        <v>0.02</v>
      </c>
      <c r="G1779">
        <f t="shared" si="195"/>
        <v>17.7</v>
      </c>
    </row>
    <row r="1780" spans="1:7" x14ac:dyDescent="0.3">
      <c r="A1780" s="106">
        <v>44511</v>
      </c>
      <c r="B1780" s="98">
        <f t="shared" si="192"/>
        <v>2021</v>
      </c>
      <c r="C1780" s="98">
        <f t="shared" si="193"/>
        <v>11</v>
      </c>
      <c r="D1780" s="98">
        <f t="shared" si="194"/>
        <v>11</v>
      </c>
      <c r="E1780" s="98">
        <v>31</v>
      </c>
      <c r="F1780" s="98">
        <v>5.22</v>
      </c>
      <c r="G1780">
        <f t="shared" si="195"/>
        <v>36.22</v>
      </c>
    </row>
    <row r="1781" spans="1:7" x14ac:dyDescent="0.3">
      <c r="A1781" s="106">
        <v>44512</v>
      </c>
      <c r="B1781" s="98">
        <f t="shared" si="192"/>
        <v>2021</v>
      </c>
      <c r="C1781" s="98">
        <f t="shared" si="193"/>
        <v>11</v>
      </c>
      <c r="D1781" s="98">
        <f t="shared" si="194"/>
        <v>12</v>
      </c>
      <c r="E1781" s="98">
        <v>47.04</v>
      </c>
      <c r="F1781" s="98">
        <v>11.87</v>
      </c>
      <c r="G1781">
        <f t="shared" si="195"/>
        <v>58.91</v>
      </c>
    </row>
    <row r="1782" spans="1:7" x14ac:dyDescent="0.3">
      <c r="A1782" s="106">
        <v>44513</v>
      </c>
      <c r="B1782" s="98">
        <f t="shared" si="192"/>
        <v>2021</v>
      </c>
      <c r="C1782" s="98">
        <f t="shared" si="193"/>
        <v>11</v>
      </c>
      <c r="D1782" s="98">
        <f t="shared" si="194"/>
        <v>13</v>
      </c>
      <c r="E1782" s="98">
        <v>25.34</v>
      </c>
      <c r="F1782" s="98">
        <v>3.29</v>
      </c>
      <c r="G1782">
        <f t="shared" si="195"/>
        <v>28.63</v>
      </c>
    </row>
    <row r="1783" spans="1:7" x14ac:dyDescent="0.3">
      <c r="A1783" s="106">
        <v>44514</v>
      </c>
      <c r="B1783" s="98">
        <f t="shared" si="192"/>
        <v>2021</v>
      </c>
      <c r="C1783" s="98">
        <f t="shared" si="193"/>
        <v>11</v>
      </c>
      <c r="D1783" s="98">
        <f t="shared" si="194"/>
        <v>14</v>
      </c>
      <c r="E1783" s="98">
        <v>21.88</v>
      </c>
      <c r="F1783" s="98">
        <v>0.59</v>
      </c>
      <c r="G1783">
        <f t="shared" si="195"/>
        <v>22.47</v>
      </c>
    </row>
    <row r="1784" spans="1:7" x14ac:dyDescent="0.3">
      <c r="A1784" s="106">
        <v>44515</v>
      </c>
      <c r="B1784" s="98">
        <f t="shared" si="192"/>
        <v>2021</v>
      </c>
      <c r="C1784" s="98">
        <f t="shared" si="193"/>
        <v>11</v>
      </c>
      <c r="D1784" s="98">
        <f t="shared" si="194"/>
        <v>15</v>
      </c>
      <c r="E1784" s="98">
        <v>6.8</v>
      </c>
      <c r="F1784" s="98">
        <v>0.06</v>
      </c>
      <c r="G1784">
        <f t="shared" si="195"/>
        <v>6.8599999999999994</v>
      </c>
    </row>
    <row r="1785" spans="1:7" x14ac:dyDescent="0.3">
      <c r="A1785" s="106">
        <v>44516</v>
      </c>
      <c r="B1785" s="98">
        <f t="shared" si="192"/>
        <v>2021</v>
      </c>
      <c r="C1785" s="98">
        <f t="shared" si="193"/>
        <v>11</v>
      </c>
      <c r="D1785" s="98">
        <f t="shared" si="194"/>
        <v>16</v>
      </c>
      <c r="E1785" s="98">
        <v>0</v>
      </c>
      <c r="F1785" s="98">
        <v>4.24</v>
      </c>
      <c r="G1785">
        <f t="shared" si="195"/>
        <v>4.24</v>
      </c>
    </row>
    <row r="1786" spans="1:7" x14ac:dyDescent="0.3">
      <c r="A1786" s="106">
        <v>44517</v>
      </c>
      <c r="B1786" s="98">
        <f t="shared" si="192"/>
        <v>2021</v>
      </c>
      <c r="C1786" s="98">
        <f t="shared" si="193"/>
        <v>11</v>
      </c>
      <c r="D1786" s="98">
        <f t="shared" si="194"/>
        <v>17</v>
      </c>
      <c r="E1786" s="98">
        <v>0</v>
      </c>
      <c r="F1786" s="98">
        <v>7.36</v>
      </c>
      <c r="G1786">
        <f t="shared" si="195"/>
        <v>7.36</v>
      </c>
    </row>
    <row r="1787" spans="1:7" x14ac:dyDescent="0.3">
      <c r="A1787" s="106">
        <v>44518</v>
      </c>
      <c r="B1787" s="98">
        <f t="shared" si="192"/>
        <v>2021</v>
      </c>
      <c r="C1787" s="98">
        <f t="shared" si="193"/>
        <v>11</v>
      </c>
      <c r="D1787" s="98">
        <f t="shared" si="194"/>
        <v>18</v>
      </c>
      <c r="E1787" s="98">
        <v>0</v>
      </c>
      <c r="F1787" s="98">
        <v>13.61</v>
      </c>
      <c r="G1787">
        <f t="shared" si="195"/>
        <v>13.61</v>
      </c>
    </row>
    <row r="1788" spans="1:7" x14ac:dyDescent="0.3">
      <c r="A1788" s="106">
        <v>44519</v>
      </c>
      <c r="B1788" s="98">
        <f t="shared" si="192"/>
        <v>2021</v>
      </c>
      <c r="C1788" s="98">
        <f t="shared" si="193"/>
        <v>11</v>
      </c>
      <c r="D1788" s="98">
        <f t="shared" si="194"/>
        <v>19</v>
      </c>
      <c r="E1788" s="98">
        <v>0</v>
      </c>
      <c r="F1788" s="98">
        <v>12.61</v>
      </c>
      <c r="G1788">
        <f t="shared" si="195"/>
        <v>12.61</v>
      </c>
    </row>
    <row r="1789" spans="1:7" x14ac:dyDescent="0.3">
      <c r="A1789" s="106">
        <v>44520</v>
      </c>
      <c r="B1789" s="98">
        <f t="shared" si="192"/>
        <v>2021</v>
      </c>
      <c r="C1789" s="98">
        <f t="shared" si="193"/>
        <v>11</v>
      </c>
      <c r="D1789" s="98">
        <f t="shared" si="194"/>
        <v>20</v>
      </c>
      <c r="E1789" s="98">
        <v>0</v>
      </c>
      <c r="F1789" s="98">
        <v>0.66</v>
      </c>
      <c r="G1789">
        <f t="shared" si="195"/>
        <v>0.66</v>
      </c>
    </row>
    <row r="1790" spans="1:7" x14ac:dyDescent="0.3">
      <c r="A1790" s="106">
        <v>44521</v>
      </c>
      <c r="B1790" s="98">
        <f t="shared" si="192"/>
        <v>2021</v>
      </c>
      <c r="C1790" s="98">
        <f t="shared" si="193"/>
        <v>11</v>
      </c>
      <c r="D1790" s="98">
        <f t="shared" si="194"/>
        <v>21</v>
      </c>
      <c r="E1790" s="98">
        <v>0</v>
      </c>
      <c r="F1790" s="98">
        <v>0</v>
      </c>
      <c r="G1790">
        <f t="shared" si="195"/>
        <v>0</v>
      </c>
    </row>
    <row r="1791" spans="1:7" x14ac:dyDescent="0.3">
      <c r="A1791" s="106">
        <v>44522</v>
      </c>
      <c r="B1791" s="98">
        <f t="shared" si="192"/>
        <v>2021</v>
      </c>
      <c r="C1791" s="98">
        <f t="shared" si="193"/>
        <v>11</v>
      </c>
      <c r="D1791" s="98">
        <f t="shared" si="194"/>
        <v>22</v>
      </c>
      <c r="E1791" s="98">
        <v>0</v>
      </c>
      <c r="F1791" s="98">
        <v>0</v>
      </c>
      <c r="G1791">
        <f t="shared" si="195"/>
        <v>0</v>
      </c>
    </row>
    <row r="1792" spans="1:7" x14ac:dyDescent="0.3">
      <c r="A1792" s="106">
        <v>44523</v>
      </c>
      <c r="B1792" s="98">
        <f t="shared" si="192"/>
        <v>2021</v>
      </c>
      <c r="C1792" s="98">
        <f t="shared" si="193"/>
        <v>11</v>
      </c>
      <c r="D1792" s="98">
        <f t="shared" si="194"/>
        <v>23</v>
      </c>
      <c r="E1792" s="98">
        <v>0</v>
      </c>
      <c r="F1792" s="98">
        <v>0</v>
      </c>
      <c r="G1792">
        <f t="shared" si="195"/>
        <v>0</v>
      </c>
    </row>
    <row r="1793" spans="1:7" x14ac:dyDescent="0.3">
      <c r="A1793" s="106">
        <v>44524</v>
      </c>
      <c r="B1793" s="98">
        <f t="shared" si="192"/>
        <v>2021</v>
      </c>
      <c r="C1793" s="98">
        <f t="shared" si="193"/>
        <v>11</v>
      </c>
      <c r="D1793" s="98">
        <f t="shared" si="194"/>
        <v>24</v>
      </c>
      <c r="E1793" s="98">
        <v>0</v>
      </c>
      <c r="F1793" s="98">
        <v>0</v>
      </c>
      <c r="G1793">
        <f t="shared" si="195"/>
        <v>0</v>
      </c>
    </row>
    <row r="1794" spans="1:7" x14ac:dyDescent="0.3">
      <c r="A1794" s="106">
        <v>44525</v>
      </c>
      <c r="B1794" s="98">
        <f t="shared" si="192"/>
        <v>2021</v>
      </c>
      <c r="C1794" s="98">
        <f t="shared" si="193"/>
        <v>11</v>
      </c>
      <c r="D1794" s="98">
        <f t="shared" si="194"/>
        <v>25</v>
      </c>
      <c r="E1794" s="98">
        <v>0</v>
      </c>
      <c r="F1794" s="98">
        <v>0</v>
      </c>
      <c r="G1794">
        <f t="shared" si="195"/>
        <v>0</v>
      </c>
    </row>
    <row r="1795" spans="1:7" x14ac:dyDescent="0.3">
      <c r="A1795" s="106">
        <v>44526</v>
      </c>
      <c r="B1795" s="98">
        <f t="shared" si="192"/>
        <v>2021</v>
      </c>
      <c r="C1795" s="98">
        <f t="shared" si="193"/>
        <v>11</v>
      </c>
      <c r="D1795" s="98">
        <f t="shared" si="194"/>
        <v>26</v>
      </c>
      <c r="E1795" s="98">
        <v>0</v>
      </c>
      <c r="F1795" s="98">
        <v>0</v>
      </c>
      <c r="G1795">
        <f t="shared" si="195"/>
        <v>0</v>
      </c>
    </row>
    <row r="1796" spans="1:7" x14ac:dyDescent="0.3">
      <c r="A1796" s="106">
        <v>44527</v>
      </c>
      <c r="B1796" s="98">
        <f t="shared" si="192"/>
        <v>2021</v>
      </c>
      <c r="C1796" s="98">
        <f t="shared" si="193"/>
        <v>11</v>
      </c>
      <c r="D1796" s="98">
        <f t="shared" si="194"/>
        <v>27</v>
      </c>
      <c r="E1796" s="98">
        <v>0</v>
      </c>
      <c r="F1796" s="98">
        <v>0</v>
      </c>
      <c r="G1796">
        <f t="shared" si="195"/>
        <v>0</v>
      </c>
    </row>
    <row r="1797" spans="1:7" x14ac:dyDescent="0.3">
      <c r="A1797" s="106">
        <v>44528</v>
      </c>
      <c r="B1797" s="98">
        <f t="shared" si="192"/>
        <v>2021</v>
      </c>
      <c r="C1797" s="98">
        <f t="shared" si="193"/>
        <v>11</v>
      </c>
      <c r="D1797" s="98">
        <f t="shared" si="194"/>
        <v>28</v>
      </c>
      <c r="E1797" s="98">
        <v>0</v>
      </c>
      <c r="F1797" s="98">
        <v>0</v>
      </c>
      <c r="G1797">
        <f t="shared" si="195"/>
        <v>0</v>
      </c>
    </row>
    <row r="1798" spans="1:7" x14ac:dyDescent="0.3">
      <c r="A1798" s="106">
        <v>44529</v>
      </c>
      <c r="B1798" s="98">
        <f t="shared" ref="B1798:B1861" si="196">YEAR(A1798)</f>
        <v>2021</v>
      </c>
      <c r="C1798" s="98">
        <f t="shared" ref="C1798:C1861" si="197">MONTH(A1798)</f>
        <v>11</v>
      </c>
      <c r="D1798" s="98">
        <f t="shared" ref="D1798:D1861" si="198">DAY(A1798)</f>
        <v>29</v>
      </c>
      <c r="E1798" s="98">
        <v>0</v>
      </c>
      <c r="F1798" s="98">
        <v>0</v>
      </c>
      <c r="G1798">
        <f t="shared" ref="G1798:G1861" si="199">SUM(E1798:F1798)</f>
        <v>0</v>
      </c>
    </row>
    <row r="1799" spans="1:7" x14ac:dyDescent="0.3">
      <c r="A1799" s="106">
        <v>44530</v>
      </c>
      <c r="B1799" s="98">
        <f t="shared" si="196"/>
        <v>2021</v>
      </c>
      <c r="C1799" s="98">
        <f t="shared" si="197"/>
        <v>11</v>
      </c>
      <c r="D1799" s="98">
        <f t="shared" si="198"/>
        <v>30</v>
      </c>
      <c r="E1799" s="98">
        <v>1.19</v>
      </c>
      <c r="F1799" s="98">
        <v>0</v>
      </c>
      <c r="G1799">
        <f t="shared" si="199"/>
        <v>1.19</v>
      </c>
    </row>
    <row r="1800" spans="1:7" x14ac:dyDescent="0.3">
      <c r="A1800" s="106">
        <v>44531</v>
      </c>
      <c r="B1800" s="98">
        <f t="shared" si="196"/>
        <v>2021</v>
      </c>
      <c r="C1800" s="98">
        <f t="shared" si="197"/>
        <v>12</v>
      </c>
      <c r="D1800" s="98">
        <f t="shared" si="198"/>
        <v>1</v>
      </c>
      <c r="E1800" s="98">
        <v>0</v>
      </c>
      <c r="F1800" s="98">
        <v>0</v>
      </c>
      <c r="G1800">
        <f t="shared" si="199"/>
        <v>0</v>
      </c>
    </row>
    <row r="1801" spans="1:7" x14ac:dyDescent="0.3">
      <c r="A1801" s="106">
        <v>44532</v>
      </c>
      <c r="B1801" s="98">
        <f t="shared" si="196"/>
        <v>2021</v>
      </c>
      <c r="C1801" s="98">
        <f t="shared" si="197"/>
        <v>12</v>
      </c>
      <c r="D1801" s="98">
        <f t="shared" si="198"/>
        <v>2</v>
      </c>
      <c r="E1801" s="98">
        <v>0</v>
      </c>
      <c r="F1801" s="98">
        <v>0</v>
      </c>
      <c r="G1801">
        <f t="shared" si="199"/>
        <v>0</v>
      </c>
    </row>
    <row r="1802" spans="1:7" x14ac:dyDescent="0.3">
      <c r="A1802" s="106">
        <v>44533</v>
      </c>
      <c r="B1802" s="98">
        <f t="shared" si="196"/>
        <v>2021</v>
      </c>
      <c r="C1802" s="98">
        <f t="shared" si="197"/>
        <v>12</v>
      </c>
      <c r="D1802" s="98">
        <f t="shared" si="198"/>
        <v>3</v>
      </c>
      <c r="E1802" s="98">
        <v>0</v>
      </c>
      <c r="F1802" s="98">
        <v>0</v>
      </c>
      <c r="G1802">
        <f t="shared" si="199"/>
        <v>0</v>
      </c>
    </row>
    <row r="1803" spans="1:7" x14ac:dyDescent="0.3">
      <c r="A1803" s="106">
        <v>44534</v>
      </c>
      <c r="B1803" s="98">
        <f t="shared" si="196"/>
        <v>2021</v>
      </c>
      <c r="C1803" s="98">
        <f t="shared" si="197"/>
        <v>12</v>
      </c>
      <c r="D1803" s="98">
        <f t="shared" si="198"/>
        <v>4</v>
      </c>
      <c r="E1803" s="98">
        <v>3.25</v>
      </c>
      <c r="F1803" s="98">
        <v>0</v>
      </c>
      <c r="G1803">
        <f t="shared" si="199"/>
        <v>3.25</v>
      </c>
    </row>
    <row r="1804" spans="1:7" x14ac:dyDescent="0.3">
      <c r="A1804" s="106">
        <v>44535</v>
      </c>
      <c r="B1804" s="98">
        <f t="shared" si="196"/>
        <v>2021</v>
      </c>
      <c r="C1804" s="98">
        <f t="shared" si="197"/>
        <v>12</v>
      </c>
      <c r="D1804" s="98">
        <f t="shared" si="198"/>
        <v>5</v>
      </c>
      <c r="E1804" s="98">
        <v>0</v>
      </c>
      <c r="F1804" s="98">
        <v>0</v>
      </c>
      <c r="G1804">
        <f t="shared" si="199"/>
        <v>0</v>
      </c>
    </row>
    <row r="1805" spans="1:7" x14ac:dyDescent="0.3">
      <c r="A1805" s="106">
        <v>44536</v>
      </c>
      <c r="B1805" s="98">
        <f t="shared" si="196"/>
        <v>2021</v>
      </c>
      <c r="C1805" s="98">
        <f t="shared" si="197"/>
        <v>12</v>
      </c>
      <c r="D1805" s="98">
        <f t="shared" si="198"/>
        <v>6</v>
      </c>
      <c r="E1805" s="98">
        <v>0</v>
      </c>
      <c r="F1805" s="98">
        <v>0</v>
      </c>
      <c r="G1805">
        <f t="shared" si="199"/>
        <v>0</v>
      </c>
    </row>
    <row r="1806" spans="1:7" x14ac:dyDescent="0.3">
      <c r="A1806" s="106">
        <v>44537</v>
      </c>
      <c r="B1806" s="98">
        <f t="shared" si="196"/>
        <v>2021</v>
      </c>
      <c r="C1806" s="98">
        <f t="shared" si="197"/>
        <v>12</v>
      </c>
      <c r="D1806" s="98">
        <f t="shared" si="198"/>
        <v>7</v>
      </c>
      <c r="E1806" s="98">
        <v>0</v>
      </c>
      <c r="F1806" s="98">
        <v>0</v>
      </c>
      <c r="G1806">
        <f t="shared" si="199"/>
        <v>0</v>
      </c>
    </row>
    <row r="1807" spans="1:7" x14ac:dyDescent="0.3">
      <c r="A1807" s="106">
        <v>44538</v>
      </c>
      <c r="B1807" s="98">
        <f t="shared" si="196"/>
        <v>2021</v>
      </c>
      <c r="C1807" s="98">
        <f t="shared" si="197"/>
        <v>12</v>
      </c>
      <c r="D1807" s="98">
        <f t="shared" si="198"/>
        <v>8</v>
      </c>
      <c r="E1807" s="98">
        <v>0</v>
      </c>
      <c r="F1807" s="98">
        <v>0</v>
      </c>
      <c r="G1807">
        <f t="shared" si="199"/>
        <v>0</v>
      </c>
    </row>
    <row r="1808" spans="1:7" x14ac:dyDescent="0.3">
      <c r="A1808" s="106">
        <v>44539</v>
      </c>
      <c r="B1808" s="98">
        <f t="shared" si="196"/>
        <v>2021</v>
      </c>
      <c r="C1808" s="98">
        <f t="shared" si="197"/>
        <v>12</v>
      </c>
      <c r="D1808" s="98">
        <f t="shared" si="198"/>
        <v>9</v>
      </c>
      <c r="E1808" s="98">
        <v>0</v>
      </c>
      <c r="F1808" s="98">
        <v>0</v>
      </c>
      <c r="G1808">
        <f t="shared" si="199"/>
        <v>0</v>
      </c>
    </row>
    <row r="1809" spans="1:7" x14ac:dyDescent="0.3">
      <c r="A1809" s="106">
        <v>44540</v>
      </c>
      <c r="B1809" s="98">
        <f t="shared" si="196"/>
        <v>2021</v>
      </c>
      <c r="C1809" s="98">
        <f t="shared" si="197"/>
        <v>12</v>
      </c>
      <c r="D1809" s="98">
        <f t="shared" si="198"/>
        <v>10</v>
      </c>
      <c r="E1809" s="98">
        <v>0.12</v>
      </c>
      <c r="F1809" s="98">
        <v>0</v>
      </c>
      <c r="G1809">
        <f t="shared" si="199"/>
        <v>0.12</v>
      </c>
    </row>
    <row r="1810" spans="1:7" x14ac:dyDescent="0.3">
      <c r="A1810" s="106">
        <v>44541</v>
      </c>
      <c r="B1810" s="98">
        <f t="shared" si="196"/>
        <v>2021</v>
      </c>
      <c r="C1810" s="98">
        <f t="shared" si="197"/>
        <v>12</v>
      </c>
      <c r="D1810" s="98">
        <f t="shared" si="198"/>
        <v>11</v>
      </c>
      <c r="E1810" s="98">
        <v>0</v>
      </c>
      <c r="F1810" s="98">
        <v>0</v>
      </c>
      <c r="G1810">
        <f t="shared" si="199"/>
        <v>0</v>
      </c>
    </row>
    <row r="1811" spans="1:7" x14ac:dyDescent="0.3">
      <c r="A1811" s="106">
        <v>44542</v>
      </c>
      <c r="B1811" s="98">
        <f t="shared" si="196"/>
        <v>2021</v>
      </c>
      <c r="C1811" s="98">
        <f t="shared" si="197"/>
        <v>12</v>
      </c>
      <c r="D1811" s="98">
        <f t="shared" si="198"/>
        <v>12</v>
      </c>
      <c r="E1811" s="98">
        <v>6.67</v>
      </c>
      <c r="F1811" s="98">
        <v>0</v>
      </c>
      <c r="G1811">
        <f t="shared" si="199"/>
        <v>6.67</v>
      </c>
    </row>
    <row r="1812" spans="1:7" x14ac:dyDescent="0.3">
      <c r="A1812" s="106">
        <v>44543</v>
      </c>
      <c r="B1812" s="98">
        <f t="shared" si="196"/>
        <v>2021</v>
      </c>
      <c r="C1812" s="98">
        <f t="shared" si="197"/>
        <v>12</v>
      </c>
      <c r="D1812" s="98">
        <f t="shared" si="198"/>
        <v>13</v>
      </c>
      <c r="E1812" s="98">
        <v>0</v>
      </c>
      <c r="F1812" s="98">
        <v>0</v>
      </c>
      <c r="G1812">
        <f t="shared" si="199"/>
        <v>0</v>
      </c>
    </row>
    <row r="1813" spans="1:7" x14ac:dyDescent="0.3">
      <c r="A1813" s="106">
        <v>44544</v>
      </c>
      <c r="B1813" s="98">
        <f t="shared" si="196"/>
        <v>2021</v>
      </c>
      <c r="C1813" s="98">
        <f t="shared" si="197"/>
        <v>12</v>
      </c>
      <c r="D1813" s="98">
        <f t="shared" si="198"/>
        <v>14</v>
      </c>
      <c r="E1813" s="98">
        <v>4.12</v>
      </c>
      <c r="F1813" s="98">
        <v>0</v>
      </c>
      <c r="G1813">
        <f t="shared" si="199"/>
        <v>4.12</v>
      </c>
    </row>
    <row r="1814" spans="1:7" x14ac:dyDescent="0.3">
      <c r="A1814" s="106">
        <v>44545</v>
      </c>
      <c r="B1814" s="98">
        <f t="shared" si="196"/>
        <v>2021</v>
      </c>
      <c r="C1814" s="98">
        <f t="shared" si="197"/>
        <v>12</v>
      </c>
      <c r="D1814" s="98">
        <f t="shared" si="198"/>
        <v>15</v>
      </c>
      <c r="E1814" s="98">
        <v>0</v>
      </c>
      <c r="F1814" s="98">
        <v>0</v>
      </c>
      <c r="G1814">
        <f t="shared" si="199"/>
        <v>0</v>
      </c>
    </row>
    <row r="1815" spans="1:7" x14ac:dyDescent="0.3">
      <c r="A1815" s="106">
        <v>44546</v>
      </c>
      <c r="B1815" s="98">
        <f t="shared" si="196"/>
        <v>2021</v>
      </c>
      <c r="C1815" s="98">
        <f t="shared" si="197"/>
        <v>12</v>
      </c>
      <c r="D1815" s="98">
        <f t="shared" si="198"/>
        <v>16</v>
      </c>
      <c r="E1815" s="98">
        <v>0</v>
      </c>
      <c r="F1815" s="98">
        <v>0</v>
      </c>
      <c r="G1815">
        <f t="shared" si="199"/>
        <v>0</v>
      </c>
    </row>
    <row r="1816" spans="1:7" x14ac:dyDescent="0.3">
      <c r="A1816" s="106">
        <v>44547</v>
      </c>
      <c r="B1816" s="98">
        <f t="shared" si="196"/>
        <v>2021</v>
      </c>
      <c r="C1816" s="98">
        <f t="shared" si="197"/>
        <v>12</v>
      </c>
      <c r="D1816" s="98">
        <f t="shared" si="198"/>
        <v>17</v>
      </c>
      <c r="E1816" s="98">
        <v>0</v>
      </c>
      <c r="F1816" s="98">
        <v>0</v>
      </c>
      <c r="G1816">
        <f t="shared" si="199"/>
        <v>0</v>
      </c>
    </row>
    <row r="1817" spans="1:7" x14ac:dyDescent="0.3">
      <c r="A1817" s="106">
        <v>44548</v>
      </c>
      <c r="B1817" s="98">
        <f t="shared" si="196"/>
        <v>2021</v>
      </c>
      <c r="C1817" s="98">
        <f t="shared" si="197"/>
        <v>12</v>
      </c>
      <c r="D1817" s="98">
        <f t="shared" si="198"/>
        <v>18</v>
      </c>
      <c r="E1817" s="98">
        <v>0</v>
      </c>
      <c r="F1817" s="98">
        <v>0</v>
      </c>
      <c r="G1817">
        <f t="shared" si="199"/>
        <v>0</v>
      </c>
    </row>
    <row r="1818" spans="1:7" x14ac:dyDescent="0.3">
      <c r="A1818" s="106">
        <v>44549</v>
      </c>
      <c r="B1818" s="98">
        <f t="shared" si="196"/>
        <v>2021</v>
      </c>
      <c r="C1818" s="98">
        <f t="shared" si="197"/>
        <v>12</v>
      </c>
      <c r="D1818" s="98">
        <f t="shared" si="198"/>
        <v>19</v>
      </c>
      <c r="E1818" s="98">
        <v>0</v>
      </c>
      <c r="F1818" s="98">
        <v>0</v>
      </c>
      <c r="G1818">
        <f t="shared" si="199"/>
        <v>0</v>
      </c>
    </row>
    <row r="1819" spans="1:7" x14ac:dyDescent="0.3">
      <c r="A1819" s="106">
        <v>44550</v>
      </c>
      <c r="B1819" s="98">
        <f t="shared" si="196"/>
        <v>2021</v>
      </c>
      <c r="C1819" s="98">
        <f t="shared" si="197"/>
        <v>12</v>
      </c>
      <c r="D1819" s="98">
        <f t="shared" si="198"/>
        <v>20</v>
      </c>
      <c r="E1819" s="98">
        <v>0</v>
      </c>
      <c r="F1819" s="98">
        <v>0</v>
      </c>
      <c r="G1819">
        <f t="shared" si="199"/>
        <v>0</v>
      </c>
    </row>
    <row r="1820" spans="1:7" x14ac:dyDescent="0.3">
      <c r="A1820" s="106">
        <v>44551</v>
      </c>
      <c r="B1820" s="98">
        <f t="shared" si="196"/>
        <v>2021</v>
      </c>
      <c r="C1820" s="98">
        <f t="shared" si="197"/>
        <v>12</v>
      </c>
      <c r="D1820" s="98">
        <f t="shared" si="198"/>
        <v>21</v>
      </c>
      <c r="E1820" s="98">
        <v>0</v>
      </c>
      <c r="F1820" s="98">
        <v>0</v>
      </c>
      <c r="G1820">
        <f t="shared" si="199"/>
        <v>0</v>
      </c>
    </row>
    <row r="1821" spans="1:7" x14ac:dyDescent="0.3">
      <c r="A1821" s="106">
        <v>44552</v>
      </c>
      <c r="B1821" s="98">
        <f t="shared" si="196"/>
        <v>2021</v>
      </c>
      <c r="C1821" s="98">
        <f t="shared" si="197"/>
        <v>12</v>
      </c>
      <c r="D1821" s="98">
        <f t="shared" si="198"/>
        <v>22</v>
      </c>
      <c r="E1821" s="98">
        <v>1.67</v>
      </c>
      <c r="F1821" s="98">
        <v>0</v>
      </c>
      <c r="G1821">
        <f t="shared" si="199"/>
        <v>1.67</v>
      </c>
    </row>
    <row r="1822" spans="1:7" x14ac:dyDescent="0.3">
      <c r="A1822" s="106">
        <v>44553</v>
      </c>
      <c r="B1822" s="98">
        <f t="shared" si="196"/>
        <v>2021</v>
      </c>
      <c r="C1822" s="98">
        <f t="shared" si="197"/>
        <v>12</v>
      </c>
      <c r="D1822" s="98">
        <f t="shared" si="198"/>
        <v>23</v>
      </c>
      <c r="E1822" s="98">
        <v>4.3099999999999996</v>
      </c>
      <c r="F1822" s="98">
        <v>0</v>
      </c>
      <c r="G1822">
        <f t="shared" si="199"/>
        <v>4.3099999999999996</v>
      </c>
    </row>
    <row r="1823" spans="1:7" x14ac:dyDescent="0.3">
      <c r="A1823" s="106">
        <v>44554</v>
      </c>
      <c r="B1823" s="98">
        <f t="shared" si="196"/>
        <v>2021</v>
      </c>
      <c r="C1823" s="98">
        <f t="shared" si="197"/>
        <v>12</v>
      </c>
      <c r="D1823" s="98">
        <f t="shared" si="198"/>
        <v>24</v>
      </c>
      <c r="E1823" s="98">
        <v>12.93</v>
      </c>
      <c r="F1823" s="98">
        <v>0</v>
      </c>
      <c r="G1823">
        <f t="shared" si="199"/>
        <v>12.93</v>
      </c>
    </row>
    <row r="1824" spans="1:7" x14ac:dyDescent="0.3">
      <c r="A1824" s="106">
        <v>44555</v>
      </c>
      <c r="B1824" s="98">
        <f t="shared" si="196"/>
        <v>2021</v>
      </c>
      <c r="C1824" s="98">
        <f t="shared" si="197"/>
        <v>12</v>
      </c>
      <c r="D1824" s="98">
        <f t="shared" si="198"/>
        <v>25</v>
      </c>
      <c r="E1824" s="98">
        <v>27.33</v>
      </c>
      <c r="F1824" s="98">
        <v>0</v>
      </c>
      <c r="G1824">
        <f t="shared" si="199"/>
        <v>27.33</v>
      </c>
    </row>
    <row r="1825" spans="1:7" x14ac:dyDescent="0.3">
      <c r="A1825" s="106">
        <v>44556</v>
      </c>
      <c r="B1825" s="98">
        <f t="shared" si="196"/>
        <v>2021</v>
      </c>
      <c r="C1825" s="98">
        <f t="shared" si="197"/>
        <v>12</v>
      </c>
      <c r="D1825" s="98">
        <f t="shared" si="198"/>
        <v>26</v>
      </c>
      <c r="E1825" s="98">
        <v>23.25</v>
      </c>
      <c r="F1825" s="98">
        <v>0</v>
      </c>
      <c r="G1825">
        <f t="shared" si="199"/>
        <v>23.25</v>
      </c>
    </row>
    <row r="1826" spans="1:7" x14ac:dyDescent="0.3">
      <c r="A1826" s="106">
        <v>44557</v>
      </c>
      <c r="B1826" s="98">
        <f t="shared" si="196"/>
        <v>2021</v>
      </c>
      <c r="C1826" s="98">
        <f t="shared" si="197"/>
        <v>12</v>
      </c>
      <c r="D1826" s="98">
        <f t="shared" si="198"/>
        <v>27</v>
      </c>
      <c r="E1826" s="98">
        <v>30.23</v>
      </c>
      <c r="F1826" s="98">
        <v>0</v>
      </c>
      <c r="G1826">
        <f t="shared" si="199"/>
        <v>30.23</v>
      </c>
    </row>
    <row r="1827" spans="1:7" x14ac:dyDescent="0.3">
      <c r="A1827" s="106">
        <v>44558</v>
      </c>
      <c r="B1827" s="98">
        <f t="shared" si="196"/>
        <v>2021</v>
      </c>
      <c r="C1827" s="98">
        <f t="shared" si="197"/>
        <v>12</v>
      </c>
      <c r="D1827" s="98">
        <f t="shared" si="198"/>
        <v>28</v>
      </c>
      <c r="E1827" s="98">
        <v>27.2</v>
      </c>
      <c r="F1827" s="98">
        <v>8.66</v>
      </c>
      <c r="G1827">
        <f t="shared" si="199"/>
        <v>35.86</v>
      </c>
    </row>
    <row r="1828" spans="1:7" x14ac:dyDescent="0.3">
      <c r="A1828" s="106">
        <v>44559</v>
      </c>
      <c r="B1828" s="98">
        <f t="shared" si="196"/>
        <v>2021</v>
      </c>
      <c r="C1828" s="98">
        <f t="shared" si="197"/>
        <v>12</v>
      </c>
      <c r="D1828" s="98">
        <f t="shared" si="198"/>
        <v>29</v>
      </c>
      <c r="E1828" s="98">
        <v>46.93</v>
      </c>
      <c r="F1828" s="98">
        <v>13.94</v>
      </c>
      <c r="G1828">
        <f t="shared" si="199"/>
        <v>60.87</v>
      </c>
    </row>
    <row r="1829" spans="1:7" x14ac:dyDescent="0.3">
      <c r="A1829" s="106">
        <v>44560</v>
      </c>
      <c r="B1829" s="98">
        <f t="shared" si="196"/>
        <v>2021</v>
      </c>
      <c r="C1829" s="98">
        <f t="shared" si="197"/>
        <v>12</v>
      </c>
      <c r="D1829" s="98">
        <f t="shared" si="198"/>
        <v>30</v>
      </c>
      <c r="E1829" s="98">
        <v>44.24</v>
      </c>
      <c r="F1829" s="98">
        <v>15.11</v>
      </c>
      <c r="G1829">
        <f t="shared" si="199"/>
        <v>59.35</v>
      </c>
    </row>
    <row r="1830" spans="1:7" x14ac:dyDescent="0.3">
      <c r="A1830" s="106">
        <v>44561</v>
      </c>
      <c r="B1830" s="98">
        <f t="shared" si="196"/>
        <v>2021</v>
      </c>
      <c r="C1830" s="98">
        <f t="shared" si="197"/>
        <v>12</v>
      </c>
      <c r="D1830" s="98">
        <f t="shared" si="198"/>
        <v>31</v>
      </c>
      <c r="E1830" s="98">
        <v>58.58</v>
      </c>
      <c r="F1830" s="98">
        <v>15.13</v>
      </c>
      <c r="G1830">
        <f t="shared" si="199"/>
        <v>73.709999999999994</v>
      </c>
    </row>
    <row r="1831" spans="1:7" x14ac:dyDescent="0.3">
      <c r="A1831" s="106">
        <v>44562</v>
      </c>
      <c r="B1831" s="98">
        <f t="shared" si="196"/>
        <v>2022</v>
      </c>
      <c r="C1831" s="98">
        <f t="shared" si="197"/>
        <v>1</v>
      </c>
      <c r="D1831" s="98">
        <f t="shared" si="198"/>
        <v>1</v>
      </c>
      <c r="E1831" s="98">
        <v>56.57</v>
      </c>
      <c r="F1831" s="98">
        <v>9.5299999999999994</v>
      </c>
      <c r="G1831">
        <f t="shared" si="199"/>
        <v>66.099999999999994</v>
      </c>
    </row>
    <row r="1832" spans="1:7" x14ac:dyDescent="0.3">
      <c r="A1832" s="106">
        <v>44563</v>
      </c>
      <c r="B1832" s="98">
        <f t="shared" si="196"/>
        <v>2022</v>
      </c>
      <c r="C1832" s="98">
        <f t="shared" si="197"/>
        <v>1</v>
      </c>
      <c r="D1832" s="98">
        <f t="shared" si="198"/>
        <v>2</v>
      </c>
      <c r="E1832" s="98">
        <v>53.64</v>
      </c>
      <c r="F1832" s="98">
        <v>12.56</v>
      </c>
      <c r="G1832">
        <f t="shared" si="199"/>
        <v>66.2</v>
      </c>
    </row>
    <row r="1833" spans="1:7" x14ac:dyDescent="0.3">
      <c r="A1833" s="106">
        <v>44564</v>
      </c>
      <c r="B1833" s="98">
        <f t="shared" si="196"/>
        <v>2022</v>
      </c>
      <c r="C1833" s="98">
        <f t="shared" si="197"/>
        <v>1</v>
      </c>
      <c r="D1833" s="98">
        <f t="shared" si="198"/>
        <v>3</v>
      </c>
      <c r="E1833" s="98">
        <v>55.75</v>
      </c>
      <c r="F1833" s="98">
        <v>10.95</v>
      </c>
      <c r="G1833">
        <f t="shared" si="199"/>
        <v>66.7</v>
      </c>
    </row>
    <row r="1834" spans="1:7" x14ac:dyDescent="0.3">
      <c r="A1834" s="106">
        <v>44565</v>
      </c>
      <c r="B1834" s="98">
        <f t="shared" si="196"/>
        <v>2022</v>
      </c>
      <c r="C1834" s="98">
        <f t="shared" si="197"/>
        <v>1</v>
      </c>
      <c r="D1834" s="98">
        <f t="shared" si="198"/>
        <v>4</v>
      </c>
      <c r="E1834" s="98">
        <v>26.24</v>
      </c>
      <c r="F1834" s="98">
        <v>14.43</v>
      </c>
      <c r="G1834">
        <f t="shared" si="199"/>
        <v>40.67</v>
      </c>
    </row>
    <row r="1835" spans="1:7" x14ac:dyDescent="0.3">
      <c r="A1835" s="106">
        <v>44566</v>
      </c>
      <c r="B1835" s="98">
        <f t="shared" si="196"/>
        <v>2022</v>
      </c>
      <c r="C1835" s="98">
        <f t="shared" si="197"/>
        <v>1</v>
      </c>
      <c r="D1835" s="98">
        <f t="shared" si="198"/>
        <v>5</v>
      </c>
      <c r="E1835" s="98">
        <v>0</v>
      </c>
      <c r="F1835" s="98">
        <v>0</v>
      </c>
      <c r="G1835">
        <f t="shared" si="199"/>
        <v>0</v>
      </c>
    </row>
    <row r="1836" spans="1:7" x14ac:dyDescent="0.3">
      <c r="A1836" s="106">
        <v>44567</v>
      </c>
      <c r="B1836" s="98">
        <f t="shared" si="196"/>
        <v>2022</v>
      </c>
      <c r="C1836" s="98">
        <f t="shared" si="197"/>
        <v>1</v>
      </c>
      <c r="D1836" s="98">
        <f t="shared" si="198"/>
        <v>6</v>
      </c>
      <c r="E1836" s="98">
        <v>0</v>
      </c>
      <c r="F1836" s="98">
        <v>0</v>
      </c>
      <c r="G1836">
        <f t="shared" si="199"/>
        <v>0</v>
      </c>
    </row>
    <row r="1837" spans="1:7" x14ac:dyDescent="0.3">
      <c r="A1837" s="106">
        <v>44568</v>
      </c>
      <c r="B1837" s="98">
        <f t="shared" si="196"/>
        <v>2022</v>
      </c>
      <c r="C1837" s="98">
        <f t="shared" si="197"/>
        <v>1</v>
      </c>
      <c r="D1837" s="98">
        <f t="shared" si="198"/>
        <v>7</v>
      </c>
      <c r="E1837" s="98">
        <v>7.62</v>
      </c>
      <c r="F1837" s="98">
        <v>0</v>
      </c>
      <c r="G1837">
        <f t="shared" si="199"/>
        <v>7.62</v>
      </c>
    </row>
    <row r="1838" spans="1:7" x14ac:dyDescent="0.3">
      <c r="A1838" s="106">
        <v>44569</v>
      </c>
      <c r="B1838" s="98">
        <f t="shared" si="196"/>
        <v>2022</v>
      </c>
      <c r="C1838" s="98">
        <f t="shared" si="197"/>
        <v>1</v>
      </c>
      <c r="D1838" s="98">
        <f t="shared" si="198"/>
        <v>8</v>
      </c>
      <c r="E1838" s="98">
        <v>21.59</v>
      </c>
      <c r="F1838" s="98">
        <v>0</v>
      </c>
      <c r="G1838">
        <f t="shared" si="199"/>
        <v>21.59</v>
      </c>
    </row>
    <row r="1839" spans="1:7" x14ac:dyDescent="0.3">
      <c r="A1839" s="106">
        <v>44570</v>
      </c>
      <c r="B1839" s="98">
        <f t="shared" si="196"/>
        <v>2022</v>
      </c>
      <c r="C1839" s="98">
        <f t="shared" si="197"/>
        <v>1</v>
      </c>
      <c r="D1839" s="98">
        <f t="shared" si="198"/>
        <v>9</v>
      </c>
      <c r="E1839" s="98">
        <v>13.03</v>
      </c>
      <c r="F1839" s="98">
        <v>0</v>
      </c>
      <c r="G1839">
        <f t="shared" si="199"/>
        <v>13.03</v>
      </c>
    </row>
    <row r="1840" spans="1:7" x14ac:dyDescent="0.3">
      <c r="A1840" s="106">
        <v>44571</v>
      </c>
      <c r="B1840" s="98">
        <f t="shared" si="196"/>
        <v>2022</v>
      </c>
      <c r="C1840" s="98">
        <f t="shared" si="197"/>
        <v>1</v>
      </c>
      <c r="D1840" s="98">
        <f t="shared" si="198"/>
        <v>10</v>
      </c>
      <c r="E1840" s="98">
        <v>16.02</v>
      </c>
      <c r="F1840" s="98">
        <v>0</v>
      </c>
      <c r="G1840">
        <f t="shared" si="199"/>
        <v>16.02</v>
      </c>
    </row>
    <row r="1841" spans="1:7" x14ac:dyDescent="0.3">
      <c r="A1841" s="106">
        <v>44572</v>
      </c>
      <c r="B1841" s="98">
        <f t="shared" si="196"/>
        <v>2022</v>
      </c>
      <c r="C1841" s="98">
        <f t="shared" si="197"/>
        <v>1</v>
      </c>
      <c r="D1841" s="98">
        <f t="shared" si="198"/>
        <v>11</v>
      </c>
      <c r="E1841" s="98">
        <v>0</v>
      </c>
      <c r="F1841" s="98">
        <v>0</v>
      </c>
      <c r="G1841">
        <f t="shared" si="199"/>
        <v>0</v>
      </c>
    </row>
    <row r="1842" spans="1:7" x14ac:dyDescent="0.3">
      <c r="A1842" s="106">
        <v>44573</v>
      </c>
      <c r="B1842" s="98">
        <f t="shared" si="196"/>
        <v>2022</v>
      </c>
      <c r="C1842" s="98">
        <f t="shared" si="197"/>
        <v>1</v>
      </c>
      <c r="D1842" s="98">
        <f t="shared" si="198"/>
        <v>12</v>
      </c>
      <c r="E1842" s="98">
        <v>1.91</v>
      </c>
      <c r="F1842" s="98">
        <v>0</v>
      </c>
      <c r="G1842">
        <f t="shared" si="199"/>
        <v>1.91</v>
      </c>
    </row>
    <row r="1843" spans="1:7" x14ac:dyDescent="0.3">
      <c r="A1843" s="106">
        <v>44574</v>
      </c>
      <c r="B1843" s="98">
        <f t="shared" si="196"/>
        <v>2022</v>
      </c>
      <c r="C1843" s="98">
        <f t="shared" si="197"/>
        <v>1</v>
      </c>
      <c r="D1843" s="98">
        <f t="shared" si="198"/>
        <v>13</v>
      </c>
      <c r="E1843" s="98">
        <v>2.94</v>
      </c>
      <c r="F1843" s="98">
        <v>0</v>
      </c>
      <c r="G1843">
        <f t="shared" si="199"/>
        <v>2.94</v>
      </c>
    </row>
    <row r="1844" spans="1:7" x14ac:dyDescent="0.3">
      <c r="A1844" s="106">
        <v>44575</v>
      </c>
      <c r="B1844" s="98">
        <f t="shared" si="196"/>
        <v>2022</v>
      </c>
      <c r="C1844" s="98">
        <f t="shared" si="197"/>
        <v>1</v>
      </c>
      <c r="D1844" s="98">
        <f t="shared" si="198"/>
        <v>14</v>
      </c>
      <c r="E1844" s="98">
        <v>0</v>
      </c>
      <c r="F1844" s="98">
        <v>0</v>
      </c>
      <c r="G1844">
        <f t="shared" si="199"/>
        <v>0</v>
      </c>
    </row>
    <row r="1845" spans="1:7" x14ac:dyDescent="0.3">
      <c r="A1845" s="106">
        <v>44576</v>
      </c>
      <c r="B1845" s="98">
        <f t="shared" si="196"/>
        <v>2022</v>
      </c>
      <c r="C1845" s="98">
        <f t="shared" si="197"/>
        <v>1</v>
      </c>
      <c r="D1845" s="98">
        <f t="shared" si="198"/>
        <v>15</v>
      </c>
      <c r="E1845" s="98">
        <v>0</v>
      </c>
      <c r="F1845" s="98">
        <v>0</v>
      </c>
      <c r="G1845">
        <f t="shared" si="199"/>
        <v>0</v>
      </c>
    </row>
    <row r="1846" spans="1:7" x14ac:dyDescent="0.3">
      <c r="A1846" s="106">
        <v>44577</v>
      </c>
      <c r="B1846" s="98">
        <f t="shared" si="196"/>
        <v>2022</v>
      </c>
      <c r="C1846" s="98">
        <f t="shared" si="197"/>
        <v>1</v>
      </c>
      <c r="D1846" s="98">
        <f t="shared" si="198"/>
        <v>16</v>
      </c>
      <c r="E1846" s="98">
        <v>0</v>
      </c>
      <c r="F1846" s="98">
        <v>0</v>
      </c>
      <c r="G1846">
        <f t="shared" si="199"/>
        <v>0</v>
      </c>
    </row>
    <row r="1847" spans="1:7" x14ac:dyDescent="0.3">
      <c r="A1847" s="106">
        <v>44578</v>
      </c>
      <c r="B1847" s="98">
        <f t="shared" si="196"/>
        <v>2022</v>
      </c>
      <c r="C1847" s="98">
        <f t="shared" si="197"/>
        <v>1</v>
      </c>
      <c r="D1847" s="98">
        <f t="shared" si="198"/>
        <v>17</v>
      </c>
      <c r="E1847" s="98">
        <v>0</v>
      </c>
      <c r="F1847" s="98">
        <v>0</v>
      </c>
      <c r="G1847">
        <f t="shared" si="199"/>
        <v>0</v>
      </c>
    </row>
    <row r="1848" spans="1:7" x14ac:dyDescent="0.3">
      <c r="A1848" s="106">
        <v>44579</v>
      </c>
      <c r="B1848" s="98">
        <f t="shared" si="196"/>
        <v>2022</v>
      </c>
      <c r="C1848" s="98">
        <f t="shared" si="197"/>
        <v>1</v>
      </c>
      <c r="D1848" s="98">
        <f t="shared" si="198"/>
        <v>18</v>
      </c>
      <c r="E1848" s="98">
        <v>0</v>
      </c>
      <c r="F1848" s="98">
        <v>0</v>
      </c>
      <c r="G1848">
        <f t="shared" si="199"/>
        <v>0</v>
      </c>
    </row>
    <row r="1849" spans="1:7" x14ac:dyDescent="0.3">
      <c r="A1849" s="106">
        <v>44580</v>
      </c>
      <c r="B1849" s="98">
        <f t="shared" si="196"/>
        <v>2022</v>
      </c>
      <c r="C1849" s="98">
        <f t="shared" si="197"/>
        <v>1</v>
      </c>
      <c r="D1849" s="98">
        <f t="shared" si="198"/>
        <v>19</v>
      </c>
      <c r="E1849" s="98">
        <v>0</v>
      </c>
      <c r="F1849" s="98">
        <v>0</v>
      </c>
      <c r="G1849">
        <f t="shared" si="199"/>
        <v>0</v>
      </c>
    </row>
    <row r="1850" spans="1:7" x14ac:dyDescent="0.3">
      <c r="A1850" s="106">
        <v>44581</v>
      </c>
      <c r="B1850" s="98">
        <f t="shared" si="196"/>
        <v>2022</v>
      </c>
      <c r="C1850" s="98">
        <f t="shared" si="197"/>
        <v>1</v>
      </c>
      <c r="D1850" s="98">
        <f t="shared" si="198"/>
        <v>20</v>
      </c>
      <c r="E1850" s="98">
        <v>0</v>
      </c>
      <c r="F1850" s="98">
        <v>0</v>
      </c>
      <c r="G1850">
        <f t="shared" si="199"/>
        <v>0</v>
      </c>
    </row>
    <row r="1851" spans="1:7" x14ac:dyDescent="0.3">
      <c r="A1851" s="106">
        <v>44582</v>
      </c>
      <c r="B1851" s="98">
        <f t="shared" si="196"/>
        <v>2022</v>
      </c>
      <c r="C1851" s="98">
        <f t="shared" si="197"/>
        <v>1</v>
      </c>
      <c r="D1851" s="98">
        <f t="shared" si="198"/>
        <v>21</v>
      </c>
      <c r="E1851" s="98">
        <v>0</v>
      </c>
      <c r="F1851" s="98">
        <v>0</v>
      </c>
      <c r="G1851">
        <f t="shared" si="199"/>
        <v>0</v>
      </c>
    </row>
    <row r="1852" spans="1:7" x14ac:dyDescent="0.3">
      <c r="A1852" s="106">
        <v>44583</v>
      </c>
      <c r="B1852" s="98">
        <f t="shared" si="196"/>
        <v>2022</v>
      </c>
      <c r="C1852" s="98">
        <f t="shared" si="197"/>
        <v>1</v>
      </c>
      <c r="D1852" s="98">
        <f t="shared" si="198"/>
        <v>22</v>
      </c>
      <c r="E1852" s="98">
        <v>1.5</v>
      </c>
      <c r="F1852" s="98">
        <v>0</v>
      </c>
      <c r="G1852">
        <f t="shared" si="199"/>
        <v>1.5</v>
      </c>
    </row>
    <row r="1853" spans="1:7" x14ac:dyDescent="0.3">
      <c r="A1853" s="106">
        <v>44584</v>
      </c>
      <c r="B1853" s="98">
        <f t="shared" si="196"/>
        <v>2022</v>
      </c>
      <c r="C1853" s="98">
        <f t="shared" si="197"/>
        <v>1</v>
      </c>
      <c r="D1853" s="98">
        <f t="shared" si="198"/>
        <v>23</v>
      </c>
      <c r="E1853" s="98">
        <v>3.3</v>
      </c>
      <c r="F1853" s="98">
        <v>0</v>
      </c>
      <c r="G1853">
        <f t="shared" si="199"/>
        <v>3.3</v>
      </c>
    </row>
    <row r="1854" spans="1:7" x14ac:dyDescent="0.3">
      <c r="A1854" s="106">
        <v>44585</v>
      </c>
      <c r="B1854" s="98">
        <f t="shared" si="196"/>
        <v>2022</v>
      </c>
      <c r="C1854" s="98">
        <f t="shared" si="197"/>
        <v>1</v>
      </c>
      <c r="D1854" s="98">
        <f t="shared" si="198"/>
        <v>24</v>
      </c>
      <c r="E1854" s="98">
        <v>0</v>
      </c>
      <c r="F1854" s="98">
        <v>0</v>
      </c>
      <c r="G1854">
        <f t="shared" si="199"/>
        <v>0</v>
      </c>
    </row>
    <row r="1855" spans="1:7" x14ac:dyDescent="0.3">
      <c r="A1855" s="106">
        <v>44586</v>
      </c>
      <c r="B1855" s="98">
        <f t="shared" si="196"/>
        <v>2022</v>
      </c>
      <c r="C1855" s="98">
        <f t="shared" si="197"/>
        <v>1</v>
      </c>
      <c r="D1855" s="98">
        <f t="shared" si="198"/>
        <v>25</v>
      </c>
      <c r="E1855" s="98">
        <v>0</v>
      </c>
      <c r="F1855" s="98">
        <v>0</v>
      </c>
      <c r="G1855">
        <f t="shared" si="199"/>
        <v>0</v>
      </c>
    </row>
    <row r="1856" spans="1:7" x14ac:dyDescent="0.3">
      <c r="A1856" s="106">
        <v>44587</v>
      </c>
      <c r="B1856" s="98">
        <f t="shared" si="196"/>
        <v>2022</v>
      </c>
      <c r="C1856" s="98">
        <f t="shared" si="197"/>
        <v>1</v>
      </c>
      <c r="D1856" s="98">
        <f t="shared" si="198"/>
        <v>26</v>
      </c>
      <c r="E1856" s="98">
        <v>1.86</v>
      </c>
      <c r="F1856" s="98">
        <v>0</v>
      </c>
      <c r="G1856">
        <f t="shared" si="199"/>
        <v>1.86</v>
      </c>
    </row>
    <row r="1857" spans="1:7" x14ac:dyDescent="0.3">
      <c r="A1857" s="106">
        <v>44588</v>
      </c>
      <c r="B1857" s="98">
        <f t="shared" si="196"/>
        <v>2022</v>
      </c>
      <c r="C1857" s="98">
        <f t="shared" si="197"/>
        <v>1</v>
      </c>
      <c r="D1857" s="98">
        <f t="shared" si="198"/>
        <v>27</v>
      </c>
      <c r="E1857" s="98">
        <v>2.37</v>
      </c>
      <c r="F1857" s="98">
        <v>0</v>
      </c>
      <c r="G1857">
        <f t="shared" si="199"/>
        <v>2.37</v>
      </c>
    </row>
    <row r="1858" spans="1:7" x14ac:dyDescent="0.3">
      <c r="A1858" s="106">
        <v>44589</v>
      </c>
      <c r="B1858" s="98">
        <f t="shared" si="196"/>
        <v>2022</v>
      </c>
      <c r="C1858" s="98">
        <f t="shared" si="197"/>
        <v>1</v>
      </c>
      <c r="D1858" s="98">
        <f t="shared" si="198"/>
        <v>28</v>
      </c>
      <c r="E1858" s="98">
        <v>2.4500000000000002</v>
      </c>
      <c r="F1858" s="98">
        <v>0</v>
      </c>
      <c r="G1858">
        <f t="shared" si="199"/>
        <v>2.4500000000000002</v>
      </c>
    </row>
    <row r="1859" spans="1:7" x14ac:dyDescent="0.3">
      <c r="A1859" s="106">
        <v>44590</v>
      </c>
      <c r="B1859" s="98">
        <f t="shared" si="196"/>
        <v>2022</v>
      </c>
      <c r="C1859" s="98">
        <f t="shared" si="197"/>
        <v>1</v>
      </c>
      <c r="D1859" s="98">
        <f t="shared" si="198"/>
        <v>29</v>
      </c>
      <c r="E1859" s="98">
        <v>2.37</v>
      </c>
      <c r="F1859" s="98">
        <v>0</v>
      </c>
      <c r="G1859">
        <f t="shared" si="199"/>
        <v>2.37</v>
      </c>
    </row>
    <row r="1860" spans="1:7" x14ac:dyDescent="0.3">
      <c r="A1860" s="106">
        <v>44591</v>
      </c>
      <c r="B1860" s="98">
        <f t="shared" si="196"/>
        <v>2022</v>
      </c>
      <c r="C1860" s="98">
        <f t="shared" si="197"/>
        <v>1</v>
      </c>
      <c r="D1860" s="98">
        <f t="shared" si="198"/>
        <v>30</v>
      </c>
      <c r="E1860" s="98">
        <v>0</v>
      </c>
      <c r="F1860" s="98">
        <v>0</v>
      </c>
      <c r="G1860">
        <f t="shared" si="199"/>
        <v>0</v>
      </c>
    </row>
    <row r="1861" spans="1:7" x14ac:dyDescent="0.3">
      <c r="A1861" s="106">
        <v>44592</v>
      </c>
      <c r="B1861" s="98">
        <f t="shared" si="196"/>
        <v>2022</v>
      </c>
      <c r="C1861" s="98">
        <f t="shared" si="197"/>
        <v>1</v>
      </c>
      <c r="D1861" s="98">
        <f t="shared" si="198"/>
        <v>31</v>
      </c>
      <c r="E1861" s="98">
        <v>0.49</v>
      </c>
      <c r="F1861" s="98">
        <v>0</v>
      </c>
      <c r="G1861">
        <f t="shared" si="199"/>
        <v>0.49</v>
      </c>
    </row>
    <row r="1862" spans="1:7" x14ac:dyDescent="0.3">
      <c r="A1862" s="106">
        <v>44593</v>
      </c>
      <c r="B1862" s="98">
        <f t="shared" ref="B1862:B1925" si="200">YEAR(A1862)</f>
        <v>2022</v>
      </c>
      <c r="C1862" s="98">
        <f t="shared" ref="C1862:C1925" si="201">MONTH(A1862)</f>
        <v>2</v>
      </c>
      <c r="D1862" s="98">
        <f t="shared" ref="D1862:D1925" si="202">DAY(A1862)</f>
        <v>1</v>
      </c>
      <c r="E1862" s="98">
        <v>19.82</v>
      </c>
      <c r="F1862" s="98">
        <v>0</v>
      </c>
      <c r="G1862">
        <f t="shared" ref="G1862:G1925" si="203">SUM(E1862:F1862)</f>
        <v>19.82</v>
      </c>
    </row>
    <row r="1863" spans="1:7" x14ac:dyDescent="0.3">
      <c r="A1863" s="106">
        <v>44594</v>
      </c>
      <c r="B1863" s="98">
        <f t="shared" si="200"/>
        <v>2022</v>
      </c>
      <c r="C1863" s="98">
        <f t="shared" si="201"/>
        <v>2</v>
      </c>
      <c r="D1863" s="98">
        <f t="shared" si="202"/>
        <v>2</v>
      </c>
      <c r="E1863" s="98">
        <v>20.309999999999999</v>
      </c>
      <c r="F1863" s="98">
        <v>0</v>
      </c>
      <c r="G1863">
        <f t="shared" si="203"/>
        <v>20.309999999999999</v>
      </c>
    </row>
    <row r="1864" spans="1:7" x14ac:dyDescent="0.3">
      <c r="A1864" s="106">
        <v>44595</v>
      </c>
      <c r="B1864" s="98">
        <f t="shared" si="200"/>
        <v>2022</v>
      </c>
      <c r="C1864" s="98">
        <f t="shared" si="201"/>
        <v>2</v>
      </c>
      <c r="D1864" s="98">
        <f t="shared" si="202"/>
        <v>3</v>
      </c>
      <c r="E1864" s="98">
        <v>31.23</v>
      </c>
      <c r="F1864" s="98">
        <v>0</v>
      </c>
      <c r="G1864">
        <f t="shared" si="203"/>
        <v>31.23</v>
      </c>
    </row>
    <row r="1865" spans="1:7" x14ac:dyDescent="0.3">
      <c r="A1865" s="106">
        <v>44596</v>
      </c>
      <c r="B1865" s="98">
        <f t="shared" si="200"/>
        <v>2022</v>
      </c>
      <c r="C1865" s="98">
        <f t="shared" si="201"/>
        <v>2</v>
      </c>
      <c r="D1865" s="98">
        <f t="shared" si="202"/>
        <v>4</v>
      </c>
      <c r="E1865" s="98">
        <v>29.34</v>
      </c>
      <c r="F1865" s="98">
        <v>0</v>
      </c>
      <c r="G1865">
        <f t="shared" si="203"/>
        <v>29.34</v>
      </c>
    </row>
    <row r="1866" spans="1:7" x14ac:dyDescent="0.3">
      <c r="A1866" s="106">
        <v>44597</v>
      </c>
      <c r="B1866" s="98">
        <f t="shared" si="200"/>
        <v>2022</v>
      </c>
      <c r="C1866" s="98">
        <f t="shared" si="201"/>
        <v>2</v>
      </c>
      <c r="D1866" s="98">
        <f t="shared" si="202"/>
        <v>5</v>
      </c>
      <c r="E1866" s="98">
        <v>28.49</v>
      </c>
      <c r="F1866" s="98">
        <v>0</v>
      </c>
      <c r="G1866">
        <f t="shared" si="203"/>
        <v>28.49</v>
      </c>
    </row>
    <row r="1867" spans="1:7" x14ac:dyDescent="0.3">
      <c r="A1867" s="106">
        <v>44598</v>
      </c>
      <c r="B1867" s="98">
        <f t="shared" si="200"/>
        <v>2022</v>
      </c>
      <c r="C1867" s="98">
        <f t="shared" si="201"/>
        <v>2</v>
      </c>
      <c r="D1867" s="98">
        <f t="shared" si="202"/>
        <v>6</v>
      </c>
      <c r="E1867" s="98">
        <v>30.24</v>
      </c>
      <c r="F1867" s="98">
        <v>0</v>
      </c>
      <c r="G1867">
        <f t="shared" si="203"/>
        <v>30.24</v>
      </c>
    </row>
    <row r="1868" spans="1:7" x14ac:dyDescent="0.3">
      <c r="A1868" s="106">
        <v>44599</v>
      </c>
      <c r="B1868" s="98">
        <f t="shared" si="200"/>
        <v>2022</v>
      </c>
      <c r="C1868" s="98">
        <f t="shared" si="201"/>
        <v>2</v>
      </c>
      <c r="D1868" s="98">
        <f t="shared" si="202"/>
        <v>7</v>
      </c>
      <c r="E1868" s="98">
        <v>19.62</v>
      </c>
      <c r="F1868" s="98">
        <v>0</v>
      </c>
      <c r="G1868">
        <f t="shared" si="203"/>
        <v>19.62</v>
      </c>
    </row>
    <row r="1869" spans="1:7" x14ac:dyDescent="0.3">
      <c r="A1869" s="106">
        <v>44600</v>
      </c>
      <c r="B1869" s="98">
        <f t="shared" si="200"/>
        <v>2022</v>
      </c>
      <c r="C1869" s="98">
        <f t="shared" si="201"/>
        <v>2</v>
      </c>
      <c r="D1869" s="98">
        <f t="shared" si="202"/>
        <v>8</v>
      </c>
      <c r="E1869" s="98">
        <v>27.89</v>
      </c>
      <c r="F1869" s="98">
        <v>0</v>
      </c>
      <c r="G1869">
        <f t="shared" si="203"/>
        <v>27.89</v>
      </c>
    </row>
    <row r="1870" spans="1:7" x14ac:dyDescent="0.3">
      <c r="A1870" s="106">
        <v>44601</v>
      </c>
      <c r="B1870" s="98">
        <f t="shared" si="200"/>
        <v>2022</v>
      </c>
      <c r="C1870" s="98">
        <f t="shared" si="201"/>
        <v>2</v>
      </c>
      <c r="D1870" s="98">
        <f t="shared" si="202"/>
        <v>9</v>
      </c>
      <c r="E1870" s="98">
        <v>20.010000000000002</v>
      </c>
      <c r="F1870" s="98">
        <v>0</v>
      </c>
      <c r="G1870">
        <f t="shared" si="203"/>
        <v>20.010000000000002</v>
      </c>
    </row>
    <row r="1871" spans="1:7" x14ac:dyDescent="0.3">
      <c r="A1871" s="106">
        <v>44602</v>
      </c>
      <c r="B1871" s="98">
        <f t="shared" si="200"/>
        <v>2022</v>
      </c>
      <c r="C1871" s="98">
        <f t="shared" si="201"/>
        <v>2</v>
      </c>
      <c r="D1871" s="98">
        <f t="shared" si="202"/>
        <v>10</v>
      </c>
      <c r="E1871" s="98">
        <v>11.77</v>
      </c>
      <c r="F1871" s="98">
        <v>0</v>
      </c>
      <c r="G1871">
        <f t="shared" si="203"/>
        <v>11.77</v>
      </c>
    </row>
    <row r="1872" spans="1:7" x14ac:dyDescent="0.3">
      <c r="A1872" s="106">
        <v>44603</v>
      </c>
      <c r="B1872" s="98">
        <f t="shared" si="200"/>
        <v>2022</v>
      </c>
      <c r="C1872" s="98">
        <f t="shared" si="201"/>
        <v>2</v>
      </c>
      <c r="D1872" s="98">
        <f t="shared" si="202"/>
        <v>11</v>
      </c>
      <c r="E1872" s="98">
        <v>12.82</v>
      </c>
      <c r="F1872" s="98">
        <v>0</v>
      </c>
      <c r="G1872">
        <f t="shared" si="203"/>
        <v>12.82</v>
      </c>
    </row>
    <row r="1873" spans="1:7" x14ac:dyDescent="0.3">
      <c r="A1873" s="106">
        <v>44604</v>
      </c>
      <c r="B1873" s="98">
        <f t="shared" si="200"/>
        <v>2022</v>
      </c>
      <c r="C1873" s="98">
        <f t="shared" si="201"/>
        <v>2</v>
      </c>
      <c r="D1873" s="98">
        <f t="shared" si="202"/>
        <v>12</v>
      </c>
      <c r="E1873" s="98">
        <v>13.39</v>
      </c>
      <c r="F1873" s="98">
        <v>0</v>
      </c>
      <c r="G1873">
        <f t="shared" si="203"/>
        <v>13.39</v>
      </c>
    </row>
    <row r="1874" spans="1:7" x14ac:dyDescent="0.3">
      <c r="A1874" s="106">
        <v>44605</v>
      </c>
      <c r="B1874" s="98">
        <f t="shared" si="200"/>
        <v>2022</v>
      </c>
      <c r="C1874" s="98">
        <f t="shared" si="201"/>
        <v>2</v>
      </c>
      <c r="D1874" s="98">
        <f t="shared" si="202"/>
        <v>13</v>
      </c>
      <c r="E1874" s="98">
        <v>15.82</v>
      </c>
      <c r="F1874" s="98">
        <v>0</v>
      </c>
      <c r="G1874">
        <f t="shared" si="203"/>
        <v>15.82</v>
      </c>
    </row>
    <row r="1875" spans="1:7" x14ac:dyDescent="0.3">
      <c r="A1875" s="106">
        <v>44606</v>
      </c>
      <c r="B1875" s="98">
        <f t="shared" si="200"/>
        <v>2022</v>
      </c>
      <c r="C1875" s="98">
        <f t="shared" si="201"/>
        <v>2</v>
      </c>
      <c r="D1875" s="98">
        <f t="shared" si="202"/>
        <v>14</v>
      </c>
      <c r="E1875" s="98">
        <v>10.16</v>
      </c>
      <c r="F1875" s="98">
        <v>0</v>
      </c>
      <c r="G1875">
        <f t="shared" si="203"/>
        <v>10.16</v>
      </c>
    </row>
    <row r="1876" spans="1:7" x14ac:dyDescent="0.3">
      <c r="A1876" s="106">
        <v>44607</v>
      </c>
      <c r="B1876" s="98">
        <f t="shared" si="200"/>
        <v>2022</v>
      </c>
      <c r="C1876" s="98">
        <f t="shared" si="201"/>
        <v>2</v>
      </c>
      <c r="D1876" s="98">
        <f t="shared" si="202"/>
        <v>15</v>
      </c>
      <c r="E1876" s="98">
        <v>12.28</v>
      </c>
      <c r="F1876" s="98">
        <v>0</v>
      </c>
      <c r="G1876">
        <f t="shared" si="203"/>
        <v>12.28</v>
      </c>
    </row>
    <row r="1877" spans="1:7" x14ac:dyDescent="0.3">
      <c r="A1877" s="106">
        <v>44608</v>
      </c>
      <c r="B1877" s="98">
        <f t="shared" si="200"/>
        <v>2022</v>
      </c>
      <c r="C1877" s="98">
        <f t="shared" si="201"/>
        <v>2</v>
      </c>
      <c r="D1877" s="98">
        <f t="shared" si="202"/>
        <v>16</v>
      </c>
      <c r="E1877" s="98">
        <v>12.57</v>
      </c>
      <c r="F1877" s="98">
        <v>0</v>
      </c>
      <c r="G1877">
        <f t="shared" si="203"/>
        <v>12.57</v>
      </c>
    </row>
    <row r="1878" spans="1:7" x14ac:dyDescent="0.3">
      <c r="A1878" s="106">
        <v>44609</v>
      </c>
      <c r="B1878" s="98">
        <f t="shared" si="200"/>
        <v>2022</v>
      </c>
      <c r="C1878" s="98">
        <f t="shared" si="201"/>
        <v>2</v>
      </c>
      <c r="D1878" s="98">
        <f t="shared" si="202"/>
        <v>17</v>
      </c>
      <c r="E1878" s="98">
        <v>11.78</v>
      </c>
      <c r="F1878" s="98">
        <v>0</v>
      </c>
      <c r="G1878">
        <f t="shared" si="203"/>
        <v>11.78</v>
      </c>
    </row>
    <row r="1879" spans="1:7" x14ac:dyDescent="0.3">
      <c r="A1879" s="106">
        <v>44610</v>
      </c>
      <c r="B1879" s="98">
        <f t="shared" si="200"/>
        <v>2022</v>
      </c>
      <c r="C1879" s="98">
        <f t="shared" si="201"/>
        <v>2</v>
      </c>
      <c r="D1879" s="98">
        <f t="shared" si="202"/>
        <v>18</v>
      </c>
      <c r="E1879" s="98">
        <v>6.26</v>
      </c>
      <c r="F1879" s="98">
        <v>0</v>
      </c>
      <c r="G1879">
        <f t="shared" si="203"/>
        <v>6.26</v>
      </c>
    </row>
    <row r="1880" spans="1:7" x14ac:dyDescent="0.3">
      <c r="A1880" s="106">
        <v>44611</v>
      </c>
      <c r="B1880" s="98">
        <f t="shared" si="200"/>
        <v>2022</v>
      </c>
      <c r="C1880" s="98">
        <f t="shared" si="201"/>
        <v>2</v>
      </c>
      <c r="D1880" s="98">
        <f t="shared" si="202"/>
        <v>19</v>
      </c>
      <c r="E1880" s="98">
        <v>9.07</v>
      </c>
      <c r="F1880" s="98">
        <v>0</v>
      </c>
      <c r="G1880">
        <f t="shared" si="203"/>
        <v>9.07</v>
      </c>
    </row>
    <row r="1881" spans="1:7" x14ac:dyDescent="0.3">
      <c r="A1881" s="106">
        <v>44612</v>
      </c>
      <c r="B1881" s="98">
        <f t="shared" si="200"/>
        <v>2022</v>
      </c>
      <c r="C1881" s="98">
        <f t="shared" si="201"/>
        <v>2</v>
      </c>
      <c r="D1881" s="98">
        <f t="shared" si="202"/>
        <v>20</v>
      </c>
      <c r="E1881" s="98">
        <v>11.24</v>
      </c>
      <c r="F1881" s="98">
        <v>0</v>
      </c>
      <c r="G1881">
        <f t="shared" si="203"/>
        <v>11.24</v>
      </c>
    </row>
    <row r="1882" spans="1:7" x14ac:dyDescent="0.3">
      <c r="A1882" s="106">
        <v>44613</v>
      </c>
      <c r="B1882" s="98">
        <f t="shared" si="200"/>
        <v>2022</v>
      </c>
      <c r="C1882" s="98">
        <f t="shared" si="201"/>
        <v>2</v>
      </c>
      <c r="D1882" s="98">
        <f t="shared" si="202"/>
        <v>21</v>
      </c>
      <c r="E1882" s="98">
        <v>10.45</v>
      </c>
      <c r="F1882" s="98">
        <v>0</v>
      </c>
      <c r="G1882">
        <f t="shared" si="203"/>
        <v>10.45</v>
      </c>
    </row>
    <row r="1883" spans="1:7" x14ac:dyDescent="0.3">
      <c r="A1883" s="106">
        <v>44614</v>
      </c>
      <c r="B1883" s="98">
        <f t="shared" si="200"/>
        <v>2022</v>
      </c>
      <c r="C1883" s="98">
        <f t="shared" si="201"/>
        <v>2</v>
      </c>
      <c r="D1883" s="98">
        <f t="shared" si="202"/>
        <v>22</v>
      </c>
      <c r="E1883" s="98">
        <v>16.93</v>
      </c>
      <c r="F1883" s="98">
        <v>0</v>
      </c>
      <c r="G1883">
        <f t="shared" si="203"/>
        <v>16.93</v>
      </c>
    </row>
    <row r="1884" spans="1:7" x14ac:dyDescent="0.3">
      <c r="A1884" s="106">
        <v>44615</v>
      </c>
      <c r="B1884" s="98">
        <f t="shared" si="200"/>
        <v>2022</v>
      </c>
      <c r="C1884" s="98">
        <f t="shared" si="201"/>
        <v>2</v>
      </c>
      <c r="D1884" s="98">
        <f t="shared" si="202"/>
        <v>23</v>
      </c>
      <c r="E1884" s="98">
        <v>15.17</v>
      </c>
      <c r="F1884" s="98">
        <v>0</v>
      </c>
      <c r="G1884">
        <f t="shared" si="203"/>
        <v>15.17</v>
      </c>
    </row>
    <row r="1885" spans="1:7" x14ac:dyDescent="0.3">
      <c r="A1885" s="106">
        <v>44616</v>
      </c>
      <c r="B1885" s="98">
        <f t="shared" si="200"/>
        <v>2022</v>
      </c>
      <c r="C1885" s="98">
        <f t="shared" si="201"/>
        <v>2</v>
      </c>
      <c r="D1885" s="98">
        <f t="shared" si="202"/>
        <v>24</v>
      </c>
      <c r="E1885" s="98">
        <v>13.5</v>
      </c>
      <c r="F1885" s="98">
        <v>0</v>
      </c>
      <c r="G1885">
        <f t="shared" si="203"/>
        <v>13.5</v>
      </c>
    </row>
    <row r="1886" spans="1:7" x14ac:dyDescent="0.3">
      <c r="A1886" s="106">
        <v>44617</v>
      </c>
      <c r="B1886" s="98">
        <f t="shared" si="200"/>
        <v>2022</v>
      </c>
      <c r="C1886" s="98">
        <f t="shared" si="201"/>
        <v>2</v>
      </c>
      <c r="D1886" s="98">
        <f t="shared" si="202"/>
        <v>25</v>
      </c>
      <c r="E1886" s="98">
        <v>18.149999999999999</v>
      </c>
      <c r="F1886" s="98">
        <v>0</v>
      </c>
      <c r="G1886">
        <f t="shared" si="203"/>
        <v>18.149999999999999</v>
      </c>
    </row>
    <row r="1887" spans="1:7" x14ac:dyDescent="0.3">
      <c r="A1887" s="106">
        <v>44618</v>
      </c>
      <c r="B1887" s="98">
        <f t="shared" si="200"/>
        <v>2022</v>
      </c>
      <c r="C1887" s="98">
        <f t="shared" si="201"/>
        <v>2</v>
      </c>
      <c r="D1887" s="98">
        <f t="shared" si="202"/>
        <v>26</v>
      </c>
      <c r="E1887" s="98">
        <v>39.79</v>
      </c>
      <c r="F1887" s="98">
        <v>0</v>
      </c>
      <c r="G1887">
        <f t="shared" si="203"/>
        <v>39.79</v>
      </c>
    </row>
    <row r="1888" spans="1:7" x14ac:dyDescent="0.3">
      <c r="A1888" s="106">
        <v>44619</v>
      </c>
      <c r="B1888" s="98">
        <f t="shared" si="200"/>
        <v>2022</v>
      </c>
      <c r="C1888" s="98">
        <f t="shared" si="201"/>
        <v>2</v>
      </c>
      <c r="D1888" s="98">
        <f t="shared" si="202"/>
        <v>27</v>
      </c>
      <c r="E1888" s="98">
        <v>45.94</v>
      </c>
      <c r="F1888" s="98">
        <v>0</v>
      </c>
      <c r="G1888">
        <f t="shared" si="203"/>
        <v>45.94</v>
      </c>
    </row>
    <row r="1889" spans="1:7" x14ac:dyDescent="0.3">
      <c r="A1889" s="106">
        <v>44620</v>
      </c>
      <c r="B1889" s="98">
        <f t="shared" si="200"/>
        <v>2022</v>
      </c>
      <c r="C1889" s="98">
        <f t="shared" si="201"/>
        <v>2</v>
      </c>
      <c r="D1889" s="98">
        <f t="shared" si="202"/>
        <v>28</v>
      </c>
      <c r="E1889" s="98">
        <v>28.26</v>
      </c>
      <c r="F1889" s="98">
        <v>0</v>
      </c>
      <c r="G1889">
        <f t="shared" si="203"/>
        <v>28.26</v>
      </c>
    </row>
    <row r="1890" spans="1:7" x14ac:dyDescent="0.3">
      <c r="A1890" s="106">
        <v>44621</v>
      </c>
      <c r="B1890" s="98">
        <f t="shared" si="200"/>
        <v>2022</v>
      </c>
      <c r="C1890" s="98">
        <f t="shared" si="201"/>
        <v>3</v>
      </c>
      <c r="D1890" s="98">
        <f t="shared" si="202"/>
        <v>1</v>
      </c>
      <c r="E1890" s="98">
        <v>25.5</v>
      </c>
      <c r="F1890" s="98">
        <v>0</v>
      </c>
      <c r="G1890">
        <f t="shared" si="203"/>
        <v>25.5</v>
      </c>
    </row>
    <row r="1891" spans="1:7" x14ac:dyDescent="0.3">
      <c r="A1891" s="106">
        <v>44622</v>
      </c>
      <c r="B1891" s="98">
        <f t="shared" si="200"/>
        <v>2022</v>
      </c>
      <c r="C1891" s="98">
        <f t="shared" si="201"/>
        <v>3</v>
      </c>
      <c r="D1891" s="98">
        <f t="shared" si="202"/>
        <v>2</v>
      </c>
      <c r="E1891" s="98">
        <v>20.81</v>
      </c>
      <c r="F1891" s="98">
        <v>0</v>
      </c>
      <c r="G1891">
        <f t="shared" si="203"/>
        <v>20.81</v>
      </c>
    </row>
    <row r="1892" spans="1:7" x14ac:dyDescent="0.3">
      <c r="A1892" s="106">
        <v>44623</v>
      </c>
      <c r="B1892" s="98">
        <f t="shared" si="200"/>
        <v>2022</v>
      </c>
      <c r="C1892" s="98">
        <f t="shared" si="201"/>
        <v>3</v>
      </c>
      <c r="D1892" s="98">
        <f t="shared" si="202"/>
        <v>3</v>
      </c>
      <c r="E1892" s="98">
        <v>22.45</v>
      </c>
      <c r="F1892" s="98">
        <v>0</v>
      </c>
      <c r="G1892">
        <f t="shared" si="203"/>
        <v>22.45</v>
      </c>
    </row>
    <row r="1893" spans="1:7" x14ac:dyDescent="0.3">
      <c r="A1893" s="106">
        <v>44624</v>
      </c>
      <c r="B1893" s="98">
        <f t="shared" si="200"/>
        <v>2022</v>
      </c>
      <c r="C1893" s="98">
        <f t="shared" si="201"/>
        <v>3</v>
      </c>
      <c r="D1893" s="98">
        <f t="shared" si="202"/>
        <v>4</v>
      </c>
      <c r="E1893" s="98">
        <v>18.690000000000001</v>
      </c>
      <c r="F1893" s="98">
        <v>0</v>
      </c>
      <c r="G1893">
        <f t="shared" si="203"/>
        <v>18.690000000000001</v>
      </c>
    </row>
    <row r="1894" spans="1:7" x14ac:dyDescent="0.3">
      <c r="A1894" s="106">
        <v>44625</v>
      </c>
      <c r="B1894" s="98">
        <f t="shared" si="200"/>
        <v>2022</v>
      </c>
      <c r="C1894" s="98">
        <f t="shared" si="201"/>
        <v>3</v>
      </c>
      <c r="D1894" s="98">
        <f t="shared" si="202"/>
        <v>5</v>
      </c>
      <c r="E1894" s="98">
        <v>16.03</v>
      </c>
      <c r="F1894" s="98">
        <v>0</v>
      </c>
      <c r="G1894">
        <f t="shared" si="203"/>
        <v>16.03</v>
      </c>
    </row>
    <row r="1895" spans="1:7" x14ac:dyDescent="0.3">
      <c r="A1895" s="106">
        <v>44626</v>
      </c>
      <c r="B1895" s="98">
        <f t="shared" si="200"/>
        <v>2022</v>
      </c>
      <c r="C1895" s="98">
        <f t="shared" si="201"/>
        <v>3</v>
      </c>
      <c r="D1895" s="98">
        <f t="shared" si="202"/>
        <v>6</v>
      </c>
      <c r="E1895" s="98">
        <v>16.399999999999999</v>
      </c>
      <c r="F1895" s="98">
        <v>0</v>
      </c>
      <c r="G1895">
        <f t="shared" si="203"/>
        <v>16.399999999999999</v>
      </c>
    </row>
    <row r="1896" spans="1:7" x14ac:dyDescent="0.3">
      <c r="A1896" s="106">
        <v>44627</v>
      </c>
      <c r="B1896" s="98">
        <f t="shared" si="200"/>
        <v>2022</v>
      </c>
      <c r="C1896" s="98">
        <f t="shared" si="201"/>
        <v>3</v>
      </c>
      <c r="D1896" s="98">
        <f t="shared" si="202"/>
        <v>7</v>
      </c>
      <c r="E1896" s="98">
        <v>13.29</v>
      </c>
      <c r="F1896" s="98">
        <v>0</v>
      </c>
      <c r="G1896">
        <f t="shared" si="203"/>
        <v>13.29</v>
      </c>
    </row>
    <row r="1897" spans="1:7" x14ac:dyDescent="0.3">
      <c r="A1897" s="106">
        <v>44628</v>
      </c>
      <c r="B1897" s="98">
        <f t="shared" si="200"/>
        <v>2022</v>
      </c>
      <c r="C1897" s="98">
        <f t="shared" si="201"/>
        <v>3</v>
      </c>
      <c r="D1897" s="98">
        <f t="shared" si="202"/>
        <v>8</v>
      </c>
      <c r="E1897" s="98">
        <v>27.67</v>
      </c>
      <c r="F1897" s="98">
        <v>0</v>
      </c>
      <c r="G1897">
        <f t="shared" si="203"/>
        <v>27.67</v>
      </c>
    </row>
    <row r="1898" spans="1:7" x14ac:dyDescent="0.3">
      <c r="A1898" s="106">
        <v>44629</v>
      </c>
      <c r="B1898" s="98">
        <f t="shared" si="200"/>
        <v>2022</v>
      </c>
      <c r="C1898" s="98">
        <f t="shared" si="201"/>
        <v>3</v>
      </c>
      <c r="D1898" s="98">
        <f t="shared" si="202"/>
        <v>9</v>
      </c>
      <c r="E1898" s="98">
        <v>27.4</v>
      </c>
      <c r="F1898" s="98">
        <v>0</v>
      </c>
      <c r="G1898">
        <f t="shared" si="203"/>
        <v>27.4</v>
      </c>
    </row>
    <row r="1899" spans="1:7" x14ac:dyDescent="0.3">
      <c r="A1899" s="106">
        <v>44630</v>
      </c>
      <c r="B1899" s="98">
        <f t="shared" si="200"/>
        <v>2022</v>
      </c>
      <c r="C1899" s="98">
        <f t="shared" si="201"/>
        <v>3</v>
      </c>
      <c r="D1899" s="98">
        <f t="shared" si="202"/>
        <v>10</v>
      </c>
      <c r="E1899" s="98">
        <v>25.98</v>
      </c>
      <c r="F1899" s="98">
        <v>0</v>
      </c>
      <c r="G1899">
        <f t="shared" si="203"/>
        <v>25.98</v>
      </c>
    </row>
    <row r="1900" spans="1:7" x14ac:dyDescent="0.3">
      <c r="A1900" s="106">
        <v>44631</v>
      </c>
      <c r="B1900" s="98">
        <f t="shared" si="200"/>
        <v>2022</v>
      </c>
      <c r="C1900" s="98">
        <f t="shared" si="201"/>
        <v>3</v>
      </c>
      <c r="D1900" s="98">
        <f t="shared" si="202"/>
        <v>11</v>
      </c>
      <c r="E1900" s="98">
        <v>35.700000000000003</v>
      </c>
      <c r="F1900" s="98">
        <v>0</v>
      </c>
      <c r="G1900">
        <f t="shared" si="203"/>
        <v>35.700000000000003</v>
      </c>
    </row>
    <row r="1901" spans="1:7" x14ac:dyDescent="0.3">
      <c r="A1901" s="106">
        <v>44632</v>
      </c>
      <c r="B1901" s="98">
        <f t="shared" si="200"/>
        <v>2022</v>
      </c>
      <c r="C1901" s="98">
        <f t="shared" si="201"/>
        <v>3</v>
      </c>
      <c r="D1901" s="98">
        <f t="shared" si="202"/>
        <v>12</v>
      </c>
      <c r="E1901" s="98">
        <v>32.799999999999997</v>
      </c>
      <c r="F1901" s="98">
        <v>0</v>
      </c>
      <c r="G1901">
        <f t="shared" si="203"/>
        <v>32.799999999999997</v>
      </c>
    </row>
    <row r="1902" spans="1:7" x14ac:dyDescent="0.3">
      <c r="A1902" s="106">
        <v>44633</v>
      </c>
      <c r="B1902" s="98">
        <f t="shared" si="200"/>
        <v>2022</v>
      </c>
      <c r="C1902" s="98">
        <f t="shared" si="201"/>
        <v>3</v>
      </c>
      <c r="D1902" s="98">
        <f t="shared" si="202"/>
        <v>13</v>
      </c>
      <c r="E1902" s="98">
        <v>26</v>
      </c>
      <c r="F1902" s="98">
        <v>0</v>
      </c>
      <c r="G1902">
        <f t="shared" si="203"/>
        <v>26</v>
      </c>
    </row>
    <row r="1903" spans="1:7" x14ac:dyDescent="0.3">
      <c r="A1903" s="106">
        <v>44634</v>
      </c>
      <c r="B1903" s="98">
        <f t="shared" si="200"/>
        <v>2022</v>
      </c>
      <c r="C1903" s="98">
        <f t="shared" si="201"/>
        <v>3</v>
      </c>
      <c r="D1903" s="98">
        <f t="shared" si="202"/>
        <v>14</v>
      </c>
      <c r="E1903" s="98">
        <v>23.46</v>
      </c>
      <c r="F1903" s="98">
        <v>0</v>
      </c>
      <c r="G1903">
        <f t="shared" si="203"/>
        <v>23.46</v>
      </c>
    </row>
    <row r="1904" spans="1:7" x14ac:dyDescent="0.3">
      <c r="A1904" s="106">
        <v>44635</v>
      </c>
      <c r="B1904" s="98">
        <f t="shared" si="200"/>
        <v>2022</v>
      </c>
      <c r="C1904" s="98">
        <f t="shared" si="201"/>
        <v>3</v>
      </c>
      <c r="D1904" s="98">
        <f t="shared" si="202"/>
        <v>15</v>
      </c>
      <c r="E1904" s="98">
        <v>20.48</v>
      </c>
      <c r="F1904" s="98">
        <v>0</v>
      </c>
      <c r="G1904">
        <f t="shared" si="203"/>
        <v>20.48</v>
      </c>
    </row>
    <row r="1905" spans="1:7" x14ac:dyDescent="0.3">
      <c r="A1905" s="106">
        <v>44636</v>
      </c>
      <c r="B1905" s="98">
        <f t="shared" si="200"/>
        <v>2022</v>
      </c>
      <c r="C1905" s="98">
        <f t="shared" si="201"/>
        <v>3</v>
      </c>
      <c r="D1905" s="98">
        <f t="shared" si="202"/>
        <v>16</v>
      </c>
      <c r="E1905" s="98">
        <v>19.68</v>
      </c>
      <c r="F1905" s="98">
        <v>0</v>
      </c>
      <c r="G1905">
        <f t="shared" si="203"/>
        <v>19.68</v>
      </c>
    </row>
    <row r="1906" spans="1:7" x14ac:dyDescent="0.3">
      <c r="A1906" s="106">
        <v>44637</v>
      </c>
      <c r="B1906" s="98">
        <f t="shared" si="200"/>
        <v>2022</v>
      </c>
      <c r="C1906" s="98">
        <f t="shared" si="201"/>
        <v>3</v>
      </c>
      <c r="D1906" s="98">
        <f t="shared" si="202"/>
        <v>17</v>
      </c>
      <c r="E1906" s="98">
        <v>35.65</v>
      </c>
      <c r="F1906" s="98">
        <v>0</v>
      </c>
      <c r="G1906">
        <f t="shared" si="203"/>
        <v>35.65</v>
      </c>
    </row>
    <row r="1907" spans="1:7" x14ac:dyDescent="0.3">
      <c r="A1907" s="106">
        <v>44638</v>
      </c>
      <c r="B1907" s="98">
        <f t="shared" si="200"/>
        <v>2022</v>
      </c>
      <c r="C1907" s="98">
        <f t="shared" si="201"/>
        <v>3</v>
      </c>
      <c r="D1907" s="98">
        <f t="shared" si="202"/>
        <v>18</v>
      </c>
      <c r="E1907" s="98">
        <v>45.87</v>
      </c>
      <c r="F1907" s="98">
        <v>0</v>
      </c>
      <c r="G1907">
        <f t="shared" si="203"/>
        <v>45.87</v>
      </c>
    </row>
    <row r="1908" spans="1:7" x14ac:dyDescent="0.3">
      <c r="A1908" s="106">
        <v>44639</v>
      </c>
      <c r="B1908" s="98">
        <f t="shared" si="200"/>
        <v>2022</v>
      </c>
      <c r="C1908" s="98">
        <f t="shared" si="201"/>
        <v>3</v>
      </c>
      <c r="D1908" s="98">
        <f t="shared" si="202"/>
        <v>19</v>
      </c>
      <c r="E1908" s="98">
        <v>55.7</v>
      </c>
      <c r="F1908" s="98">
        <v>0</v>
      </c>
      <c r="G1908">
        <f t="shared" si="203"/>
        <v>55.7</v>
      </c>
    </row>
    <row r="1909" spans="1:7" x14ac:dyDescent="0.3">
      <c r="A1909" s="106">
        <v>44640</v>
      </c>
      <c r="B1909" s="98">
        <f t="shared" si="200"/>
        <v>2022</v>
      </c>
      <c r="C1909" s="98">
        <f t="shared" si="201"/>
        <v>3</v>
      </c>
      <c r="D1909" s="98">
        <f t="shared" si="202"/>
        <v>20</v>
      </c>
      <c r="E1909" s="98">
        <v>50.86</v>
      </c>
      <c r="F1909" s="98">
        <v>0</v>
      </c>
      <c r="G1909">
        <f t="shared" si="203"/>
        <v>50.86</v>
      </c>
    </row>
    <row r="1910" spans="1:7" x14ac:dyDescent="0.3">
      <c r="A1910" s="106">
        <v>44641</v>
      </c>
      <c r="B1910" s="98">
        <f t="shared" si="200"/>
        <v>2022</v>
      </c>
      <c r="C1910" s="98">
        <f t="shared" si="201"/>
        <v>3</v>
      </c>
      <c r="D1910" s="98">
        <f t="shared" si="202"/>
        <v>21</v>
      </c>
      <c r="E1910" s="98">
        <v>32.729999999999997</v>
      </c>
      <c r="F1910" s="98">
        <v>0</v>
      </c>
      <c r="G1910">
        <f t="shared" si="203"/>
        <v>32.729999999999997</v>
      </c>
    </row>
    <row r="1911" spans="1:7" x14ac:dyDescent="0.3">
      <c r="A1911" s="106">
        <v>44642</v>
      </c>
      <c r="B1911" s="98">
        <f t="shared" si="200"/>
        <v>2022</v>
      </c>
      <c r="C1911" s="98">
        <f t="shared" si="201"/>
        <v>3</v>
      </c>
      <c r="D1911" s="98">
        <f t="shared" si="202"/>
        <v>22</v>
      </c>
      <c r="E1911" s="98">
        <v>50.6</v>
      </c>
      <c r="F1911" s="98">
        <v>0</v>
      </c>
      <c r="G1911">
        <f t="shared" si="203"/>
        <v>50.6</v>
      </c>
    </row>
    <row r="1912" spans="1:7" x14ac:dyDescent="0.3">
      <c r="A1912" s="106">
        <v>44643</v>
      </c>
      <c r="B1912" s="98">
        <f t="shared" si="200"/>
        <v>2022</v>
      </c>
      <c r="C1912" s="98">
        <f t="shared" si="201"/>
        <v>3</v>
      </c>
      <c r="D1912" s="98">
        <f t="shared" si="202"/>
        <v>23</v>
      </c>
      <c r="E1912" s="98">
        <v>42.56</v>
      </c>
      <c r="F1912" s="98">
        <v>0</v>
      </c>
      <c r="G1912">
        <f t="shared" si="203"/>
        <v>42.56</v>
      </c>
    </row>
    <row r="1913" spans="1:7" x14ac:dyDescent="0.3">
      <c r="A1913" s="106">
        <v>44644</v>
      </c>
      <c r="B1913" s="98">
        <f t="shared" si="200"/>
        <v>2022</v>
      </c>
      <c r="C1913" s="98">
        <f t="shared" si="201"/>
        <v>3</v>
      </c>
      <c r="D1913" s="98">
        <f t="shared" si="202"/>
        <v>24</v>
      </c>
      <c r="E1913" s="98">
        <v>51.9</v>
      </c>
      <c r="F1913" s="98">
        <v>0</v>
      </c>
      <c r="G1913">
        <f t="shared" si="203"/>
        <v>51.9</v>
      </c>
    </row>
    <row r="1914" spans="1:7" x14ac:dyDescent="0.3">
      <c r="A1914" s="106">
        <v>44645</v>
      </c>
      <c r="B1914" s="98">
        <f t="shared" si="200"/>
        <v>2022</v>
      </c>
      <c r="C1914" s="98">
        <f t="shared" si="201"/>
        <v>3</v>
      </c>
      <c r="D1914" s="98">
        <f t="shared" si="202"/>
        <v>25</v>
      </c>
      <c r="E1914" s="98">
        <v>53.11</v>
      </c>
      <c r="F1914" s="98">
        <v>0</v>
      </c>
      <c r="G1914">
        <f t="shared" si="203"/>
        <v>53.11</v>
      </c>
    </row>
    <row r="1915" spans="1:7" x14ac:dyDescent="0.3">
      <c r="A1915" s="106">
        <v>44646</v>
      </c>
      <c r="B1915" s="98">
        <f t="shared" si="200"/>
        <v>2022</v>
      </c>
      <c r="C1915" s="98">
        <f t="shared" si="201"/>
        <v>3</v>
      </c>
      <c r="D1915" s="98">
        <f t="shared" si="202"/>
        <v>26</v>
      </c>
      <c r="E1915" s="98">
        <v>38.19</v>
      </c>
      <c r="F1915" s="98">
        <v>0</v>
      </c>
      <c r="G1915">
        <f t="shared" si="203"/>
        <v>38.19</v>
      </c>
    </row>
    <row r="1916" spans="1:7" x14ac:dyDescent="0.3">
      <c r="A1916" s="106">
        <v>44647</v>
      </c>
      <c r="B1916" s="98">
        <f t="shared" si="200"/>
        <v>2022</v>
      </c>
      <c r="C1916" s="98">
        <f t="shared" si="201"/>
        <v>3</v>
      </c>
      <c r="D1916" s="98">
        <f t="shared" si="202"/>
        <v>27</v>
      </c>
      <c r="E1916" s="98">
        <v>33.549999999999997</v>
      </c>
      <c r="F1916" s="98">
        <v>0</v>
      </c>
      <c r="G1916">
        <f t="shared" si="203"/>
        <v>33.549999999999997</v>
      </c>
    </row>
    <row r="1917" spans="1:7" x14ac:dyDescent="0.3">
      <c r="A1917" s="106">
        <v>44648</v>
      </c>
      <c r="B1917" s="98">
        <f t="shared" si="200"/>
        <v>2022</v>
      </c>
      <c r="C1917" s="98">
        <f t="shared" si="201"/>
        <v>3</v>
      </c>
      <c r="D1917" s="98">
        <f t="shared" si="202"/>
        <v>28</v>
      </c>
      <c r="E1917" s="98">
        <v>22.82</v>
      </c>
      <c r="F1917" s="98">
        <v>0</v>
      </c>
      <c r="G1917">
        <f t="shared" si="203"/>
        <v>22.82</v>
      </c>
    </row>
    <row r="1918" spans="1:7" x14ac:dyDescent="0.3">
      <c r="A1918" s="106">
        <v>44649</v>
      </c>
      <c r="B1918" s="98">
        <f t="shared" si="200"/>
        <v>2022</v>
      </c>
      <c r="C1918" s="98">
        <f t="shared" si="201"/>
        <v>3</v>
      </c>
      <c r="D1918" s="98">
        <f t="shared" si="202"/>
        <v>29</v>
      </c>
      <c r="E1918" s="98">
        <v>14.36</v>
      </c>
      <c r="F1918" s="98">
        <v>0</v>
      </c>
      <c r="G1918">
        <f t="shared" si="203"/>
        <v>14.36</v>
      </c>
    </row>
    <row r="1919" spans="1:7" x14ac:dyDescent="0.3">
      <c r="A1919" s="106">
        <v>44650</v>
      </c>
      <c r="B1919" s="98">
        <f t="shared" si="200"/>
        <v>2022</v>
      </c>
      <c r="C1919" s="98">
        <f t="shared" si="201"/>
        <v>3</v>
      </c>
      <c r="D1919" s="98">
        <f t="shared" si="202"/>
        <v>30</v>
      </c>
      <c r="E1919" s="98">
        <v>19.54</v>
      </c>
      <c r="F1919" s="98">
        <v>0</v>
      </c>
      <c r="G1919">
        <f t="shared" si="203"/>
        <v>19.54</v>
      </c>
    </row>
    <row r="1920" spans="1:7" x14ac:dyDescent="0.3">
      <c r="A1920" s="106">
        <v>44651</v>
      </c>
      <c r="B1920" s="98">
        <f t="shared" si="200"/>
        <v>2022</v>
      </c>
      <c r="C1920" s="98">
        <f t="shared" si="201"/>
        <v>3</v>
      </c>
      <c r="D1920" s="98">
        <f t="shared" si="202"/>
        <v>31</v>
      </c>
      <c r="E1920" s="98">
        <v>32.729999999999997</v>
      </c>
      <c r="F1920" s="98">
        <v>2.17</v>
      </c>
      <c r="G1920">
        <f t="shared" si="203"/>
        <v>34.9</v>
      </c>
    </row>
    <row r="1921" spans="1:7" x14ac:dyDescent="0.3">
      <c r="A1921" s="106">
        <v>44652</v>
      </c>
      <c r="B1921" s="98">
        <f t="shared" si="200"/>
        <v>2022</v>
      </c>
      <c r="C1921" s="98">
        <f t="shared" si="201"/>
        <v>4</v>
      </c>
      <c r="D1921" s="98">
        <f t="shared" si="202"/>
        <v>1</v>
      </c>
      <c r="E1921" s="98">
        <v>38.61</v>
      </c>
      <c r="F1921" s="98">
        <v>15.04</v>
      </c>
      <c r="G1921">
        <f t="shared" si="203"/>
        <v>53.65</v>
      </c>
    </row>
    <row r="1922" spans="1:7" x14ac:dyDescent="0.3">
      <c r="A1922" s="106">
        <v>44653</v>
      </c>
      <c r="B1922" s="98">
        <f t="shared" si="200"/>
        <v>2022</v>
      </c>
      <c r="C1922" s="98">
        <f t="shared" si="201"/>
        <v>4</v>
      </c>
      <c r="D1922" s="98">
        <f t="shared" si="202"/>
        <v>2</v>
      </c>
      <c r="E1922" s="98">
        <v>58.7</v>
      </c>
      <c r="F1922" s="98">
        <v>15.44</v>
      </c>
      <c r="G1922">
        <f t="shared" si="203"/>
        <v>74.14</v>
      </c>
    </row>
    <row r="1923" spans="1:7" x14ac:dyDescent="0.3">
      <c r="A1923" s="106">
        <v>44654</v>
      </c>
      <c r="B1923" s="98">
        <f t="shared" si="200"/>
        <v>2022</v>
      </c>
      <c r="C1923" s="98">
        <f t="shared" si="201"/>
        <v>4</v>
      </c>
      <c r="D1923" s="98">
        <f t="shared" si="202"/>
        <v>3</v>
      </c>
      <c r="E1923" s="98">
        <v>58.09</v>
      </c>
      <c r="F1923" s="98">
        <v>15.47</v>
      </c>
      <c r="G1923">
        <f t="shared" si="203"/>
        <v>73.56</v>
      </c>
    </row>
    <row r="1924" spans="1:7" x14ac:dyDescent="0.3">
      <c r="A1924" s="106">
        <v>44655</v>
      </c>
      <c r="B1924" s="98">
        <f t="shared" si="200"/>
        <v>2022</v>
      </c>
      <c r="C1924" s="98">
        <f t="shared" si="201"/>
        <v>4</v>
      </c>
      <c r="D1924" s="98">
        <f t="shared" si="202"/>
        <v>4</v>
      </c>
      <c r="E1924" s="98">
        <v>55.93</v>
      </c>
      <c r="F1924" s="98">
        <v>15.44</v>
      </c>
      <c r="G1924">
        <f t="shared" si="203"/>
        <v>71.37</v>
      </c>
    </row>
    <row r="1925" spans="1:7" x14ac:dyDescent="0.3">
      <c r="A1925" s="106">
        <v>44656</v>
      </c>
      <c r="B1925" s="98">
        <f t="shared" si="200"/>
        <v>2022</v>
      </c>
      <c r="C1925" s="98">
        <f t="shared" si="201"/>
        <v>4</v>
      </c>
      <c r="D1925" s="98">
        <f t="shared" si="202"/>
        <v>5</v>
      </c>
      <c r="E1925" s="98">
        <v>59.32</v>
      </c>
      <c r="F1925" s="98">
        <v>14.65</v>
      </c>
      <c r="G1925">
        <f t="shared" si="203"/>
        <v>73.97</v>
      </c>
    </row>
    <row r="1926" spans="1:7" x14ac:dyDescent="0.3">
      <c r="A1926" s="106">
        <v>44657</v>
      </c>
      <c r="B1926" s="98">
        <f t="shared" ref="B1926:B1989" si="204">YEAR(A1926)</f>
        <v>2022</v>
      </c>
      <c r="C1926" s="98">
        <f t="shared" ref="C1926:C1989" si="205">MONTH(A1926)</f>
        <v>4</v>
      </c>
      <c r="D1926" s="98">
        <f t="shared" ref="D1926:D1989" si="206">DAY(A1926)</f>
        <v>6</v>
      </c>
      <c r="E1926" s="98">
        <v>58.78</v>
      </c>
      <c r="F1926" s="98">
        <v>15.42</v>
      </c>
      <c r="G1926">
        <f t="shared" ref="G1926:G1989" si="207">SUM(E1926:F1926)</f>
        <v>74.2</v>
      </c>
    </row>
    <row r="1927" spans="1:7" x14ac:dyDescent="0.3">
      <c r="A1927" s="106">
        <v>44658</v>
      </c>
      <c r="B1927" s="98">
        <f t="shared" si="204"/>
        <v>2022</v>
      </c>
      <c r="C1927" s="98">
        <f t="shared" si="205"/>
        <v>4</v>
      </c>
      <c r="D1927" s="98">
        <f t="shared" si="206"/>
        <v>7</v>
      </c>
      <c r="E1927" s="98">
        <v>57.45</v>
      </c>
      <c r="F1927" s="98">
        <v>15.43</v>
      </c>
      <c r="G1927">
        <f t="shared" si="207"/>
        <v>72.88</v>
      </c>
    </row>
    <row r="1928" spans="1:7" x14ac:dyDescent="0.3">
      <c r="A1928" s="106">
        <v>44659</v>
      </c>
      <c r="B1928" s="98">
        <f t="shared" si="204"/>
        <v>2022</v>
      </c>
      <c r="C1928" s="98">
        <f t="shared" si="205"/>
        <v>4</v>
      </c>
      <c r="D1928" s="98">
        <f t="shared" si="206"/>
        <v>8</v>
      </c>
      <c r="E1928" s="98">
        <v>55.56</v>
      </c>
      <c r="F1928" s="98">
        <v>15.43</v>
      </c>
      <c r="G1928">
        <f t="shared" si="207"/>
        <v>70.990000000000009</v>
      </c>
    </row>
    <row r="1929" spans="1:7" x14ac:dyDescent="0.3">
      <c r="A1929" s="106">
        <v>44660</v>
      </c>
      <c r="B1929" s="98">
        <f t="shared" si="204"/>
        <v>2022</v>
      </c>
      <c r="C1929" s="98">
        <f t="shared" si="205"/>
        <v>4</v>
      </c>
      <c r="D1929" s="98">
        <f t="shared" si="206"/>
        <v>9</v>
      </c>
      <c r="E1929" s="98">
        <v>59.02</v>
      </c>
      <c r="F1929" s="98">
        <v>15.42</v>
      </c>
      <c r="G1929">
        <f t="shared" si="207"/>
        <v>74.44</v>
      </c>
    </row>
    <row r="1930" spans="1:7" x14ac:dyDescent="0.3">
      <c r="A1930" s="106">
        <v>44661</v>
      </c>
      <c r="B1930" s="98">
        <f t="shared" si="204"/>
        <v>2022</v>
      </c>
      <c r="C1930" s="98">
        <f t="shared" si="205"/>
        <v>4</v>
      </c>
      <c r="D1930" s="98">
        <f t="shared" si="206"/>
        <v>10</v>
      </c>
      <c r="E1930" s="98">
        <v>59.41</v>
      </c>
      <c r="F1930" s="98">
        <v>15.46</v>
      </c>
      <c r="G1930">
        <f t="shared" si="207"/>
        <v>74.87</v>
      </c>
    </row>
    <row r="1931" spans="1:7" x14ac:dyDescent="0.3">
      <c r="A1931" s="106">
        <v>44662</v>
      </c>
      <c r="B1931" s="98">
        <f t="shared" si="204"/>
        <v>2022</v>
      </c>
      <c r="C1931" s="98">
        <f t="shared" si="205"/>
        <v>4</v>
      </c>
      <c r="D1931" s="98">
        <f t="shared" si="206"/>
        <v>11</v>
      </c>
      <c r="E1931" s="98">
        <v>59.5</v>
      </c>
      <c r="F1931" s="98">
        <v>15.46</v>
      </c>
      <c r="G1931">
        <f t="shared" si="207"/>
        <v>74.960000000000008</v>
      </c>
    </row>
    <row r="1932" spans="1:7" x14ac:dyDescent="0.3">
      <c r="A1932" s="106">
        <v>44663</v>
      </c>
      <c r="B1932" s="98">
        <f t="shared" si="204"/>
        <v>2022</v>
      </c>
      <c r="C1932" s="98">
        <f t="shared" si="205"/>
        <v>4</v>
      </c>
      <c r="D1932" s="98">
        <f t="shared" si="206"/>
        <v>12</v>
      </c>
      <c r="E1932" s="98">
        <v>59.6</v>
      </c>
      <c r="F1932" s="98">
        <v>15.42</v>
      </c>
      <c r="G1932">
        <f t="shared" si="207"/>
        <v>75.02</v>
      </c>
    </row>
    <row r="1933" spans="1:7" x14ac:dyDescent="0.3">
      <c r="A1933" s="106">
        <v>44664</v>
      </c>
      <c r="B1933" s="98">
        <f t="shared" si="204"/>
        <v>2022</v>
      </c>
      <c r="C1933" s="98">
        <f t="shared" si="205"/>
        <v>4</v>
      </c>
      <c r="D1933" s="98">
        <f t="shared" si="206"/>
        <v>13</v>
      </c>
      <c r="E1933" s="98">
        <v>59.33</v>
      </c>
      <c r="F1933" s="98">
        <v>15.43</v>
      </c>
      <c r="G1933">
        <f t="shared" si="207"/>
        <v>74.759999999999991</v>
      </c>
    </row>
    <row r="1934" spans="1:7" x14ac:dyDescent="0.3">
      <c r="A1934" s="106">
        <v>44665</v>
      </c>
      <c r="B1934" s="98">
        <f t="shared" si="204"/>
        <v>2022</v>
      </c>
      <c r="C1934" s="98">
        <f t="shared" si="205"/>
        <v>4</v>
      </c>
      <c r="D1934" s="98">
        <f t="shared" si="206"/>
        <v>14</v>
      </c>
      <c r="E1934" s="98">
        <v>59.71</v>
      </c>
      <c r="F1934" s="98">
        <v>15.42</v>
      </c>
      <c r="G1934">
        <f t="shared" si="207"/>
        <v>75.13</v>
      </c>
    </row>
    <row r="1935" spans="1:7" x14ac:dyDescent="0.3">
      <c r="A1935" s="106">
        <v>44666</v>
      </c>
      <c r="B1935" s="98">
        <f t="shared" si="204"/>
        <v>2022</v>
      </c>
      <c r="C1935" s="98">
        <f t="shared" si="205"/>
        <v>4</v>
      </c>
      <c r="D1935" s="98">
        <f t="shared" si="206"/>
        <v>15</v>
      </c>
      <c r="E1935" s="98">
        <v>59.8</v>
      </c>
      <c r="F1935" s="98">
        <v>15.44</v>
      </c>
      <c r="G1935">
        <f t="shared" si="207"/>
        <v>75.239999999999995</v>
      </c>
    </row>
    <row r="1936" spans="1:7" x14ac:dyDescent="0.3">
      <c r="A1936" s="106">
        <v>44667</v>
      </c>
      <c r="B1936" s="98">
        <f t="shared" si="204"/>
        <v>2022</v>
      </c>
      <c r="C1936" s="98">
        <f t="shared" si="205"/>
        <v>4</v>
      </c>
      <c r="D1936" s="98">
        <f t="shared" si="206"/>
        <v>16</v>
      </c>
      <c r="E1936" s="98">
        <v>59.67</v>
      </c>
      <c r="F1936" s="98">
        <v>15.47</v>
      </c>
      <c r="G1936">
        <f t="shared" si="207"/>
        <v>75.14</v>
      </c>
    </row>
    <row r="1937" spans="1:7" x14ac:dyDescent="0.3">
      <c r="A1937" s="106">
        <v>44668</v>
      </c>
      <c r="B1937" s="98">
        <f t="shared" si="204"/>
        <v>2022</v>
      </c>
      <c r="C1937" s="98">
        <f t="shared" si="205"/>
        <v>4</v>
      </c>
      <c r="D1937" s="98">
        <f t="shared" si="206"/>
        <v>17</v>
      </c>
      <c r="E1937" s="98">
        <v>59.77</v>
      </c>
      <c r="F1937" s="98">
        <v>15.43</v>
      </c>
      <c r="G1937">
        <f t="shared" si="207"/>
        <v>75.2</v>
      </c>
    </row>
    <row r="1938" spans="1:7" x14ac:dyDescent="0.3">
      <c r="A1938" s="106">
        <v>44669</v>
      </c>
      <c r="B1938" s="98">
        <f t="shared" si="204"/>
        <v>2022</v>
      </c>
      <c r="C1938" s="98">
        <f t="shared" si="205"/>
        <v>4</v>
      </c>
      <c r="D1938" s="98">
        <f t="shared" si="206"/>
        <v>18</v>
      </c>
      <c r="E1938" s="98">
        <v>59.07</v>
      </c>
      <c r="F1938" s="98">
        <v>14.6</v>
      </c>
      <c r="G1938">
        <f t="shared" si="207"/>
        <v>73.67</v>
      </c>
    </row>
    <row r="1939" spans="1:7" x14ac:dyDescent="0.3">
      <c r="A1939" s="106">
        <v>44670</v>
      </c>
      <c r="B1939" s="98">
        <f t="shared" si="204"/>
        <v>2022</v>
      </c>
      <c r="C1939" s="98">
        <f t="shared" si="205"/>
        <v>4</v>
      </c>
      <c r="D1939" s="98">
        <f t="shared" si="206"/>
        <v>19</v>
      </c>
      <c r="E1939" s="98">
        <v>56.48</v>
      </c>
      <c r="F1939" s="98">
        <v>14.63</v>
      </c>
      <c r="G1939">
        <f t="shared" si="207"/>
        <v>71.11</v>
      </c>
    </row>
    <row r="1940" spans="1:7" x14ac:dyDescent="0.3">
      <c r="A1940" s="106">
        <v>44671</v>
      </c>
      <c r="B1940" s="98">
        <f t="shared" si="204"/>
        <v>2022</v>
      </c>
      <c r="C1940" s="98">
        <f t="shared" si="205"/>
        <v>4</v>
      </c>
      <c r="D1940" s="98">
        <f t="shared" si="206"/>
        <v>20</v>
      </c>
      <c r="E1940" s="98">
        <v>56.62</v>
      </c>
      <c r="F1940" s="98">
        <v>14.62</v>
      </c>
      <c r="G1940">
        <f t="shared" si="207"/>
        <v>71.239999999999995</v>
      </c>
    </row>
    <row r="1941" spans="1:7" x14ac:dyDescent="0.3">
      <c r="A1941" s="106">
        <v>44672</v>
      </c>
      <c r="B1941" s="98">
        <f t="shared" si="204"/>
        <v>2022</v>
      </c>
      <c r="C1941" s="98">
        <f t="shared" si="205"/>
        <v>4</v>
      </c>
      <c r="D1941" s="98">
        <f t="shared" si="206"/>
        <v>21</v>
      </c>
      <c r="E1941" s="98">
        <v>59.7</v>
      </c>
      <c r="F1941" s="98">
        <v>14.59</v>
      </c>
      <c r="G1941">
        <f t="shared" si="207"/>
        <v>74.290000000000006</v>
      </c>
    </row>
    <row r="1942" spans="1:7" x14ac:dyDescent="0.3">
      <c r="A1942" s="106">
        <v>44673</v>
      </c>
      <c r="B1942" s="98">
        <f t="shared" si="204"/>
        <v>2022</v>
      </c>
      <c r="C1942" s="98">
        <f t="shared" si="205"/>
        <v>4</v>
      </c>
      <c r="D1942" s="98">
        <f t="shared" si="206"/>
        <v>22</v>
      </c>
      <c r="E1942" s="98">
        <v>59.25</v>
      </c>
      <c r="F1942" s="98">
        <v>14.59</v>
      </c>
      <c r="G1942">
        <f t="shared" si="207"/>
        <v>73.84</v>
      </c>
    </row>
    <row r="1943" spans="1:7" x14ac:dyDescent="0.3">
      <c r="A1943" s="106">
        <v>44674</v>
      </c>
      <c r="B1943" s="98">
        <f t="shared" si="204"/>
        <v>2022</v>
      </c>
      <c r="C1943" s="98">
        <f t="shared" si="205"/>
        <v>4</v>
      </c>
      <c r="D1943" s="98">
        <f t="shared" si="206"/>
        <v>23</v>
      </c>
      <c r="E1943" s="98">
        <v>59.38</v>
      </c>
      <c r="F1943" s="98">
        <v>14.54</v>
      </c>
      <c r="G1943">
        <f t="shared" si="207"/>
        <v>73.92</v>
      </c>
    </row>
    <row r="1944" spans="1:7" x14ac:dyDescent="0.3">
      <c r="A1944" s="106">
        <v>44675</v>
      </c>
      <c r="B1944" s="98">
        <f t="shared" si="204"/>
        <v>2022</v>
      </c>
      <c r="C1944" s="98">
        <f t="shared" si="205"/>
        <v>4</v>
      </c>
      <c r="D1944" s="98">
        <f t="shared" si="206"/>
        <v>24</v>
      </c>
      <c r="E1944" s="98">
        <v>53.09</v>
      </c>
      <c r="F1944" s="98">
        <v>14.42</v>
      </c>
      <c r="G1944">
        <f t="shared" si="207"/>
        <v>67.510000000000005</v>
      </c>
    </row>
    <row r="1945" spans="1:7" x14ac:dyDescent="0.3">
      <c r="A1945" s="106">
        <v>44676</v>
      </c>
      <c r="B1945" s="98">
        <f t="shared" si="204"/>
        <v>2022</v>
      </c>
      <c r="C1945" s="98">
        <f t="shared" si="205"/>
        <v>4</v>
      </c>
      <c r="D1945" s="98">
        <f t="shared" si="206"/>
        <v>25</v>
      </c>
      <c r="E1945" s="98">
        <v>24.41</v>
      </c>
      <c r="F1945" s="98">
        <v>14.54</v>
      </c>
      <c r="G1945">
        <f t="shared" si="207"/>
        <v>38.950000000000003</v>
      </c>
    </row>
    <row r="1946" spans="1:7" x14ac:dyDescent="0.3">
      <c r="A1946" s="106">
        <v>44677</v>
      </c>
      <c r="B1946" s="98">
        <f t="shared" si="204"/>
        <v>2022</v>
      </c>
      <c r="C1946" s="98">
        <f t="shared" si="205"/>
        <v>4</v>
      </c>
      <c r="D1946" s="98">
        <f t="shared" si="206"/>
        <v>26</v>
      </c>
      <c r="E1946" s="98">
        <v>38.409999999999997</v>
      </c>
      <c r="F1946" s="98">
        <v>15.33</v>
      </c>
      <c r="G1946">
        <f t="shared" si="207"/>
        <v>53.739999999999995</v>
      </c>
    </row>
    <row r="1947" spans="1:7" x14ac:dyDescent="0.3">
      <c r="A1947" s="106">
        <v>44678</v>
      </c>
      <c r="B1947" s="98">
        <f t="shared" si="204"/>
        <v>2022</v>
      </c>
      <c r="C1947" s="98">
        <f t="shared" si="205"/>
        <v>4</v>
      </c>
      <c r="D1947" s="98">
        <f t="shared" si="206"/>
        <v>27</v>
      </c>
      <c r="E1947" s="98">
        <v>17.77</v>
      </c>
      <c r="F1947" s="98">
        <v>15.51</v>
      </c>
      <c r="G1947">
        <f t="shared" si="207"/>
        <v>33.28</v>
      </c>
    </row>
    <row r="1948" spans="1:7" x14ac:dyDescent="0.3">
      <c r="A1948" s="106">
        <v>44679</v>
      </c>
      <c r="B1948" s="98">
        <f t="shared" si="204"/>
        <v>2022</v>
      </c>
      <c r="C1948" s="98">
        <f t="shared" si="205"/>
        <v>4</v>
      </c>
      <c r="D1948" s="98">
        <f t="shared" si="206"/>
        <v>28</v>
      </c>
      <c r="E1948" s="98">
        <v>28.81</v>
      </c>
      <c r="F1948" s="98">
        <v>14.54</v>
      </c>
      <c r="G1948">
        <f t="shared" si="207"/>
        <v>43.349999999999994</v>
      </c>
    </row>
    <row r="1949" spans="1:7" x14ac:dyDescent="0.3">
      <c r="A1949" s="106">
        <v>44680</v>
      </c>
      <c r="B1949" s="98">
        <f t="shared" si="204"/>
        <v>2022</v>
      </c>
      <c r="C1949" s="98">
        <f t="shared" si="205"/>
        <v>4</v>
      </c>
      <c r="D1949" s="98">
        <f t="shared" si="206"/>
        <v>29</v>
      </c>
      <c r="E1949" s="98">
        <v>32.880000000000003</v>
      </c>
      <c r="F1949" s="98">
        <v>15.31</v>
      </c>
      <c r="G1949">
        <f t="shared" si="207"/>
        <v>48.190000000000005</v>
      </c>
    </row>
    <row r="1950" spans="1:7" x14ac:dyDescent="0.3">
      <c r="A1950" s="106">
        <v>44681</v>
      </c>
      <c r="B1950" s="98">
        <f t="shared" si="204"/>
        <v>2022</v>
      </c>
      <c r="C1950" s="98">
        <f t="shared" si="205"/>
        <v>4</v>
      </c>
      <c r="D1950" s="98">
        <f t="shared" si="206"/>
        <v>30</v>
      </c>
      <c r="E1950" s="98">
        <v>32.94</v>
      </c>
      <c r="F1950" s="98">
        <v>15.28</v>
      </c>
      <c r="G1950">
        <f t="shared" si="207"/>
        <v>48.22</v>
      </c>
    </row>
    <row r="1951" spans="1:7" x14ac:dyDescent="0.3">
      <c r="A1951" s="106">
        <v>44682</v>
      </c>
      <c r="B1951" s="98">
        <f t="shared" si="204"/>
        <v>2022</v>
      </c>
      <c r="C1951" s="98">
        <f t="shared" si="205"/>
        <v>5</v>
      </c>
      <c r="D1951" s="98">
        <f t="shared" si="206"/>
        <v>1</v>
      </c>
      <c r="E1951" s="98">
        <v>32.909999999999997</v>
      </c>
      <c r="F1951" s="98">
        <v>15.3</v>
      </c>
      <c r="G1951">
        <f t="shared" si="207"/>
        <v>48.209999999999994</v>
      </c>
    </row>
    <row r="1952" spans="1:7" x14ac:dyDescent="0.3">
      <c r="A1952" s="106">
        <v>44683</v>
      </c>
      <c r="B1952" s="98">
        <f t="shared" si="204"/>
        <v>2022</v>
      </c>
      <c r="C1952" s="98">
        <f t="shared" si="205"/>
        <v>5</v>
      </c>
      <c r="D1952" s="98">
        <f t="shared" si="206"/>
        <v>2</v>
      </c>
      <c r="E1952" s="98">
        <v>41.69</v>
      </c>
      <c r="F1952" s="98">
        <v>14.52</v>
      </c>
      <c r="G1952">
        <f t="shared" si="207"/>
        <v>56.209999999999994</v>
      </c>
    </row>
    <row r="1953" spans="1:7" x14ac:dyDescent="0.3">
      <c r="A1953" s="106">
        <v>44684</v>
      </c>
      <c r="B1953" s="98">
        <f t="shared" si="204"/>
        <v>2022</v>
      </c>
      <c r="C1953" s="98">
        <f t="shared" si="205"/>
        <v>5</v>
      </c>
      <c r="D1953" s="98">
        <f t="shared" si="206"/>
        <v>3</v>
      </c>
      <c r="E1953" s="98">
        <v>50.1</v>
      </c>
      <c r="F1953" s="98">
        <v>15.3</v>
      </c>
      <c r="G1953">
        <f t="shared" si="207"/>
        <v>65.400000000000006</v>
      </c>
    </row>
    <row r="1954" spans="1:7" x14ac:dyDescent="0.3">
      <c r="A1954" s="106">
        <v>44685</v>
      </c>
      <c r="B1954" s="98">
        <f t="shared" si="204"/>
        <v>2022</v>
      </c>
      <c r="C1954" s="98">
        <f t="shared" si="205"/>
        <v>5</v>
      </c>
      <c r="D1954" s="98">
        <f t="shared" si="206"/>
        <v>4</v>
      </c>
      <c r="E1954" s="98">
        <v>50.35</v>
      </c>
      <c r="F1954" s="98">
        <v>15.27</v>
      </c>
      <c r="G1954">
        <f t="shared" si="207"/>
        <v>65.62</v>
      </c>
    </row>
    <row r="1955" spans="1:7" x14ac:dyDescent="0.3">
      <c r="A1955" s="106">
        <v>44686</v>
      </c>
      <c r="B1955" s="98">
        <f t="shared" si="204"/>
        <v>2022</v>
      </c>
      <c r="C1955" s="98">
        <f t="shared" si="205"/>
        <v>5</v>
      </c>
      <c r="D1955" s="98">
        <f t="shared" si="206"/>
        <v>5</v>
      </c>
      <c r="E1955" s="98">
        <v>51.73</v>
      </c>
      <c r="F1955" s="98">
        <v>15.02</v>
      </c>
      <c r="G1955">
        <f t="shared" si="207"/>
        <v>66.75</v>
      </c>
    </row>
    <row r="1956" spans="1:7" x14ac:dyDescent="0.3">
      <c r="A1956" s="106">
        <v>44687</v>
      </c>
      <c r="B1956" s="98">
        <f t="shared" si="204"/>
        <v>2022</v>
      </c>
      <c r="C1956" s="98">
        <f t="shared" si="205"/>
        <v>5</v>
      </c>
      <c r="D1956" s="98">
        <f t="shared" si="206"/>
        <v>6</v>
      </c>
      <c r="E1956" s="98">
        <v>53.45</v>
      </c>
      <c r="F1956" s="98">
        <v>15.05</v>
      </c>
      <c r="G1956">
        <f t="shared" si="207"/>
        <v>68.5</v>
      </c>
    </row>
    <row r="1957" spans="1:7" x14ac:dyDescent="0.3">
      <c r="A1957" s="106">
        <v>44688</v>
      </c>
      <c r="B1957" s="98">
        <f t="shared" si="204"/>
        <v>2022</v>
      </c>
      <c r="C1957" s="98">
        <f t="shared" si="205"/>
        <v>5</v>
      </c>
      <c r="D1957" s="98">
        <f t="shared" si="206"/>
        <v>7</v>
      </c>
      <c r="E1957" s="98">
        <v>53.27</v>
      </c>
      <c r="F1957" s="98">
        <v>15.01</v>
      </c>
      <c r="G1957">
        <f t="shared" si="207"/>
        <v>68.28</v>
      </c>
    </row>
    <row r="1958" spans="1:7" x14ac:dyDescent="0.3">
      <c r="A1958" s="106">
        <v>44689</v>
      </c>
      <c r="B1958" s="98">
        <f t="shared" si="204"/>
        <v>2022</v>
      </c>
      <c r="C1958" s="98">
        <f t="shared" si="205"/>
        <v>5</v>
      </c>
      <c r="D1958" s="98">
        <f t="shared" si="206"/>
        <v>8</v>
      </c>
      <c r="E1958" s="98">
        <v>53.38</v>
      </c>
      <c r="F1958" s="98">
        <v>15.28</v>
      </c>
      <c r="G1958">
        <f t="shared" si="207"/>
        <v>68.66</v>
      </c>
    </row>
    <row r="1959" spans="1:7" x14ac:dyDescent="0.3">
      <c r="A1959" s="106">
        <v>44690</v>
      </c>
      <c r="B1959" s="98">
        <f t="shared" si="204"/>
        <v>2022</v>
      </c>
      <c r="C1959" s="98">
        <f t="shared" si="205"/>
        <v>5</v>
      </c>
      <c r="D1959" s="98">
        <f t="shared" si="206"/>
        <v>9</v>
      </c>
      <c r="E1959" s="98">
        <v>53.24</v>
      </c>
      <c r="F1959" s="98">
        <v>15.24</v>
      </c>
      <c r="G1959">
        <f t="shared" si="207"/>
        <v>68.48</v>
      </c>
    </row>
    <row r="1960" spans="1:7" x14ac:dyDescent="0.3">
      <c r="A1960" s="106">
        <v>44691</v>
      </c>
      <c r="B1960" s="98">
        <f t="shared" si="204"/>
        <v>2022</v>
      </c>
      <c r="C1960" s="98">
        <f t="shared" si="205"/>
        <v>5</v>
      </c>
      <c r="D1960" s="98">
        <f t="shared" si="206"/>
        <v>10</v>
      </c>
      <c r="E1960" s="98">
        <v>53.16</v>
      </c>
      <c r="F1960" s="98">
        <v>15.21</v>
      </c>
      <c r="G1960">
        <f t="shared" si="207"/>
        <v>68.37</v>
      </c>
    </row>
    <row r="1961" spans="1:7" x14ac:dyDescent="0.3">
      <c r="A1961" s="106">
        <v>44692</v>
      </c>
      <c r="B1961" s="98">
        <f t="shared" si="204"/>
        <v>2022</v>
      </c>
      <c r="C1961" s="98">
        <f t="shared" si="205"/>
        <v>5</v>
      </c>
      <c r="D1961" s="98">
        <f t="shared" si="206"/>
        <v>11</v>
      </c>
      <c r="E1961" s="98">
        <v>53.21</v>
      </c>
      <c r="F1961" s="98">
        <v>15.22</v>
      </c>
      <c r="G1961">
        <f t="shared" si="207"/>
        <v>68.430000000000007</v>
      </c>
    </row>
    <row r="1962" spans="1:7" x14ac:dyDescent="0.3">
      <c r="A1962" s="106">
        <v>44693</v>
      </c>
      <c r="B1962" s="98">
        <f t="shared" si="204"/>
        <v>2022</v>
      </c>
      <c r="C1962" s="98">
        <f t="shared" si="205"/>
        <v>5</v>
      </c>
      <c r="D1962" s="98">
        <f t="shared" si="206"/>
        <v>12</v>
      </c>
      <c r="E1962" s="98">
        <v>58.87</v>
      </c>
      <c r="F1962" s="98">
        <v>15.23</v>
      </c>
      <c r="G1962">
        <f t="shared" si="207"/>
        <v>74.099999999999994</v>
      </c>
    </row>
    <row r="1963" spans="1:7" x14ac:dyDescent="0.3">
      <c r="A1963" s="106">
        <v>44694</v>
      </c>
      <c r="B1963" s="98">
        <f t="shared" si="204"/>
        <v>2022</v>
      </c>
      <c r="C1963" s="98">
        <f t="shared" si="205"/>
        <v>5</v>
      </c>
      <c r="D1963" s="98">
        <f t="shared" si="206"/>
        <v>13</v>
      </c>
      <c r="E1963" s="98">
        <v>59.19</v>
      </c>
      <c r="F1963" s="98">
        <v>15.22</v>
      </c>
      <c r="G1963">
        <f t="shared" si="207"/>
        <v>74.41</v>
      </c>
    </row>
    <row r="1964" spans="1:7" x14ac:dyDescent="0.3">
      <c r="A1964" s="106">
        <v>44695</v>
      </c>
      <c r="B1964" s="98">
        <f t="shared" si="204"/>
        <v>2022</v>
      </c>
      <c r="C1964" s="98">
        <f t="shared" si="205"/>
        <v>5</v>
      </c>
      <c r="D1964" s="98">
        <f t="shared" si="206"/>
        <v>14</v>
      </c>
      <c r="E1964" s="98">
        <v>58.71</v>
      </c>
      <c r="F1964" s="98">
        <v>15.22</v>
      </c>
      <c r="G1964">
        <f t="shared" si="207"/>
        <v>73.930000000000007</v>
      </c>
    </row>
    <row r="1965" spans="1:7" x14ac:dyDescent="0.3">
      <c r="A1965" s="106">
        <v>44696</v>
      </c>
      <c r="B1965" s="98">
        <f t="shared" si="204"/>
        <v>2022</v>
      </c>
      <c r="C1965" s="98">
        <f t="shared" si="205"/>
        <v>5</v>
      </c>
      <c r="D1965" s="98">
        <f t="shared" si="206"/>
        <v>15</v>
      </c>
      <c r="E1965" s="98">
        <v>59.21</v>
      </c>
      <c r="F1965" s="98">
        <v>15.23</v>
      </c>
      <c r="G1965">
        <f t="shared" si="207"/>
        <v>74.44</v>
      </c>
    </row>
    <row r="1966" spans="1:7" x14ac:dyDescent="0.3">
      <c r="A1966" s="106">
        <v>44697</v>
      </c>
      <c r="B1966" s="98">
        <f t="shared" si="204"/>
        <v>2022</v>
      </c>
      <c r="C1966" s="98">
        <f t="shared" si="205"/>
        <v>5</v>
      </c>
      <c r="D1966" s="98">
        <f t="shared" si="206"/>
        <v>16</v>
      </c>
      <c r="E1966" s="98">
        <v>59.1</v>
      </c>
      <c r="F1966" s="98">
        <v>14.45</v>
      </c>
      <c r="G1966">
        <f t="shared" si="207"/>
        <v>73.55</v>
      </c>
    </row>
    <row r="1967" spans="1:7" x14ac:dyDescent="0.3">
      <c r="A1967" s="106">
        <v>44698</v>
      </c>
      <c r="B1967" s="98">
        <f t="shared" si="204"/>
        <v>2022</v>
      </c>
      <c r="C1967" s="98">
        <f t="shared" si="205"/>
        <v>5</v>
      </c>
      <c r="D1967" s="98">
        <f t="shared" si="206"/>
        <v>17</v>
      </c>
      <c r="E1967" s="98">
        <v>59.31</v>
      </c>
      <c r="F1967" s="98">
        <v>15.54</v>
      </c>
      <c r="G1967">
        <f t="shared" si="207"/>
        <v>74.849999999999994</v>
      </c>
    </row>
    <row r="1968" spans="1:7" x14ac:dyDescent="0.3">
      <c r="A1968" s="106">
        <v>44699</v>
      </c>
      <c r="B1968" s="98">
        <f t="shared" si="204"/>
        <v>2022</v>
      </c>
      <c r="C1968" s="98">
        <f t="shared" si="205"/>
        <v>5</v>
      </c>
      <c r="D1968" s="98">
        <f t="shared" si="206"/>
        <v>18</v>
      </c>
      <c r="E1968" s="98">
        <v>59.27</v>
      </c>
      <c r="F1968" s="98">
        <v>15.23</v>
      </c>
      <c r="G1968">
        <f t="shared" si="207"/>
        <v>74.5</v>
      </c>
    </row>
    <row r="1969" spans="1:7" x14ac:dyDescent="0.3">
      <c r="A1969" s="106">
        <v>44700</v>
      </c>
      <c r="B1969" s="98">
        <f t="shared" si="204"/>
        <v>2022</v>
      </c>
      <c r="C1969" s="98">
        <f t="shared" si="205"/>
        <v>5</v>
      </c>
      <c r="D1969" s="98">
        <f t="shared" si="206"/>
        <v>19</v>
      </c>
      <c r="E1969" s="98">
        <v>59.33</v>
      </c>
      <c r="F1969" s="98">
        <v>15.3</v>
      </c>
      <c r="G1969">
        <f t="shared" si="207"/>
        <v>74.63</v>
      </c>
    </row>
    <row r="1970" spans="1:7" x14ac:dyDescent="0.3">
      <c r="A1970" s="106">
        <v>44701</v>
      </c>
      <c r="B1970" s="98">
        <f t="shared" si="204"/>
        <v>2022</v>
      </c>
      <c r="C1970" s="98">
        <f t="shared" si="205"/>
        <v>5</v>
      </c>
      <c r="D1970" s="98">
        <f t="shared" si="206"/>
        <v>20</v>
      </c>
      <c r="E1970" s="98">
        <v>59.42</v>
      </c>
      <c r="F1970" s="98">
        <v>14.99</v>
      </c>
      <c r="G1970">
        <f t="shared" si="207"/>
        <v>74.41</v>
      </c>
    </row>
    <row r="1971" spans="1:7" x14ac:dyDescent="0.3">
      <c r="A1971" s="106">
        <v>44702</v>
      </c>
      <c r="B1971" s="98">
        <f t="shared" si="204"/>
        <v>2022</v>
      </c>
      <c r="C1971" s="98">
        <f t="shared" si="205"/>
        <v>5</v>
      </c>
      <c r="D1971" s="98">
        <f t="shared" si="206"/>
        <v>21</v>
      </c>
      <c r="E1971" s="98">
        <v>58.02</v>
      </c>
      <c r="F1971" s="98">
        <v>15.3</v>
      </c>
      <c r="G1971">
        <f t="shared" si="207"/>
        <v>73.320000000000007</v>
      </c>
    </row>
    <row r="1972" spans="1:7" x14ac:dyDescent="0.3">
      <c r="A1972" s="106">
        <v>44703</v>
      </c>
      <c r="B1972" s="98">
        <f t="shared" si="204"/>
        <v>2022</v>
      </c>
      <c r="C1972" s="98">
        <f t="shared" si="205"/>
        <v>5</v>
      </c>
      <c r="D1972" s="98">
        <f t="shared" si="206"/>
        <v>22</v>
      </c>
      <c r="E1972" s="98">
        <v>60.6</v>
      </c>
      <c r="F1972" s="98">
        <v>15.34</v>
      </c>
      <c r="G1972">
        <f t="shared" si="207"/>
        <v>75.94</v>
      </c>
    </row>
    <row r="1973" spans="1:7" x14ac:dyDescent="0.3">
      <c r="A1973" s="106">
        <v>44704</v>
      </c>
      <c r="B1973" s="98">
        <f t="shared" si="204"/>
        <v>2022</v>
      </c>
      <c r="C1973" s="98">
        <f t="shared" si="205"/>
        <v>5</v>
      </c>
      <c r="D1973" s="98">
        <f t="shared" si="206"/>
        <v>23</v>
      </c>
      <c r="E1973" s="98">
        <v>59.63</v>
      </c>
      <c r="F1973" s="98">
        <v>15.31</v>
      </c>
      <c r="G1973">
        <f t="shared" si="207"/>
        <v>74.94</v>
      </c>
    </row>
    <row r="1974" spans="1:7" x14ac:dyDescent="0.3">
      <c r="A1974" s="106">
        <v>44705</v>
      </c>
      <c r="B1974" s="98">
        <f t="shared" si="204"/>
        <v>2022</v>
      </c>
      <c r="C1974" s="98">
        <f t="shared" si="205"/>
        <v>5</v>
      </c>
      <c r="D1974" s="98">
        <f t="shared" si="206"/>
        <v>24</v>
      </c>
      <c r="E1974" s="98">
        <v>59.1</v>
      </c>
      <c r="F1974" s="98">
        <v>16.079999999999998</v>
      </c>
      <c r="G1974">
        <f t="shared" si="207"/>
        <v>75.180000000000007</v>
      </c>
    </row>
    <row r="1975" spans="1:7" x14ac:dyDescent="0.3">
      <c r="A1975" s="106">
        <v>44706</v>
      </c>
      <c r="B1975" s="98">
        <f t="shared" si="204"/>
        <v>2022</v>
      </c>
      <c r="C1975" s="98">
        <f t="shared" si="205"/>
        <v>5</v>
      </c>
      <c r="D1975" s="98">
        <f t="shared" si="206"/>
        <v>25</v>
      </c>
      <c r="E1975" s="98">
        <v>59.28</v>
      </c>
      <c r="F1975" s="98">
        <v>14.53</v>
      </c>
      <c r="G1975">
        <f t="shared" si="207"/>
        <v>73.81</v>
      </c>
    </row>
    <row r="1976" spans="1:7" x14ac:dyDescent="0.3">
      <c r="A1976" s="106">
        <v>44707</v>
      </c>
      <c r="B1976" s="98">
        <f t="shared" si="204"/>
        <v>2022</v>
      </c>
      <c r="C1976" s="98">
        <f t="shared" si="205"/>
        <v>5</v>
      </c>
      <c r="D1976" s="98">
        <f t="shared" si="206"/>
        <v>26</v>
      </c>
      <c r="E1976" s="98">
        <v>59.3</v>
      </c>
      <c r="F1976" s="98">
        <v>14.47</v>
      </c>
      <c r="G1976">
        <f t="shared" si="207"/>
        <v>73.77</v>
      </c>
    </row>
    <row r="1977" spans="1:7" x14ac:dyDescent="0.3">
      <c r="A1977" s="106">
        <v>44708</v>
      </c>
      <c r="B1977" s="98">
        <f t="shared" si="204"/>
        <v>2022</v>
      </c>
      <c r="C1977" s="98">
        <f t="shared" si="205"/>
        <v>5</v>
      </c>
      <c r="D1977" s="98">
        <f t="shared" si="206"/>
        <v>27</v>
      </c>
      <c r="E1977" s="98">
        <v>59.55</v>
      </c>
      <c r="F1977" s="98">
        <v>15.3</v>
      </c>
      <c r="G1977">
        <f t="shared" si="207"/>
        <v>74.849999999999994</v>
      </c>
    </row>
    <row r="1978" spans="1:7" x14ac:dyDescent="0.3">
      <c r="A1978" s="106">
        <v>44709</v>
      </c>
      <c r="B1978" s="98">
        <f t="shared" si="204"/>
        <v>2022</v>
      </c>
      <c r="C1978" s="98">
        <f t="shared" si="205"/>
        <v>5</v>
      </c>
      <c r="D1978" s="98">
        <f t="shared" si="206"/>
        <v>28</v>
      </c>
      <c r="E1978" s="98">
        <v>59.29</v>
      </c>
      <c r="F1978" s="98">
        <v>15.24</v>
      </c>
      <c r="G1978">
        <f t="shared" si="207"/>
        <v>74.53</v>
      </c>
    </row>
    <row r="1979" spans="1:7" x14ac:dyDescent="0.3">
      <c r="A1979" s="106">
        <v>44710</v>
      </c>
      <c r="B1979" s="98">
        <f t="shared" si="204"/>
        <v>2022</v>
      </c>
      <c r="C1979" s="98">
        <f t="shared" si="205"/>
        <v>5</v>
      </c>
      <c r="D1979" s="98">
        <f t="shared" si="206"/>
        <v>29</v>
      </c>
      <c r="E1979" s="98">
        <v>59.2</v>
      </c>
      <c r="F1979" s="98">
        <v>15.26</v>
      </c>
      <c r="G1979">
        <f t="shared" si="207"/>
        <v>74.460000000000008</v>
      </c>
    </row>
    <row r="1980" spans="1:7" x14ac:dyDescent="0.3">
      <c r="A1980" s="106">
        <v>44711</v>
      </c>
      <c r="B1980" s="98">
        <f t="shared" si="204"/>
        <v>2022</v>
      </c>
      <c r="C1980" s="98">
        <f t="shared" si="205"/>
        <v>5</v>
      </c>
      <c r="D1980" s="98">
        <f t="shared" si="206"/>
        <v>30</v>
      </c>
      <c r="E1980" s="98">
        <v>59.44</v>
      </c>
      <c r="F1980" s="98">
        <v>15.26</v>
      </c>
      <c r="G1980">
        <f t="shared" si="207"/>
        <v>74.7</v>
      </c>
    </row>
    <row r="1981" spans="1:7" x14ac:dyDescent="0.3">
      <c r="A1981" s="106">
        <v>44712</v>
      </c>
      <c r="B1981" s="98">
        <f t="shared" si="204"/>
        <v>2022</v>
      </c>
      <c r="C1981" s="98">
        <f t="shared" si="205"/>
        <v>5</v>
      </c>
      <c r="D1981" s="98">
        <f t="shared" si="206"/>
        <v>31</v>
      </c>
      <c r="E1981" s="98">
        <v>59.24</v>
      </c>
      <c r="F1981" s="98">
        <v>15.31</v>
      </c>
      <c r="G1981">
        <f t="shared" si="207"/>
        <v>74.55</v>
      </c>
    </row>
    <row r="1982" spans="1:7" x14ac:dyDescent="0.3">
      <c r="A1982" s="106">
        <v>44713</v>
      </c>
      <c r="B1982" s="98">
        <f t="shared" si="204"/>
        <v>2022</v>
      </c>
      <c r="C1982" s="98">
        <f t="shared" si="205"/>
        <v>6</v>
      </c>
      <c r="D1982" s="98">
        <f t="shared" si="206"/>
        <v>1</v>
      </c>
      <c r="E1982" s="98">
        <v>58.72</v>
      </c>
      <c r="F1982" s="98">
        <v>14.98</v>
      </c>
      <c r="G1982">
        <f t="shared" si="207"/>
        <v>73.7</v>
      </c>
    </row>
    <row r="1983" spans="1:7" x14ac:dyDescent="0.3">
      <c r="A1983" s="106">
        <v>44714</v>
      </c>
      <c r="B1983" s="98">
        <f t="shared" si="204"/>
        <v>2022</v>
      </c>
      <c r="C1983" s="98">
        <f t="shared" si="205"/>
        <v>6</v>
      </c>
      <c r="D1983" s="98">
        <f t="shared" si="206"/>
        <v>2</v>
      </c>
      <c r="E1983" s="98">
        <v>56.96</v>
      </c>
      <c r="F1983" s="98">
        <v>15.17</v>
      </c>
      <c r="G1983">
        <f t="shared" si="207"/>
        <v>72.13</v>
      </c>
    </row>
    <row r="1984" spans="1:7" x14ac:dyDescent="0.3">
      <c r="A1984" s="106">
        <v>44715</v>
      </c>
      <c r="B1984" s="98">
        <f t="shared" si="204"/>
        <v>2022</v>
      </c>
      <c r="C1984" s="98">
        <f t="shared" si="205"/>
        <v>6</v>
      </c>
      <c r="D1984" s="98">
        <f t="shared" si="206"/>
        <v>3</v>
      </c>
      <c r="E1984" s="98">
        <v>59.38</v>
      </c>
      <c r="F1984" s="98">
        <v>15.16</v>
      </c>
      <c r="G1984">
        <f t="shared" si="207"/>
        <v>74.540000000000006</v>
      </c>
    </row>
    <row r="1985" spans="1:7" x14ac:dyDescent="0.3">
      <c r="A1985" s="106">
        <v>44716</v>
      </c>
      <c r="B1985" s="98">
        <f t="shared" si="204"/>
        <v>2022</v>
      </c>
      <c r="C1985" s="98">
        <f t="shared" si="205"/>
        <v>6</v>
      </c>
      <c r="D1985" s="98">
        <f t="shared" si="206"/>
        <v>4</v>
      </c>
      <c r="E1985" s="98">
        <v>59.39</v>
      </c>
      <c r="F1985" s="98">
        <v>15.18</v>
      </c>
      <c r="G1985">
        <f t="shared" si="207"/>
        <v>74.569999999999993</v>
      </c>
    </row>
    <row r="1986" spans="1:7" x14ac:dyDescent="0.3">
      <c r="A1986" s="106">
        <v>44717</v>
      </c>
      <c r="B1986" s="98">
        <f t="shared" si="204"/>
        <v>2022</v>
      </c>
      <c r="C1986" s="98">
        <f t="shared" si="205"/>
        <v>6</v>
      </c>
      <c r="D1986" s="98">
        <f t="shared" si="206"/>
        <v>5</v>
      </c>
      <c r="E1986" s="98">
        <v>59.23</v>
      </c>
      <c r="F1986" s="98">
        <v>15.17</v>
      </c>
      <c r="G1986">
        <f t="shared" si="207"/>
        <v>74.399999999999991</v>
      </c>
    </row>
    <row r="1987" spans="1:7" x14ac:dyDescent="0.3">
      <c r="A1987" s="106">
        <v>44718</v>
      </c>
      <c r="B1987" s="98">
        <f t="shared" si="204"/>
        <v>2022</v>
      </c>
      <c r="C1987" s="98">
        <f t="shared" si="205"/>
        <v>6</v>
      </c>
      <c r="D1987" s="98">
        <f t="shared" si="206"/>
        <v>6</v>
      </c>
      <c r="E1987" s="98">
        <v>59.36</v>
      </c>
      <c r="F1987" s="98">
        <v>15.17</v>
      </c>
      <c r="G1987">
        <f t="shared" si="207"/>
        <v>74.53</v>
      </c>
    </row>
    <row r="1988" spans="1:7" x14ac:dyDescent="0.3">
      <c r="A1988" s="106">
        <v>44719</v>
      </c>
      <c r="B1988" s="98">
        <f t="shared" si="204"/>
        <v>2022</v>
      </c>
      <c r="C1988" s="98">
        <f t="shared" si="205"/>
        <v>6</v>
      </c>
      <c r="D1988" s="98">
        <f t="shared" si="206"/>
        <v>7</v>
      </c>
      <c r="E1988" s="98">
        <v>59.38</v>
      </c>
      <c r="F1988" s="98">
        <v>15.17</v>
      </c>
      <c r="G1988">
        <f t="shared" si="207"/>
        <v>74.55</v>
      </c>
    </row>
    <row r="1989" spans="1:7" x14ac:dyDescent="0.3">
      <c r="A1989" s="106">
        <v>44720</v>
      </c>
      <c r="B1989" s="98">
        <f t="shared" si="204"/>
        <v>2022</v>
      </c>
      <c r="C1989" s="98">
        <f t="shared" si="205"/>
        <v>6</v>
      </c>
      <c r="D1989" s="98">
        <f t="shared" si="206"/>
        <v>8</v>
      </c>
      <c r="E1989" s="98">
        <v>59.06</v>
      </c>
      <c r="F1989" s="98">
        <v>15.15</v>
      </c>
      <c r="G1989">
        <f t="shared" si="207"/>
        <v>74.210000000000008</v>
      </c>
    </row>
    <row r="1990" spans="1:7" x14ac:dyDescent="0.3">
      <c r="A1990" s="106">
        <v>44721</v>
      </c>
      <c r="B1990" s="98">
        <f t="shared" ref="B1990:B2053" si="208">YEAR(A1990)</f>
        <v>2022</v>
      </c>
      <c r="C1990" s="98">
        <f t="shared" ref="C1990:C2053" si="209">MONTH(A1990)</f>
        <v>6</v>
      </c>
      <c r="D1990" s="98">
        <f t="shared" ref="D1990:D2053" si="210">DAY(A1990)</f>
        <v>9</v>
      </c>
      <c r="E1990" s="98">
        <v>30.02</v>
      </c>
      <c r="F1990" s="98">
        <v>15.89</v>
      </c>
      <c r="G1990">
        <f t="shared" ref="G1990:G2053" si="211">SUM(E1990:F1990)</f>
        <v>45.91</v>
      </c>
    </row>
    <row r="1991" spans="1:7" x14ac:dyDescent="0.3">
      <c r="A1991" s="106">
        <v>44722</v>
      </c>
      <c r="B1991" s="98">
        <f t="shared" si="208"/>
        <v>2022</v>
      </c>
      <c r="C1991" s="98">
        <f t="shared" si="209"/>
        <v>6</v>
      </c>
      <c r="D1991" s="98">
        <f t="shared" si="210"/>
        <v>10</v>
      </c>
      <c r="E1991" s="98">
        <v>20.36</v>
      </c>
      <c r="F1991" s="98">
        <v>14.41</v>
      </c>
      <c r="G1991">
        <f t="shared" si="211"/>
        <v>34.769999999999996</v>
      </c>
    </row>
    <row r="1992" spans="1:7" x14ac:dyDescent="0.3">
      <c r="A1992" s="106">
        <v>44723</v>
      </c>
      <c r="B1992" s="98">
        <f t="shared" si="208"/>
        <v>2022</v>
      </c>
      <c r="C1992" s="98">
        <f t="shared" si="209"/>
        <v>6</v>
      </c>
      <c r="D1992" s="98">
        <f t="shared" si="210"/>
        <v>11</v>
      </c>
      <c r="E1992" s="98">
        <v>47.37</v>
      </c>
      <c r="F1992" s="98">
        <v>15.17</v>
      </c>
      <c r="G1992">
        <f t="shared" si="211"/>
        <v>62.54</v>
      </c>
    </row>
    <row r="1993" spans="1:7" x14ac:dyDescent="0.3">
      <c r="A1993" s="106">
        <v>44724</v>
      </c>
      <c r="B1993" s="98">
        <f t="shared" si="208"/>
        <v>2022</v>
      </c>
      <c r="C1993" s="98">
        <f t="shared" si="209"/>
        <v>6</v>
      </c>
      <c r="D1993" s="98">
        <f t="shared" si="210"/>
        <v>12</v>
      </c>
      <c r="E1993" s="98">
        <v>55.66</v>
      </c>
      <c r="F1993" s="98">
        <v>15.1</v>
      </c>
      <c r="G1993">
        <f t="shared" si="211"/>
        <v>70.759999999999991</v>
      </c>
    </row>
    <row r="1994" spans="1:7" x14ac:dyDescent="0.3">
      <c r="A1994" s="106">
        <v>44725</v>
      </c>
      <c r="B1994" s="98">
        <f t="shared" si="208"/>
        <v>2022</v>
      </c>
      <c r="C1994" s="98">
        <f t="shared" si="209"/>
        <v>6</v>
      </c>
      <c r="D1994" s="98">
        <f t="shared" si="210"/>
        <v>13</v>
      </c>
      <c r="E1994" s="98">
        <v>56.55</v>
      </c>
      <c r="F1994" s="98">
        <v>15.1</v>
      </c>
      <c r="G1994">
        <f t="shared" si="211"/>
        <v>71.649999999999991</v>
      </c>
    </row>
    <row r="1995" spans="1:7" x14ac:dyDescent="0.3">
      <c r="A1995" s="106">
        <v>44726</v>
      </c>
      <c r="B1995" s="98">
        <f t="shared" si="208"/>
        <v>2022</v>
      </c>
      <c r="C1995" s="98">
        <f t="shared" si="209"/>
        <v>6</v>
      </c>
      <c r="D1995" s="98">
        <f t="shared" si="210"/>
        <v>14</v>
      </c>
      <c r="E1995" s="98">
        <v>49.74</v>
      </c>
      <c r="F1995" s="98">
        <v>15.18</v>
      </c>
      <c r="G1995">
        <f t="shared" si="211"/>
        <v>64.92</v>
      </c>
    </row>
    <row r="1996" spans="1:7" x14ac:dyDescent="0.3">
      <c r="A1996" s="106">
        <v>44727</v>
      </c>
      <c r="B1996" s="98">
        <f t="shared" si="208"/>
        <v>2022</v>
      </c>
      <c r="C1996" s="98">
        <f t="shared" si="209"/>
        <v>6</v>
      </c>
      <c r="D1996" s="98">
        <f t="shared" si="210"/>
        <v>15</v>
      </c>
      <c r="E1996" s="98">
        <v>56.89</v>
      </c>
      <c r="F1996" s="98">
        <v>15.14</v>
      </c>
      <c r="G1996">
        <f t="shared" si="211"/>
        <v>72.03</v>
      </c>
    </row>
    <row r="1997" spans="1:7" x14ac:dyDescent="0.3">
      <c r="A1997" s="106">
        <v>44728</v>
      </c>
      <c r="B1997" s="98">
        <f t="shared" si="208"/>
        <v>2022</v>
      </c>
      <c r="C1997" s="98">
        <f t="shared" si="209"/>
        <v>6</v>
      </c>
      <c r="D1997" s="98">
        <f t="shared" si="210"/>
        <v>16</v>
      </c>
      <c r="E1997" s="98">
        <v>56.99</v>
      </c>
      <c r="F1997" s="98">
        <v>14.4</v>
      </c>
      <c r="G1997">
        <f t="shared" si="211"/>
        <v>71.39</v>
      </c>
    </row>
    <row r="1998" spans="1:7" x14ac:dyDescent="0.3">
      <c r="A1998" s="106">
        <v>44729</v>
      </c>
      <c r="B1998" s="98">
        <f t="shared" si="208"/>
        <v>2022</v>
      </c>
      <c r="C1998" s="98">
        <f t="shared" si="209"/>
        <v>6</v>
      </c>
      <c r="D1998" s="98">
        <f t="shared" si="210"/>
        <v>17</v>
      </c>
      <c r="E1998" s="98">
        <v>54.5</v>
      </c>
      <c r="F1998" s="98">
        <v>15.13</v>
      </c>
      <c r="G1998">
        <f t="shared" si="211"/>
        <v>69.63</v>
      </c>
    </row>
    <row r="1999" spans="1:7" x14ac:dyDescent="0.3">
      <c r="A1999" s="106">
        <v>44730</v>
      </c>
      <c r="B1999" s="98">
        <f t="shared" si="208"/>
        <v>2022</v>
      </c>
      <c r="C1999" s="98">
        <f t="shared" si="209"/>
        <v>6</v>
      </c>
      <c r="D1999" s="98">
        <f t="shared" si="210"/>
        <v>18</v>
      </c>
      <c r="E1999" s="98">
        <v>58.98</v>
      </c>
      <c r="F1999" s="98">
        <v>15.15</v>
      </c>
      <c r="G1999">
        <f t="shared" si="211"/>
        <v>74.13</v>
      </c>
    </row>
    <row r="2000" spans="1:7" x14ac:dyDescent="0.3">
      <c r="A2000" s="106">
        <v>44731</v>
      </c>
      <c r="B2000" s="98">
        <f t="shared" si="208"/>
        <v>2022</v>
      </c>
      <c r="C2000" s="98">
        <f t="shared" si="209"/>
        <v>6</v>
      </c>
      <c r="D2000" s="98">
        <f t="shared" si="210"/>
        <v>19</v>
      </c>
      <c r="E2000" s="98">
        <v>57.11</v>
      </c>
      <c r="F2000" s="98">
        <v>15.17</v>
      </c>
      <c r="G2000">
        <f t="shared" si="211"/>
        <v>72.28</v>
      </c>
    </row>
    <row r="2001" spans="1:7" x14ac:dyDescent="0.3">
      <c r="A2001" s="106">
        <v>44732</v>
      </c>
      <c r="B2001" s="98">
        <f t="shared" si="208"/>
        <v>2022</v>
      </c>
      <c r="C2001" s="98">
        <f t="shared" si="209"/>
        <v>6</v>
      </c>
      <c r="D2001" s="98">
        <f t="shared" si="210"/>
        <v>20</v>
      </c>
      <c r="E2001" s="98">
        <v>57.06</v>
      </c>
      <c r="F2001" s="98">
        <v>14.41</v>
      </c>
      <c r="G2001">
        <f t="shared" si="211"/>
        <v>71.47</v>
      </c>
    </row>
    <row r="2002" spans="1:7" x14ac:dyDescent="0.3">
      <c r="A2002" s="106">
        <v>44733</v>
      </c>
      <c r="B2002" s="98">
        <f t="shared" si="208"/>
        <v>2022</v>
      </c>
      <c r="C2002" s="98">
        <f t="shared" si="209"/>
        <v>6</v>
      </c>
      <c r="D2002" s="98">
        <f t="shared" si="210"/>
        <v>21</v>
      </c>
      <c r="E2002" s="98">
        <v>56.78</v>
      </c>
      <c r="F2002" s="98">
        <v>14.41</v>
      </c>
      <c r="G2002">
        <f t="shared" si="211"/>
        <v>71.19</v>
      </c>
    </row>
    <row r="2003" spans="1:7" x14ac:dyDescent="0.3">
      <c r="A2003" s="106">
        <v>44734</v>
      </c>
      <c r="B2003" s="98">
        <f t="shared" si="208"/>
        <v>2022</v>
      </c>
      <c r="C2003" s="98">
        <f t="shared" si="209"/>
        <v>6</v>
      </c>
      <c r="D2003" s="98">
        <f t="shared" si="210"/>
        <v>22</v>
      </c>
      <c r="E2003" s="98">
        <v>57.5</v>
      </c>
      <c r="F2003" s="98">
        <v>15.15</v>
      </c>
      <c r="G2003">
        <f t="shared" si="211"/>
        <v>72.650000000000006</v>
      </c>
    </row>
    <row r="2004" spans="1:7" x14ac:dyDescent="0.3">
      <c r="A2004" s="106">
        <v>44735</v>
      </c>
      <c r="B2004" s="98">
        <f t="shared" si="208"/>
        <v>2022</v>
      </c>
      <c r="C2004" s="98">
        <f t="shared" si="209"/>
        <v>6</v>
      </c>
      <c r="D2004" s="98">
        <f t="shared" si="210"/>
        <v>23</v>
      </c>
      <c r="E2004" s="98">
        <v>56.94</v>
      </c>
      <c r="F2004" s="98">
        <v>15.17</v>
      </c>
      <c r="G2004">
        <f t="shared" si="211"/>
        <v>72.11</v>
      </c>
    </row>
    <row r="2005" spans="1:7" x14ac:dyDescent="0.3">
      <c r="A2005" s="106">
        <v>44736</v>
      </c>
      <c r="B2005" s="98">
        <f t="shared" si="208"/>
        <v>2022</v>
      </c>
      <c r="C2005" s="98">
        <f t="shared" si="209"/>
        <v>6</v>
      </c>
      <c r="D2005" s="98">
        <f t="shared" si="210"/>
        <v>24</v>
      </c>
      <c r="E2005" s="98">
        <v>57.65</v>
      </c>
      <c r="F2005" s="98">
        <v>15.14</v>
      </c>
      <c r="G2005">
        <f t="shared" si="211"/>
        <v>72.789999999999992</v>
      </c>
    </row>
    <row r="2006" spans="1:7" x14ac:dyDescent="0.3">
      <c r="A2006" s="106">
        <v>44737</v>
      </c>
      <c r="B2006" s="98">
        <f t="shared" si="208"/>
        <v>2022</v>
      </c>
      <c r="C2006" s="98">
        <f t="shared" si="209"/>
        <v>6</v>
      </c>
      <c r="D2006" s="98">
        <f t="shared" si="210"/>
        <v>25</v>
      </c>
      <c r="E2006" s="98">
        <v>56.71</v>
      </c>
      <c r="F2006" s="98">
        <v>15.12</v>
      </c>
      <c r="G2006">
        <f t="shared" si="211"/>
        <v>71.83</v>
      </c>
    </row>
    <row r="2007" spans="1:7" x14ac:dyDescent="0.3">
      <c r="A2007" s="106">
        <v>44738</v>
      </c>
      <c r="B2007" s="98">
        <f t="shared" si="208"/>
        <v>2022</v>
      </c>
      <c r="C2007" s="98">
        <f t="shared" si="209"/>
        <v>6</v>
      </c>
      <c r="D2007" s="98">
        <f t="shared" si="210"/>
        <v>26</v>
      </c>
      <c r="E2007" s="98">
        <v>57.09</v>
      </c>
      <c r="F2007" s="98">
        <v>15.17</v>
      </c>
      <c r="G2007">
        <f t="shared" si="211"/>
        <v>72.260000000000005</v>
      </c>
    </row>
    <row r="2008" spans="1:7" x14ac:dyDescent="0.3">
      <c r="A2008" s="106">
        <v>44739</v>
      </c>
      <c r="B2008" s="98">
        <f t="shared" si="208"/>
        <v>2022</v>
      </c>
      <c r="C2008" s="98">
        <f t="shared" si="209"/>
        <v>6</v>
      </c>
      <c r="D2008" s="98">
        <f t="shared" si="210"/>
        <v>27</v>
      </c>
      <c r="E2008" s="98">
        <v>57.02</v>
      </c>
      <c r="F2008" s="98">
        <v>15.21</v>
      </c>
      <c r="G2008">
        <f t="shared" si="211"/>
        <v>72.23</v>
      </c>
    </row>
    <row r="2009" spans="1:7" x14ac:dyDescent="0.3">
      <c r="A2009" s="106">
        <v>44740</v>
      </c>
      <c r="B2009" s="98">
        <f t="shared" si="208"/>
        <v>2022</v>
      </c>
      <c r="C2009" s="98">
        <f t="shared" si="209"/>
        <v>6</v>
      </c>
      <c r="D2009" s="98">
        <f t="shared" si="210"/>
        <v>28</v>
      </c>
      <c r="E2009" s="98">
        <v>56.71</v>
      </c>
      <c r="F2009" s="98">
        <v>15.21</v>
      </c>
      <c r="G2009">
        <f t="shared" si="211"/>
        <v>71.92</v>
      </c>
    </row>
    <row r="2010" spans="1:7" x14ac:dyDescent="0.3">
      <c r="A2010" s="106">
        <v>44741</v>
      </c>
      <c r="B2010" s="98">
        <f t="shared" si="208"/>
        <v>2022</v>
      </c>
      <c r="C2010" s="98">
        <f t="shared" si="209"/>
        <v>6</v>
      </c>
      <c r="D2010" s="98">
        <f t="shared" si="210"/>
        <v>29</v>
      </c>
      <c r="E2010" s="98">
        <v>57.07</v>
      </c>
      <c r="F2010" s="98">
        <v>15.21</v>
      </c>
      <c r="G2010">
        <f t="shared" si="211"/>
        <v>72.28</v>
      </c>
    </row>
    <row r="2011" spans="1:7" x14ac:dyDescent="0.3">
      <c r="A2011" s="106">
        <v>44742</v>
      </c>
      <c r="B2011" s="98">
        <f t="shared" si="208"/>
        <v>2022</v>
      </c>
      <c r="C2011" s="98">
        <f t="shared" si="209"/>
        <v>6</v>
      </c>
      <c r="D2011" s="98">
        <f t="shared" si="210"/>
        <v>30</v>
      </c>
      <c r="E2011" s="98">
        <v>58.08</v>
      </c>
      <c r="F2011" s="98">
        <v>15.19</v>
      </c>
      <c r="G2011">
        <f t="shared" si="211"/>
        <v>73.27</v>
      </c>
    </row>
    <row r="2012" spans="1:7" x14ac:dyDescent="0.3">
      <c r="A2012" s="106">
        <v>44743</v>
      </c>
      <c r="B2012" s="98">
        <f t="shared" si="208"/>
        <v>2022</v>
      </c>
      <c r="C2012" s="98">
        <f t="shared" si="209"/>
        <v>7</v>
      </c>
      <c r="D2012" s="98">
        <f t="shared" si="210"/>
        <v>1</v>
      </c>
      <c r="E2012" s="98">
        <v>59</v>
      </c>
      <c r="F2012" s="98">
        <v>15.29</v>
      </c>
      <c r="G2012">
        <f t="shared" si="211"/>
        <v>74.289999999999992</v>
      </c>
    </row>
    <row r="2013" spans="1:7" x14ac:dyDescent="0.3">
      <c r="A2013" s="106">
        <v>44744</v>
      </c>
      <c r="B2013" s="98">
        <f t="shared" si="208"/>
        <v>2022</v>
      </c>
      <c r="C2013" s="98">
        <f t="shared" si="209"/>
        <v>7</v>
      </c>
      <c r="D2013" s="98">
        <f t="shared" si="210"/>
        <v>2</v>
      </c>
      <c r="E2013" s="98">
        <v>59.04</v>
      </c>
      <c r="F2013" s="98">
        <v>15.49</v>
      </c>
      <c r="G2013">
        <f t="shared" si="211"/>
        <v>74.53</v>
      </c>
    </row>
    <row r="2014" spans="1:7" x14ac:dyDescent="0.3">
      <c r="A2014" s="106">
        <v>44745</v>
      </c>
      <c r="B2014" s="98">
        <f t="shared" si="208"/>
        <v>2022</v>
      </c>
      <c r="C2014" s="98">
        <f t="shared" si="209"/>
        <v>7</v>
      </c>
      <c r="D2014" s="98">
        <f t="shared" si="210"/>
        <v>3</v>
      </c>
      <c r="E2014" s="98">
        <v>59</v>
      </c>
      <c r="F2014" s="98">
        <v>15.36</v>
      </c>
      <c r="G2014">
        <f t="shared" si="211"/>
        <v>74.36</v>
      </c>
    </row>
    <row r="2015" spans="1:7" x14ac:dyDescent="0.3">
      <c r="A2015" s="106">
        <v>44746</v>
      </c>
      <c r="B2015" s="98">
        <f t="shared" si="208"/>
        <v>2022</v>
      </c>
      <c r="C2015" s="98">
        <f t="shared" si="209"/>
        <v>7</v>
      </c>
      <c r="D2015" s="98">
        <f t="shared" si="210"/>
        <v>4</v>
      </c>
      <c r="E2015" s="98">
        <v>59.02</v>
      </c>
      <c r="F2015" s="98">
        <v>15.3</v>
      </c>
      <c r="G2015">
        <f t="shared" si="211"/>
        <v>74.320000000000007</v>
      </c>
    </row>
    <row r="2016" spans="1:7" x14ac:dyDescent="0.3">
      <c r="A2016" s="106">
        <v>44747</v>
      </c>
      <c r="B2016" s="98">
        <f t="shared" si="208"/>
        <v>2022</v>
      </c>
      <c r="C2016" s="98">
        <f t="shared" si="209"/>
        <v>7</v>
      </c>
      <c r="D2016" s="98">
        <f t="shared" si="210"/>
        <v>5</v>
      </c>
      <c r="E2016" s="98">
        <v>58.71</v>
      </c>
      <c r="F2016" s="98">
        <v>15.33</v>
      </c>
      <c r="G2016">
        <f t="shared" si="211"/>
        <v>74.040000000000006</v>
      </c>
    </row>
    <row r="2017" spans="1:7" x14ac:dyDescent="0.3">
      <c r="A2017" s="106">
        <v>44748</v>
      </c>
      <c r="B2017" s="98">
        <f t="shared" si="208"/>
        <v>2022</v>
      </c>
      <c r="C2017" s="98">
        <f t="shared" si="209"/>
        <v>7</v>
      </c>
      <c r="D2017" s="98">
        <f t="shared" si="210"/>
        <v>6</v>
      </c>
      <c r="E2017" s="98">
        <v>58.52</v>
      </c>
      <c r="F2017" s="98">
        <v>14.51</v>
      </c>
      <c r="G2017">
        <f t="shared" si="211"/>
        <v>73.03</v>
      </c>
    </row>
    <row r="2018" spans="1:7" x14ac:dyDescent="0.3">
      <c r="A2018" s="106">
        <v>44749</v>
      </c>
      <c r="B2018" s="98">
        <f t="shared" si="208"/>
        <v>2022</v>
      </c>
      <c r="C2018" s="98">
        <f t="shared" si="209"/>
        <v>7</v>
      </c>
      <c r="D2018" s="98">
        <f t="shared" si="210"/>
        <v>7</v>
      </c>
      <c r="E2018" s="98">
        <v>57.98</v>
      </c>
      <c r="F2018" s="98">
        <v>14.5</v>
      </c>
      <c r="G2018">
        <f t="shared" si="211"/>
        <v>72.47999999999999</v>
      </c>
    </row>
    <row r="2019" spans="1:7" x14ac:dyDescent="0.3">
      <c r="A2019" s="106">
        <v>44750</v>
      </c>
      <c r="B2019" s="98">
        <f t="shared" si="208"/>
        <v>2022</v>
      </c>
      <c r="C2019" s="98">
        <f t="shared" si="209"/>
        <v>7</v>
      </c>
      <c r="D2019" s="98">
        <f t="shared" si="210"/>
        <v>8</v>
      </c>
      <c r="E2019" s="98">
        <v>53.25</v>
      </c>
      <c r="F2019" s="98">
        <v>15.3</v>
      </c>
      <c r="G2019">
        <f t="shared" si="211"/>
        <v>68.55</v>
      </c>
    </row>
    <row r="2020" spans="1:7" x14ac:dyDescent="0.3">
      <c r="A2020" s="106">
        <v>44751</v>
      </c>
      <c r="B2020" s="98">
        <f t="shared" si="208"/>
        <v>2022</v>
      </c>
      <c r="C2020" s="98">
        <f t="shared" si="209"/>
        <v>7</v>
      </c>
      <c r="D2020" s="98">
        <f t="shared" si="210"/>
        <v>9</v>
      </c>
      <c r="E2020" s="98">
        <v>58.45</v>
      </c>
      <c r="F2020" s="98">
        <v>15.23</v>
      </c>
      <c r="G2020">
        <f t="shared" si="211"/>
        <v>73.680000000000007</v>
      </c>
    </row>
    <row r="2021" spans="1:7" x14ac:dyDescent="0.3">
      <c r="A2021" s="106">
        <v>44752</v>
      </c>
      <c r="B2021" s="98">
        <f t="shared" si="208"/>
        <v>2022</v>
      </c>
      <c r="C2021" s="98">
        <f t="shared" si="209"/>
        <v>7</v>
      </c>
      <c r="D2021" s="98">
        <f t="shared" si="210"/>
        <v>10</v>
      </c>
      <c r="E2021" s="98">
        <v>58.78</v>
      </c>
      <c r="F2021" s="98">
        <v>15.29</v>
      </c>
      <c r="G2021">
        <f t="shared" si="211"/>
        <v>74.069999999999993</v>
      </c>
    </row>
    <row r="2022" spans="1:7" x14ac:dyDescent="0.3">
      <c r="A2022" s="106">
        <v>44753</v>
      </c>
      <c r="B2022" s="98">
        <f t="shared" si="208"/>
        <v>2022</v>
      </c>
      <c r="C2022" s="98">
        <f t="shared" si="209"/>
        <v>7</v>
      </c>
      <c r="D2022" s="98">
        <f t="shared" si="210"/>
        <v>11</v>
      </c>
      <c r="E2022" s="98">
        <v>57.86</v>
      </c>
      <c r="F2022" s="98">
        <v>15.1</v>
      </c>
      <c r="G2022">
        <f t="shared" si="211"/>
        <v>72.959999999999994</v>
      </c>
    </row>
    <row r="2023" spans="1:7" x14ac:dyDescent="0.3">
      <c r="A2023" s="106">
        <v>44754</v>
      </c>
      <c r="B2023" s="98">
        <f t="shared" si="208"/>
        <v>2022</v>
      </c>
      <c r="C2023" s="98">
        <f t="shared" si="209"/>
        <v>7</v>
      </c>
      <c r="D2023" s="98">
        <f t="shared" si="210"/>
        <v>12</v>
      </c>
      <c r="E2023" s="98">
        <v>51.82</v>
      </c>
      <c r="F2023" s="98">
        <v>15.2</v>
      </c>
      <c r="G2023">
        <f t="shared" si="211"/>
        <v>67.02</v>
      </c>
    </row>
    <row r="2024" spans="1:7" x14ac:dyDescent="0.3">
      <c r="A2024" s="106">
        <v>44755</v>
      </c>
      <c r="B2024" s="98">
        <f t="shared" si="208"/>
        <v>2022</v>
      </c>
      <c r="C2024" s="98">
        <f t="shared" si="209"/>
        <v>7</v>
      </c>
      <c r="D2024" s="98">
        <f t="shared" si="210"/>
        <v>13</v>
      </c>
      <c r="E2024" s="98">
        <v>58.22</v>
      </c>
      <c r="F2024" s="98">
        <v>15.1</v>
      </c>
      <c r="G2024">
        <f t="shared" si="211"/>
        <v>73.319999999999993</v>
      </c>
    </row>
    <row r="2025" spans="1:7" x14ac:dyDescent="0.3">
      <c r="A2025" s="106">
        <v>44756</v>
      </c>
      <c r="B2025" s="98">
        <f t="shared" si="208"/>
        <v>2022</v>
      </c>
      <c r="C2025" s="98">
        <f t="shared" si="209"/>
        <v>7</v>
      </c>
      <c r="D2025" s="98">
        <f t="shared" si="210"/>
        <v>14</v>
      </c>
      <c r="E2025" s="98">
        <v>58.46</v>
      </c>
      <c r="F2025" s="98">
        <v>15.39</v>
      </c>
      <c r="G2025">
        <f t="shared" si="211"/>
        <v>73.849999999999994</v>
      </c>
    </row>
    <row r="2026" spans="1:7" x14ac:dyDescent="0.3">
      <c r="A2026" s="106">
        <v>44757</v>
      </c>
      <c r="B2026" s="98">
        <f t="shared" si="208"/>
        <v>2022</v>
      </c>
      <c r="C2026" s="98">
        <f t="shared" si="209"/>
        <v>7</v>
      </c>
      <c r="D2026" s="98">
        <f t="shared" si="210"/>
        <v>15</v>
      </c>
      <c r="E2026" s="98">
        <v>58.95</v>
      </c>
      <c r="F2026" s="98">
        <v>15.27</v>
      </c>
      <c r="G2026">
        <f t="shared" si="211"/>
        <v>74.22</v>
      </c>
    </row>
    <row r="2027" spans="1:7" x14ac:dyDescent="0.3">
      <c r="A2027" s="106">
        <v>44758</v>
      </c>
      <c r="B2027" s="98">
        <f t="shared" si="208"/>
        <v>2022</v>
      </c>
      <c r="C2027" s="98">
        <f t="shared" si="209"/>
        <v>7</v>
      </c>
      <c r="D2027" s="98">
        <f t="shared" si="210"/>
        <v>16</v>
      </c>
      <c r="E2027" s="98">
        <v>59.07</v>
      </c>
      <c r="F2027" s="98">
        <v>15.34</v>
      </c>
      <c r="G2027">
        <f t="shared" si="211"/>
        <v>74.41</v>
      </c>
    </row>
    <row r="2028" spans="1:7" x14ac:dyDescent="0.3">
      <c r="A2028" s="106">
        <v>44759</v>
      </c>
      <c r="B2028" s="98">
        <f t="shared" si="208"/>
        <v>2022</v>
      </c>
      <c r="C2028" s="98">
        <f t="shared" si="209"/>
        <v>7</v>
      </c>
      <c r="D2028" s="98">
        <f t="shared" si="210"/>
        <v>17</v>
      </c>
      <c r="E2028" s="98">
        <v>53.21</v>
      </c>
      <c r="F2028" s="98">
        <v>15.3</v>
      </c>
      <c r="G2028">
        <f t="shared" si="211"/>
        <v>68.510000000000005</v>
      </c>
    </row>
    <row r="2029" spans="1:7" x14ac:dyDescent="0.3">
      <c r="A2029" s="106">
        <v>44760</v>
      </c>
      <c r="B2029" s="98">
        <f t="shared" si="208"/>
        <v>2022</v>
      </c>
      <c r="C2029" s="98">
        <f t="shared" si="209"/>
        <v>7</v>
      </c>
      <c r="D2029" s="98">
        <f t="shared" si="210"/>
        <v>18</v>
      </c>
      <c r="E2029" s="98">
        <v>51.77</v>
      </c>
      <c r="F2029" s="98">
        <v>15.26</v>
      </c>
      <c r="G2029">
        <f t="shared" si="211"/>
        <v>67.03</v>
      </c>
    </row>
    <row r="2030" spans="1:7" x14ac:dyDescent="0.3">
      <c r="A2030" s="106">
        <v>44761</v>
      </c>
      <c r="B2030" s="98">
        <f t="shared" si="208"/>
        <v>2022</v>
      </c>
      <c r="C2030" s="98">
        <f t="shared" si="209"/>
        <v>7</v>
      </c>
      <c r="D2030" s="98">
        <f t="shared" si="210"/>
        <v>19</v>
      </c>
      <c r="E2030" s="98">
        <v>46.73</v>
      </c>
      <c r="F2030" s="98">
        <v>14.61</v>
      </c>
      <c r="G2030">
        <f t="shared" si="211"/>
        <v>61.339999999999996</v>
      </c>
    </row>
    <row r="2031" spans="1:7" x14ac:dyDescent="0.3">
      <c r="A2031" s="106">
        <v>44762</v>
      </c>
      <c r="B2031" s="98">
        <f t="shared" si="208"/>
        <v>2022</v>
      </c>
      <c r="C2031" s="98">
        <f t="shared" si="209"/>
        <v>7</v>
      </c>
      <c r="D2031" s="98">
        <f t="shared" si="210"/>
        <v>20</v>
      </c>
      <c r="E2031" s="98">
        <v>57.84</v>
      </c>
      <c r="F2031" s="98">
        <v>15.27</v>
      </c>
      <c r="G2031">
        <f t="shared" si="211"/>
        <v>73.11</v>
      </c>
    </row>
    <row r="2032" spans="1:7" x14ac:dyDescent="0.3">
      <c r="A2032" s="106">
        <v>44763</v>
      </c>
      <c r="B2032" s="98">
        <f t="shared" si="208"/>
        <v>2022</v>
      </c>
      <c r="C2032" s="98">
        <f t="shared" si="209"/>
        <v>7</v>
      </c>
      <c r="D2032" s="98">
        <f t="shared" si="210"/>
        <v>21</v>
      </c>
      <c r="E2032" s="98">
        <v>43.88</v>
      </c>
      <c r="F2032" s="98">
        <v>15.34</v>
      </c>
      <c r="G2032">
        <f t="shared" si="211"/>
        <v>59.22</v>
      </c>
    </row>
    <row r="2033" spans="1:7" x14ac:dyDescent="0.3">
      <c r="A2033" s="106">
        <v>44764</v>
      </c>
      <c r="B2033" s="98">
        <f t="shared" si="208"/>
        <v>2022</v>
      </c>
      <c r="C2033" s="98">
        <f t="shared" si="209"/>
        <v>7</v>
      </c>
      <c r="D2033" s="98">
        <f t="shared" si="210"/>
        <v>22</v>
      </c>
      <c r="E2033" s="98">
        <v>49.95</v>
      </c>
      <c r="F2033" s="98">
        <v>15.27</v>
      </c>
      <c r="G2033">
        <f t="shared" si="211"/>
        <v>65.22</v>
      </c>
    </row>
    <row r="2034" spans="1:7" x14ac:dyDescent="0.3">
      <c r="A2034" s="106">
        <v>44765</v>
      </c>
      <c r="B2034" s="98">
        <f t="shared" si="208"/>
        <v>2022</v>
      </c>
      <c r="C2034" s="98">
        <f t="shared" si="209"/>
        <v>7</v>
      </c>
      <c r="D2034" s="98">
        <f t="shared" si="210"/>
        <v>23</v>
      </c>
      <c r="E2034" s="98">
        <v>49.82</v>
      </c>
      <c r="F2034" s="98">
        <v>15.31</v>
      </c>
      <c r="G2034">
        <f t="shared" si="211"/>
        <v>65.13</v>
      </c>
    </row>
    <row r="2035" spans="1:7" x14ac:dyDescent="0.3">
      <c r="A2035" s="106">
        <v>44766</v>
      </c>
      <c r="B2035" s="98">
        <f t="shared" si="208"/>
        <v>2022</v>
      </c>
      <c r="C2035" s="98">
        <f t="shared" si="209"/>
        <v>7</v>
      </c>
      <c r="D2035" s="98">
        <f t="shared" si="210"/>
        <v>24</v>
      </c>
      <c r="E2035" s="98">
        <v>47.03</v>
      </c>
      <c r="F2035" s="98">
        <v>15.31</v>
      </c>
      <c r="G2035">
        <f t="shared" si="211"/>
        <v>62.34</v>
      </c>
    </row>
    <row r="2036" spans="1:7" x14ac:dyDescent="0.3">
      <c r="A2036" s="106">
        <v>44767</v>
      </c>
      <c r="B2036" s="98">
        <f t="shared" si="208"/>
        <v>2022</v>
      </c>
      <c r="C2036" s="98">
        <f t="shared" si="209"/>
        <v>7</v>
      </c>
      <c r="D2036" s="98">
        <f t="shared" si="210"/>
        <v>25</v>
      </c>
      <c r="E2036" s="98">
        <v>52.08</v>
      </c>
      <c r="F2036" s="98">
        <v>15.27</v>
      </c>
      <c r="G2036">
        <f t="shared" si="211"/>
        <v>67.349999999999994</v>
      </c>
    </row>
    <row r="2037" spans="1:7" x14ac:dyDescent="0.3">
      <c r="A2037" s="106">
        <v>44768</v>
      </c>
      <c r="B2037" s="98">
        <f t="shared" si="208"/>
        <v>2022</v>
      </c>
      <c r="C2037" s="98">
        <f t="shared" si="209"/>
        <v>7</v>
      </c>
      <c r="D2037" s="98">
        <f t="shared" si="210"/>
        <v>26</v>
      </c>
      <c r="E2037" s="98">
        <v>49.41</v>
      </c>
      <c r="F2037" s="98">
        <v>15.3</v>
      </c>
      <c r="G2037">
        <f t="shared" si="211"/>
        <v>64.709999999999994</v>
      </c>
    </row>
    <row r="2038" spans="1:7" x14ac:dyDescent="0.3">
      <c r="A2038" s="106">
        <v>44769</v>
      </c>
      <c r="B2038" s="98">
        <f t="shared" si="208"/>
        <v>2022</v>
      </c>
      <c r="C2038" s="98">
        <f t="shared" si="209"/>
        <v>7</v>
      </c>
      <c r="D2038" s="98">
        <f t="shared" si="210"/>
        <v>27</v>
      </c>
      <c r="E2038" s="98">
        <v>48.09</v>
      </c>
      <c r="F2038" s="98">
        <v>15.25</v>
      </c>
      <c r="G2038">
        <f t="shared" si="211"/>
        <v>63.34</v>
      </c>
    </row>
    <row r="2039" spans="1:7" x14ac:dyDescent="0.3">
      <c r="A2039" s="106">
        <v>44770</v>
      </c>
      <c r="B2039" s="98">
        <f t="shared" si="208"/>
        <v>2022</v>
      </c>
      <c r="C2039" s="98">
        <f t="shared" si="209"/>
        <v>7</v>
      </c>
      <c r="D2039" s="98">
        <f t="shared" si="210"/>
        <v>28</v>
      </c>
      <c r="E2039" s="98">
        <v>49.78</v>
      </c>
      <c r="F2039" s="98">
        <v>15.26</v>
      </c>
      <c r="G2039">
        <f t="shared" si="211"/>
        <v>65.040000000000006</v>
      </c>
    </row>
    <row r="2040" spans="1:7" x14ac:dyDescent="0.3">
      <c r="A2040" s="106">
        <v>44771</v>
      </c>
      <c r="B2040" s="98">
        <f t="shared" si="208"/>
        <v>2022</v>
      </c>
      <c r="C2040" s="98">
        <f t="shared" si="209"/>
        <v>7</v>
      </c>
      <c r="D2040" s="98">
        <f t="shared" si="210"/>
        <v>29</v>
      </c>
      <c r="E2040" s="98">
        <v>57.17</v>
      </c>
      <c r="F2040" s="98">
        <v>15.27</v>
      </c>
      <c r="G2040">
        <f t="shared" si="211"/>
        <v>72.44</v>
      </c>
    </row>
    <row r="2041" spans="1:7" x14ac:dyDescent="0.3">
      <c r="A2041" s="106">
        <v>44772</v>
      </c>
      <c r="B2041" s="98">
        <f t="shared" si="208"/>
        <v>2022</v>
      </c>
      <c r="C2041" s="98">
        <f t="shared" si="209"/>
        <v>7</v>
      </c>
      <c r="D2041" s="98">
        <f t="shared" si="210"/>
        <v>30</v>
      </c>
      <c r="E2041" s="98">
        <v>52.95</v>
      </c>
      <c r="F2041" s="98">
        <v>15.26</v>
      </c>
      <c r="G2041">
        <f t="shared" si="211"/>
        <v>68.210000000000008</v>
      </c>
    </row>
    <row r="2042" spans="1:7" x14ac:dyDescent="0.3">
      <c r="A2042" s="106">
        <v>44773</v>
      </c>
      <c r="B2042" s="98">
        <f t="shared" si="208"/>
        <v>2022</v>
      </c>
      <c r="C2042" s="98">
        <f t="shared" si="209"/>
        <v>7</v>
      </c>
      <c r="D2042" s="98">
        <f t="shared" si="210"/>
        <v>31</v>
      </c>
      <c r="E2042" s="98">
        <v>51.2</v>
      </c>
      <c r="F2042" s="98">
        <v>15.3</v>
      </c>
      <c r="G2042">
        <f t="shared" si="211"/>
        <v>66.5</v>
      </c>
    </row>
    <row r="2043" spans="1:7" x14ac:dyDescent="0.3">
      <c r="A2043" s="106">
        <v>44774</v>
      </c>
      <c r="B2043" s="98">
        <f t="shared" si="208"/>
        <v>2022</v>
      </c>
      <c r="C2043" s="98">
        <f t="shared" si="209"/>
        <v>8</v>
      </c>
      <c r="D2043" s="98">
        <f t="shared" si="210"/>
        <v>1</v>
      </c>
      <c r="E2043" s="98">
        <v>52.54</v>
      </c>
      <c r="F2043" s="98">
        <v>15.29</v>
      </c>
      <c r="G2043">
        <f t="shared" si="211"/>
        <v>67.83</v>
      </c>
    </row>
    <row r="2044" spans="1:7" x14ac:dyDescent="0.3">
      <c r="A2044" s="106">
        <v>44775</v>
      </c>
      <c r="B2044" s="98">
        <f t="shared" si="208"/>
        <v>2022</v>
      </c>
      <c r="C2044" s="98">
        <f t="shared" si="209"/>
        <v>8</v>
      </c>
      <c r="D2044" s="98">
        <f t="shared" si="210"/>
        <v>2</v>
      </c>
      <c r="E2044" s="98">
        <v>47.88</v>
      </c>
      <c r="F2044" s="98">
        <v>15.27</v>
      </c>
      <c r="G2044">
        <f t="shared" si="211"/>
        <v>63.150000000000006</v>
      </c>
    </row>
    <row r="2045" spans="1:7" x14ac:dyDescent="0.3">
      <c r="A2045" s="106">
        <v>44776</v>
      </c>
      <c r="B2045" s="98">
        <f t="shared" si="208"/>
        <v>2022</v>
      </c>
      <c r="C2045" s="98">
        <f t="shared" si="209"/>
        <v>8</v>
      </c>
      <c r="D2045" s="98">
        <f t="shared" si="210"/>
        <v>3</v>
      </c>
      <c r="E2045" s="98">
        <v>48.82</v>
      </c>
      <c r="F2045" s="98">
        <v>15.29</v>
      </c>
      <c r="G2045">
        <f t="shared" si="211"/>
        <v>64.11</v>
      </c>
    </row>
    <row r="2046" spans="1:7" x14ac:dyDescent="0.3">
      <c r="A2046" s="106">
        <v>44777</v>
      </c>
      <c r="B2046" s="98">
        <f t="shared" si="208"/>
        <v>2022</v>
      </c>
      <c r="C2046" s="98">
        <f t="shared" si="209"/>
        <v>8</v>
      </c>
      <c r="D2046" s="98">
        <f t="shared" si="210"/>
        <v>4</v>
      </c>
      <c r="E2046" s="98">
        <v>18.72</v>
      </c>
      <c r="F2046" s="98">
        <v>15.31</v>
      </c>
      <c r="G2046">
        <f t="shared" si="211"/>
        <v>34.03</v>
      </c>
    </row>
    <row r="2047" spans="1:7" x14ac:dyDescent="0.3">
      <c r="A2047" s="106">
        <v>44778</v>
      </c>
      <c r="B2047" s="98">
        <f t="shared" si="208"/>
        <v>2022</v>
      </c>
      <c r="C2047" s="98">
        <f t="shared" si="209"/>
        <v>8</v>
      </c>
      <c r="D2047" s="98">
        <f t="shared" si="210"/>
        <v>5</v>
      </c>
      <c r="E2047" s="98">
        <v>49.83</v>
      </c>
      <c r="F2047" s="98">
        <v>15.34</v>
      </c>
      <c r="G2047">
        <f t="shared" si="211"/>
        <v>65.17</v>
      </c>
    </row>
    <row r="2048" spans="1:7" x14ac:dyDescent="0.3">
      <c r="A2048" s="106">
        <v>44779</v>
      </c>
      <c r="B2048" s="98">
        <f t="shared" si="208"/>
        <v>2022</v>
      </c>
      <c r="C2048" s="98">
        <f t="shared" si="209"/>
        <v>8</v>
      </c>
      <c r="D2048" s="98">
        <f t="shared" si="210"/>
        <v>6</v>
      </c>
      <c r="E2048" s="98">
        <v>54.86</v>
      </c>
      <c r="F2048" s="98">
        <v>15.35</v>
      </c>
      <c r="G2048">
        <f t="shared" si="211"/>
        <v>70.209999999999994</v>
      </c>
    </row>
    <row r="2049" spans="1:7" x14ac:dyDescent="0.3">
      <c r="A2049" s="106">
        <v>44780</v>
      </c>
      <c r="B2049" s="98">
        <f t="shared" si="208"/>
        <v>2022</v>
      </c>
      <c r="C2049" s="98">
        <f t="shared" si="209"/>
        <v>8</v>
      </c>
      <c r="D2049" s="98">
        <f t="shared" si="210"/>
        <v>7</v>
      </c>
      <c r="E2049" s="98">
        <v>54.18</v>
      </c>
      <c r="F2049" s="98">
        <v>15.31</v>
      </c>
      <c r="G2049">
        <f t="shared" si="211"/>
        <v>69.489999999999995</v>
      </c>
    </row>
    <row r="2050" spans="1:7" x14ac:dyDescent="0.3">
      <c r="A2050" s="106">
        <v>44781</v>
      </c>
      <c r="B2050" s="98">
        <f t="shared" si="208"/>
        <v>2022</v>
      </c>
      <c r="C2050" s="98">
        <f t="shared" si="209"/>
        <v>8</v>
      </c>
      <c r="D2050" s="98">
        <f t="shared" si="210"/>
        <v>8</v>
      </c>
      <c r="E2050" s="98">
        <v>52.62</v>
      </c>
      <c r="F2050" s="98">
        <v>15.35</v>
      </c>
      <c r="G2050">
        <f t="shared" si="211"/>
        <v>67.97</v>
      </c>
    </row>
    <row r="2051" spans="1:7" x14ac:dyDescent="0.3">
      <c r="A2051" s="106">
        <v>44782</v>
      </c>
      <c r="B2051" s="98">
        <f t="shared" si="208"/>
        <v>2022</v>
      </c>
      <c r="C2051" s="98">
        <f t="shared" si="209"/>
        <v>8</v>
      </c>
      <c r="D2051" s="98">
        <f t="shared" si="210"/>
        <v>9</v>
      </c>
      <c r="E2051" s="98">
        <v>56.82</v>
      </c>
      <c r="F2051" s="98">
        <v>15.32</v>
      </c>
      <c r="G2051">
        <f t="shared" si="211"/>
        <v>72.14</v>
      </c>
    </row>
    <row r="2052" spans="1:7" x14ac:dyDescent="0.3">
      <c r="A2052" s="106">
        <v>44783</v>
      </c>
      <c r="B2052" s="98">
        <f t="shared" si="208"/>
        <v>2022</v>
      </c>
      <c r="C2052" s="98">
        <f t="shared" si="209"/>
        <v>8</v>
      </c>
      <c r="D2052" s="98">
        <f t="shared" si="210"/>
        <v>10</v>
      </c>
      <c r="E2052" s="98">
        <v>57.41</v>
      </c>
      <c r="F2052" s="98">
        <v>15.28</v>
      </c>
      <c r="G2052">
        <f t="shared" si="211"/>
        <v>72.69</v>
      </c>
    </row>
    <row r="2053" spans="1:7" x14ac:dyDescent="0.3">
      <c r="A2053" s="106">
        <v>44784</v>
      </c>
      <c r="B2053" s="98">
        <f t="shared" si="208"/>
        <v>2022</v>
      </c>
      <c r="C2053" s="98">
        <f t="shared" si="209"/>
        <v>8</v>
      </c>
      <c r="D2053" s="98">
        <f t="shared" si="210"/>
        <v>11</v>
      </c>
      <c r="E2053" s="98">
        <v>1.58</v>
      </c>
      <c r="F2053" s="98">
        <v>15.13</v>
      </c>
      <c r="G2053">
        <f t="shared" si="211"/>
        <v>16.71</v>
      </c>
    </row>
    <row r="2054" spans="1:7" x14ac:dyDescent="0.3">
      <c r="A2054" s="106">
        <v>44785</v>
      </c>
      <c r="B2054" s="98">
        <f t="shared" ref="B2054:B2117" si="212">YEAR(A2054)</f>
        <v>2022</v>
      </c>
      <c r="C2054" s="98">
        <f t="shared" ref="C2054:C2117" si="213">MONTH(A2054)</f>
        <v>8</v>
      </c>
      <c r="D2054" s="98">
        <f t="shared" ref="D2054:D2117" si="214">DAY(A2054)</f>
        <v>12</v>
      </c>
      <c r="E2054" s="98">
        <v>57.21</v>
      </c>
      <c r="F2054" s="98">
        <v>15.4</v>
      </c>
      <c r="G2054">
        <f t="shared" ref="G2054:G2117" si="215">SUM(E2054:F2054)</f>
        <v>72.61</v>
      </c>
    </row>
    <row r="2055" spans="1:7" x14ac:dyDescent="0.3">
      <c r="A2055" s="106">
        <v>44786</v>
      </c>
      <c r="B2055" s="98">
        <f t="shared" si="212"/>
        <v>2022</v>
      </c>
      <c r="C2055" s="98">
        <f t="shared" si="213"/>
        <v>8</v>
      </c>
      <c r="D2055" s="98">
        <f t="shared" si="214"/>
        <v>13</v>
      </c>
      <c r="E2055" s="98">
        <v>47.47</v>
      </c>
      <c r="F2055" s="98">
        <v>15.39</v>
      </c>
      <c r="G2055">
        <f t="shared" si="215"/>
        <v>62.86</v>
      </c>
    </row>
    <row r="2056" spans="1:7" x14ac:dyDescent="0.3">
      <c r="A2056" s="106">
        <v>44787</v>
      </c>
      <c r="B2056" s="98">
        <f t="shared" si="212"/>
        <v>2022</v>
      </c>
      <c r="C2056" s="98">
        <f t="shared" si="213"/>
        <v>8</v>
      </c>
      <c r="D2056" s="98">
        <f t="shared" si="214"/>
        <v>14</v>
      </c>
      <c r="E2056" s="98">
        <v>44.38</v>
      </c>
      <c r="F2056" s="98">
        <v>15.35</v>
      </c>
      <c r="G2056">
        <f t="shared" si="215"/>
        <v>59.730000000000004</v>
      </c>
    </row>
    <row r="2057" spans="1:7" x14ac:dyDescent="0.3">
      <c r="A2057" s="106">
        <v>44788</v>
      </c>
      <c r="B2057" s="98">
        <f t="shared" si="212"/>
        <v>2022</v>
      </c>
      <c r="C2057" s="98">
        <f t="shared" si="213"/>
        <v>8</v>
      </c>
      <c r="D2057" s="98">
        <f t="shared" si="214"/>
        <v>15</v>
      </c>
      <c r="E2057" s="98">
        <v>49.51</v>
      </c>
      <c r="F2057" s="98">
        <v>15.32</v>
      </c>
      <c r="G2057">
        <f t="shared" si="215"/>
        <v>64.83</v>
      </c>
    </row>
    <row r="2058" spans="1:7" x14ac:dyDescent="0.3">
      <c r="A2058" s="106">
        <v>44789</v>
      </c>
      <c r="B2058" s="98">
        <f t="shared" si="212"/>
        <v>2022</v>
      </c>
      <c r="C2058" s="98">
        <f t="shared" si="213"/>
        <v>8</v>
      </c>
      <c r="D2058" s="98">
        <f t="shared" si="214"/>
        <v>16</v>
      </c>
      <c r="E2058" s="98">
        <v>53.56</v>
      </c>
      <c r="F2058" s="98">
        <v>15.31</v>
      </c>
      <c r="G2058">
        <f t="shared" si="215"/>
        <v>68.87</v>
      </c>
    </row>
    <row r="2059" spans="1:7" x14ac:dyDescent="0.3">
      <c r="A2059" s="106">
        <v>44790</v>
      </c>
      <c r="B2059" s="98">
        <f t="shared" si="212"/>
        <v>2022</v>
      </c>
      <c r="C2059" s="98">
        <f t="shared" si="213"/>
        <v>8</v>
      </c>
      <c r="D2059" s="98">
        <f t="shared" si="214"/>
        <v>17</v>
      </c>
      <c r="E2059" s="98">
        <v>49.48</v>
      </c>
      <c r="F2059" s="98">
        <v>15.26</v>
      </c>
      <c r="G2059">
        <f t="shared" si="215"/>
        <v>64.739999999999995</v>
      </c>
    </row>
    <row r="2060" spans="1:7" x14ac:dyDescent="0.3">
      <c r="A2060" s="106">
        <v>44791</v>
      </c>
      <c r="B2060" s="98">
        <f t="shared" si="212"/>
        <v>2022</v>
      </c>
      <c r="C2060" s="98">
        <f t="shared" si="213"/>
        <v>8</v>
      </c>
      <c r="D2060" s="98">
        <f t="shared" si="214"/>
        <v>18</v>
      </c>
      <c r="E2060" s="98">
        <v>56.23</v>
      </c>
      <c r="F2060" s="98">
        <v>14.49</v>
      </c>
      <c r="G2060">
        <f t="shared" si="215"/>
        <v>70.72</v>
      </c>
    </row>
    <row r="2061" spans="1:7" x14ac:dyDescent="0.3">
      <c r="A2061" s="106">
        <v>44792</v>
      </c>
      <c r="B2061" s="98">
        <f t="shared" si="212"/>
        <v>2022</v>
      </c>
      <c r="C2061" s="98">
        <f t="shared" si="213"/>
        <v>8</v>
      </c>
      <c r="D2061" s="98">
        <f t="shared" si="214"/>
        <v>19</v>
      </c>
      <c r="E2061" s="98">
        <v>57.85</v>
      </c>
      <c r="F2061" s="98">
        <v>15.27</v>
      </c>
      <c r="G2061">
        <f t="shared" si="215"/>
        <v>73.12</v>
      </c>
    </row>
    <row r="2062" spans="1:7" x14ac:dyDescent="0.3">
      <c r="A2062" s="106">
        <v>44793</v>
      </c>
      <c r="B2062" s="98">
        <f t="shared" si="212"/>
        <v>2022</v>
      </c>
      <c r="C2062" s="98">
        <f t="shared" si="213"/>
        <v>8</v>
      </c>
      <c r="D2062" s="98">
        <f t="shared" si="214"/>
        <v>20</v>
      </c>
      <c r="E2062" s="98">
        <v>57.8</v>
      </c>
      <c r="F2062" s="98">
        <v>15.32</v>
      </c>
      <c r="G2062">
        <f t="shared" si="215"/>
        <v>73.12</v>
      </c>
    </row>
    <row r="2063" spans="1:7" x14ac:dyDescent="0.3">
      <c r="A2063" s="106">
        <v>44794</v>
      </c>
      <c r="B2063" s="98">
        <f t="shared" si="212"/>
        <v>2022</v>
      </c>
      <c r="C2063" s="98">
        <f t="shared" si="213"/>
        <v>8</v>
      </c>
      <c r="D2063" s="98">
        <f t="shared" si="214"/>
        <v>21</v>
      </c>
      <c r="E2063" s="98">
        <v>57.55</v>
      </c>
      <c r="F2063" s="98">
        <v>14.53</v>
      </c>
      <c r="G2063">
        <f t="shared" si="215"/>
        <v>72.08</v>
      </c>
    </row>
    <row r="2064" spans="1:7" x14ac:dyDescent="0.3">
      <c r="A2064" s="106">
        <v>44795</v>
      </c>
      <c r="B2064" s="98">
        <f t="shared" si="212"/>
        <v>2022</v>
      </c>
      <c r="C2064" s="98">
        <f t="shared" si="213"/>
        <v>8</v>
      </c>
      <c r="D2064" s="98">
        <f t="shared" si="214"/>
        <v>22</v>
      </c>
      <c r="E2064" s="98">
        <v>57.24</v>
      </c>
      <c r="F2064" s="98">
        <v>15.31</v>
      </c>
      <c r="G2064">
        <f t="shared" si="215"/>
        <v>72.55</v>
      </c>
    </row>
    <row r="2065" spans="1:7" x14ac:dyDescent="0.3">
      <c r="A2065" s="106">
        <v>44796</v>
      </c>
      <c r="B2065" s="98">
        <f t="shared" si="212"/>
        <v>2022</v>
      </c>
      <c r="C2065" s="98">
        <f t="shared" si="213"/>
        <v>8</v>
      </c>
      <c r="D2065" s="98">
        <f t="shared" si="214"/>
        <v>23</v>
      </c>
      <c r="E2065" s="98">
        <v>56.06</v>
      </c>
      <c r="F2065" s="98">
        <v>15.29</v>
      </c>
      <c r="G2065">
        <f t="shared" si="215"/>
        <v>71.349999999999994</v>
      </c>
    </row>
    <row r="2066" spans="1:7" x14ac:dyDescent="0.3">
      <c r="A2066" s="106">
        <v>44797</v>
      </c>
      <c r="B2066" s="98">
        <f t="shared" si="212"/>
        <v>2022</v>
      </c>
      <c r="C2066" s="98">
        <f t="shared" si="213"/>
        <v>8</v>
      </c>
      <c r="D2066" s="98">
        <f t="shared" si="214"/>
        <v>24</v>
      </c>
      <c r="E2066" s="98">
        <v>56.33</v>
      </c>
      <c r="F2066" s="98">
        <v>15.25</v>
      </c>
      <c r="G2066">
        <f t="shared" si="215"/>
        <v>71.58</v>
      </c>
    </row>
    <row r="2067" spans="1:7" x14ac:dyDescent="0.3">
      <c r="A2067" s="106">
        <v>44798</v>
      </c>
      <c r="B2067" s="98">
        <f t="shared" si="212"/>
        <v>2022</v>
      </c>
      <c r="C2067" s="98">
        <f t="shared" si="213"/>
        <v>8</v>
      </c>
      <c r="D2067" s="98">
        <f t="shared" si="214"/>
        <v>25</v>
      </c>
      <c r="E2067" s="98">
        <v>56.63</v>
      </c>
      <c r="F2067" s="98">
        <v>15.23</v>
      </c>
      <c r="G2067">
        <f t="shared" si="215"/>
        <v>71.86</v>
      </c>
    </row>
    <row r="2068" spans="1:7" x14ac:dyDescent="0.3">
      <c r="A2068" s="106">
        <v>44799</v>
      </c>
      <c r="B2068" s="98">
        <f t="shared" si="212"/>
        <v>2022</v>
      </c>
      <c r="C2068" s="98">
        <f t="shared" si="213"/>
        <v>8</v>
      </c>
      <c r="D2068" s="98">
        <f t="shared" si="214"/>
        <v>26</v>
      </c>
      <c r="E2068" s="98">
        <v>56.79</v>
      </c>
      <c r="F2068" s="98">
        <v>15.23</v>
      </c>
      <c r="G2068">
        <f t="shared" si="215"/>
        <v>72.02</v>
      </c>
    </row>
    <row r="2069" spans="1:7" x14ac:dyDescent="0.3">
      <c r="A2069" s="106">
        <v>44800</v>
      </c>
      <c r="B2069" s="98">
        <f t="shared" si="212"/>
        <v>2022</v>
      </c>
      <c r="C2069" s="98">
        <f t="shared" si="213"/>
        <v>8</v>
      </c>
      <c r="D2069" s="98">
        <f t="shared" si="214"/>
        <v>27</v>
      </c>
      <c r="E2069" s="98">
        <v>54.49</v>
      </c>
      <c r="F2069" s="98">
        <v>15.18</v>
      </c>
      <c r="G2069">
        <f t="shared" si="215"/>
        <v>69.67</v>
      </c>
    </row>
    <row r="2070" spans="1:7" x14ac:dyDescent="0.3">
      <c r="A2070" s="106">
        <v>44801</v>
      </c>
      <c r="B2070" s="98">
        <f t="shared" si="212"/>
        <v>2022</v>
      </c>
      <c r="C2070" s="98">
        <f t="shared" si="213"/>
        <v>8</v>
      </c>
      <c r="D2070" s="98">
        <f t="shared" si="214"/>
        <v>28</v>
      </c>
      <c r="E2070" s="98">
        <v>56.35</v>
      </c>
      <c r="F2070" s="98">
        <v>15.36</v>
      </c>
      <c r="G2070">
        <f t="shared" si="215"/>
        <v>71.710000000000008</v>
      </c>
    </row>
    <row r="2071" spans="1:7" x14ac:dyDescent="0.3">
      <c r="A2071" s="106">
        <v>44802</v>
      </c>
      <c r="B2071" s="98">
        <f t="shared" si="212"/>
        <v>2022</v>
      </c>
      <c r="C2071" s="98">
        <f t="shared" si="213"/>
        <v>8</v>
      </c>
      <c r="D2071" s="98">
        <f t="shared" si="214"/>
        <v>29</v>
      </c>
      <c r="E2071" s="98">
        <v>54.75</v>
      </c>
      <c r="F2071" s="98">
        <v>15.35</v>
      </c>
      <c r="G2071">
        <f t="shared" si="215"/>
        <v>70.099999999999994</v>
      </c>
    </row>
    <row r="2072" spans="1:7" x14ac:dyDescent="0.3">
      <c r="A2072" s="106">
        <v>44803</v>
      </c>
      <c r="B2072" s="98">
        <f t="shared" si="212"/>
        <v>2022</v>
      </c>
      <c r="C2072" s="98">
        <f t="shared" si="213"/>
        <v>8</v>
      </c>
      <c r="D2072" s="98">
        <f t="shared" si="214"/>
        <v>30</v>
      </c>
      <c r="E2072" s="98">
        <v>57.27</v>
      </c>
      <c r="F2072" s="98">
        <v>15.3</v>
      </c>
      <c r="G2072">
        <f t="shared" si="215"/>
        <v>72.570000000000007</v>
      </c>
    </row>
    <row r="2073" spans="1:7" x14ac:dyDescent="0.3">
      <c r="A2073" s="106">
        <v>44804</v>
      </c>
      <c r="B2073" s="98">
        <f t="shared" si="212"/>
        <v>2022</v>
      </c>
      <c r="C2073" s="98">
        <f t="shared" si="213"/>
        <v>8</v>
      </c>
      <c r="D2073" s="98">
        <f t="shared" si="214"/>
        <v>31</v>
      </c>
      <c r="E2073" s="98">
        <v>56.79</v>
      </c>
      <c r="F2073" s="98">
        <v>15.3</v>
      </c>
      <c r="G2073">
        <f t="shared" si="215"/>
        <v>72.09</v>
      </c>
    </row>
    <row r="2074" spans="1:7" x14ac:dyDescent="0.3">
      <c r="A2074" s="106">
        <v>44805</v>
      </c>
      <c r="B2074" s="98">
        <f t="shared" si="212"/>
        <v>2022</v>
      </c>
      <c r="C2074" s="98">
        <f t="shared" si="213"/>
        <v>9</v>
      </c>
      <c r="D2074" s="98">
        <f t="shared" si="214"/>
        <v>1</v>
      </c>
      <c r="E2074" s="98">
        <v>55.24</v>
      </c>
      <c r="F2074" s="98">
        <v>15.28</v>
      </c>
      <c r="G2074">
        <f t="shared" si="215"/>
        <v>70.52</v>
      </c>
    </row>
    <row r="2075" spans="1:7" x14ac:dyDescent="0.3">
      <c r="A2075" s="106">
        <v>44806</v>
      </c>
      <c r="B2075" s="98">
        <f t="shared" si="212"/>
        <v>2022</v>
      </c>
      <c r="C2075" s="98">
        <f t="shared" si="213"/>
        <v>9</v>
      </c>
      <c r="D2075" s="98">
        <f t="shared" si="214"/>
        <v>2</v>
      </c>
      <c r="E2075" s="98">
        <v>46.46</v>
      </c>
      <c r="F2075" s="98">
        <v>15.28</v>
      </c>
      <c r="G2075">
        <f t="shared" si="215"/>
        <v>61.74</v>
      </c>
    </row>
    <row r="2076" spans="1:7" x14ac:dyDescent="0.3">
      <c r="A2076" s="106">
        <v>44807</v>
      </c>
      <c r="B2076" s="98">
        <f t="shared" si="212"/>
        <v>2022</v>
      </c>
      <c r="C2076" s="98">
        <f t="shared" si="213"/>
        <v>9</v>
      </c>
      <c r="D2076" s="98">
        <f t="shared" si="214"/>
        <v>3</v>
      </c>
      <c r="E2076" s="98">
        <v>55.77</v>
      </c>
      <c r="F2076" s="98">
        <v>15.25</v>
      </c>
      <c r="G2076">
        <f t="shared" si="215"/>
        <v>71.02000000000001</v>
      </c>
    </row>
    <row r="2077" spans="1:7" x14ac:dyDescent="0.3">
      <c r="A2077" s="106">
        <v>44808</v>
      </c>
      <c r="B2077" s="98">
        <f t="shared" si="212"/>
        <v>2022</v>
      </c>
      <c r="C2077" s="98">
        <f t="shared" si="213"/>
        <v>9</v>
      </c>
      <c r="D2077" s="98">
        <f t="shared" si="214"/>
        <v>4</v>
      </c>
      <c r="E2077" s="98">
        <v>55.9</v>
      </c>
      <c r="F2077" s="98">
        <v>15.28</v>
      </c>
      <c r="G2077">
        <f t="shared" si="215"/>
        <v>71.179999999999993</v>
      </c>
    </row>
    <row r="2078" spans="1:7" x14ac:dyDescent="0.3">
      <c r="A2078" s="106">
        <v>44809</v>
      </c>
      <c r="B2078" s="98">
        <f t="shared" si="212"/>
        <v>2022</v>
      </c>
      <c r="C2078" s="98">
        <f t="shared" si="213"/>
        <v>9</v>
      </c>
      <c r="D2078" s="98">
        <f t="shared" si="214"/>
        <v>5</v>
      </c>
      <c r="E2078" s="98">
        <v>53.39</v>
      </c>
      <c r="F2078" s="98">
        <v>15.29</v>
      </c>
      <c r="G2078">
        <f t="shared" si="215"/>
        <v>68.680000000000007</v>
      </c>
    </row>
    <row r="2079" spans="1:7" x14ac:dyDescent="0.3">
      <c r="A2079" s="106">
        <v>44810</v>
      </c>
      <c r="B2079" s="98">
        <f t="shared" si="212"/>
        <v>2022</v>
      </c>
      <c r="C2079" s="98">
        <f t="shared" si="213"/>
        <v>9</v>
      </c>
      <c r="D2079" s="98">
        <f t="shared" si="214"/>
        <v>6</v>
      </c>
      <c r="E2079" s="98">
        <v>53.4</v>
      </c>
      <c r="F2079" s="98">
        <v>15.26</v>
      </c>
      <c r="G2079">
        <f t="shared" si="215"/>
        <v>68.66</v>
      </c>
    </row>
    <row r="2080" spans="1:7" x14ac:dyDescent="0.3">
      <c r="A2080" s="106">
        <v>44811</v>
      </c>
      <c r="B2080" s="98">
        <f t="shared" si="212"/>
        <v>2022</v>
      </c>
      <c r="C2080" s="98">
        <f t="shared" si="213"/>
        <v>9</v>
      </c>
      <c r="D2080" s="98">
        <f t="shared" si="214"/>
        <v>7</v>
      </c>
      <c r="E2080" s="98">
        <v>58.12</v>
      </c>
      <c r="F2080" s="98">
        <v>15.24</v>
      </c>
      <c r="G2080">
        <f t="shared" si="215"/>
        <v>73.36</v>
      </c>
    </row>
    <row r="2081" spans="1:7" x14ac:dyDescent="0.3">
      <c r="A2081" s="106">
        <v>44812</v>
      </c>
      <c r="B2081" s="98">
        <f t="shared" si="212"/>
        <v>2022</v>
      </c>
      <c r="C2081" s="98">
        <f t="shared" si="213"/>
        <v>9</v>
      </c>
      <c r="D2081" s="98">
        <f t="shared" si="214"/>
        <v>8</v>
      </c>
      <c r="E2081" s="98">
        <v>55.85</v>
      </c>
      <c r="F2081" s="98">
        <v>15.24</v>
      </c>
      <c r="G2081">
        <f t="shared" si="215"/>
        <v>71.09</v>
      </c>
    </row>
    <row r="2082" spans="1:7" x14ac:dyDescent="0.3">
      <c r="A2082" s="106">
        <v>44813</v>
      </c>
      <c r="B2082" s="98">
        <f t="shared" si="212"/>
        <v>2022</v>
      </c>
      <c r="C2082" s="98">
        <f t="shared" si="213"/>
        <v>9</v>
      </c>
      <c r="D2082" s="98">
        <f t="shared" si="214"/>
        <v>9</v>
      </c>
      <c r="E2082" s="98">
        <v>56.04</v>
      </c>
      <c r="F2082" s="98">
        <v>15.16</v>
      </c>
      <c r="G2082">
        <f t="shared" si="215"/>
        <v>71.2</v>
      </c>
    </row>
    <row r="2083" spans="1:7" x14ac:dyDescent="0.3">
      <c r="A2083" s="106">
        <v>44814</v>
      </c>
      <c r="B2083" s="98">
        <f t="shared" si="212"/>
        <v>2022</v>
      </c>
      <c r="C2083" s="98">
        <f t="shared" si="213"/>
        <v>9</v>
      </c>
      <c r="D2083" s="98">
        <f t="shared" si="214"/>
        <v>10</v>
      </c>
      <c r="E2083" s="98">
        <v>57.87</v>
      </c>
      <c r="F2083" s="98">
        <v>15.1</v>
      </c>
      <c r="G2083">
        <f t="shared" si="215"/>
        <v>72.97</v>
      </c>
    </row>
    <row r="2084" spans="1:7" x14ac:dyDescent="0.3">
      <c r="A2084" s="106">
        <v>44815</v>
      </c>
      <c r="B2084" s="98">
        <f t="shared" si="212"/>
        <v>2022</v>
      </c>
      <c r="C2084" s="98">
        <f t="shared" si="213"/>
        <v>9</v>
      </c>
      <c r="D2084" s="98">
        <f t="shared" si="214"/>
        <v>11</v>
      </c>
      <c r="E2084" s="98">
        <v>58.9</v>
      </c>
      <c r="F2084" s="98">
        <v>15.12</v>
      </c>
      <c r="G2084">
        <f t="shared" si="215"/>
        <v>74.02</v>
      </c>
    </row>
    <row r="2085" spans="1:7" x14ac:dyDescent="0.3">
      <c r="A2085" s="106">
        <v>44816</v>
      </c>
      <c r="B2085" s="98">
        <f t="shared" si="212"/>
        <v>2022</v>
      </c>
      <c r="C2085" s="98">
        <f t="shared" si="213"/>
        <v>9</v>
      </c>
      <c r="D2085" s="98">
        <f t="shared" si="214"/>
        <v>12</v>
      </c>
      <c r="E2085" s="98">
        <v>57.83</v>
      </c>
      <c r="F2085" s="98">
        <v>15.02</v>
      </c>
      <c r="G2085">
        <f t="shared" si="215"/>
        <v>72.849999999999994</v>
      </c>
    </row>
    <row r="2086" spans="1:7" x14ac:dyDescent="0.3">
      <c r="A2086" s="106">
        <v>44817</v>
      </c>
      <c r="B2086" s="98">
        <f t="shared" si="212"/>
        <v>2022</v>
      </c>
      <c r="C2086" s="98">
        <f t="shared" si="213"/>
        <v>9</v>
      </c>
      <c r="D2086" s="98">
        <f t="shared" si="214"/>
        <v>13</v>
      </c>
      <c r="E2086" s="98">
        <v>55.68</v>
      </c>
      <c r="F2086" s="98">
        <v>0</v>
      </c>
      <c r="G2086">
        <f t="shared" si="215"/>
        <v>55.68</v>
      </c>
    </row>
    <row r="2087" spans="1:7" x14ac:dyDescent="0.3">
      <c r="A2087" s="106">
        <v>44818</v>
      </c>
      <c r="B2087" s="98">
        <f t="shared" si="212"/>
        <v>2022</v>
      </c>
      <c r="C2087" s="98">
        <f t="shared" si="213"/>
        <v>9</v>
      </c>
      <c r="D2087" s="98">
        <f t="shared" si="214"/>
        <v>14</v>
      </c>
      <c r="E2087" s="98">
        <v>60.24</v>
      </c>
      <c r="F2087" s="98">
        <v>0</v>
      </c>
      <c r="G2087">
        <f t="shared" si="215"/>
        <v>60.24</v>
      </c>
    </row>
    <row r="2088" spans="1:7" x14ac:dyDescent="0.3">
      <c r="A2088" s="106">
        <v>44819</v>
      </c>
      <c r="B2088" s="98">
        <f t="shared" si="212"/>
        <v>2022</v>
      </c>
      <c r="C2088" s="98">
        <f t="shared" si="213"/>
        <v>9</v>
      </c>
      <c r="D2088" s="98">
        <f t="shared" si="214"/>
        <v>15</v>
      </c>
      <c r="E2088" s="98">
        <v>60.33</v>
      </c>
      <c r="F2088" s="98">
        <v>1.06</v>
      </c>
      <c r="G2088">
        <f t="shared" si="215"/>
        <v>61.39</v>
      </c>
    </row>
    <row r="2089" spans="1:7" x14ac:dyDescent="0.3">
      <c r="A2089" s="106">
        <v>44820</v>
      </c>
      <c r="B2089" s="98">
        <f t="shared" si="212"/>
        <v>2022</v>
      </c>
      <c r="C2089" s="98">
        <f t="shared" si="213"/>
        <v>9</v>
      </c>
      <c r="D2089" s="98">
        <f t="shared" si="214"/>
        <v>16</v>
      </c>
      <c r="E2089" s="98">
        <v>58.77</v>
      </c>
      <c r="F2089" s="98">
        <v>13.91</v>
      </c>
      <c r="G2089">
        <f t="shared" si="215"/>
        <v>72.680000000000007</v>
      </c>
    </row>
    <row r="2090" spans="1:7" x14ac:dyDescent="0.3">
      <c r="A2090" s="106">
        <v>44821</v>
      </c>
      <c r="B2090" s="98">
        <f t="shared" si="212"/>
        <v>2022</v>
      </c>
      <c r="C2090" s="98">
        <f t="shared" si="213"/>
        <v>9</v>
      </c>
      <c r="D2090" s="98">
        <f t="shared" si="214"/>
        <v>17</v>
      </c>
      <c r="E2090" s="98">
        <v>58.67</v>
      </c>
      <c r="F2090" s="98">
        <v>15.08</v>
      </c>
      <c r="G2090">
        <f t="shared" si="215"/>
        <v>73.75</v>
      </c>
    </row>
    <row r="2091" spans="1:7" x14ac:dyDescent="0.3">
      <c r="A2091" s="106">
        <v>44822</v>
      </c>
      <c r="B2091" s="98">
        <f t="shared" si="212"/>
        <v>2022</v>
      </c>
      <c r="C2091" s="98">
        <f t="shared" si="213"/>
        <v>9</v>
      </c>
      <c r="D2091" s="98">
        <f t="shared" si="214"/>
        <v>18</v>
      </c>
      <c r="E2091" s="98">
        <v>58.75</v>
      </c>
      <c r="F2091" s="98">
        <v>15.12</v>
      </c>
      <c r="G2091">
        <f t="shared" si="215"/>
        <v>73.87</v>
      </c>
    </row>
    <row r="2092" spans="1:7" x14ac:dyDescent="0.3">
      <c r="A2092" s="106">
        <v>44823</v>
      </c>
      <c r="B2092" s="98">
        <f t="shared" si="212"/>
        <v>2022</v>
      </c>
      <c r="C2092" s="98">
        <f t="shared" si="213"/>
        <v>9</v>
      </c>
      <c r="D2092" s="98">
        <f t="shared" si="214"/>
        <v>19</v>
      </c>
      <c r="E2092" s="98">
        <v>58.81</v>
      </c>
      <c r="F2092" s="98">
        <v>15.15</v>
      </c>
      <c r="G2092">
        <f t="shared" si="215"/>
        <v>73.960000000000008</v>
      </c>
    </row>
    <row r="2093" spans="1:7" x14ac:dyDescent="0.3">
      <c r="A2093" s="106">
        <v>44824</v>
      </c>
      <c r="B2093" s="98">
        <f t="shared" si="212"/>
        <v>2022</v>
      </c>
      <c r="C2093" s="98">
        <f t="shared" si="213"/>
        <v>9</v>
      </c>
      <c r="D2093" s="98">
        <f t="shared" si="214"/>
        <v>20</v>
      </c>
      <c r="E2093" s="98">
        <v>58.52</v>
      </c>
      <c r="F2093" s="98">
        <v>15.16</v>
      </c>
      <c r="G2093">
        <f t="shared" si="215"/>
        <v>73.680000000000007</v>
      </c>
    </row>
    <row r="2094" spans="1:7" x14ac:dyDescent="0.3">
      <c r="A2094" s="106">
        <v>44825</v>
      </c>
      <c r="B2094" s="98">
        <f t="shared" si="212"/>
        <v>2022</v>
      </c>
      <c r="C2094" s="98">
        <f t="shared" si="213"/>
        <v>9</v>
      </c>
      <c r="D2094" s="98">
        <f t="shared" si="214"/>
        <v>21</v>
      </c>
      <c r="E2094" s="98">
        <v>58.7</v>
      </c>
      <c r="F2094" s="98">
        <v>15.18</v>
      </c>
      <c r="G2094">
        <f t="shared" si="215"/>
        <v>73.88</v>
      </c>
    </row>
    <row r="2095" spans="1:7" x14ac:dyDescent="0.3">
      <c r="A2095" s="106">
        <v>44826</v>
      </c>
      <c r="B2095" s="98">
        <f t="shared" si="212"/>
        <v>2022</v>
      </c>
      <c r="C2095" s="98">
        <f t="shared" si="213"/>
        <v>9</v>
      </c>
      <c r="D2095" s="98">
        <f t="shared" si="214"/>
        <v>22</v>
      </c>
      <c r="E2095" s="98">
        <v>58.69</v>
      </c>
      <c r="F2095" s="98">
        <v>15.17</v>
      </c>
      <c r="G2095">
        <f t="shared" si="215"/>
        <v>73.86</v>
      </c>
    </row>
    <row r="2096" spans="1:7" x14ac:dyDescent="0.3">
      <c r="A2096" s="106">
        <v>44827</v>
      </c>
      <c r="B2096" s="98">
        <f t="shared" si="212"/>
        <v>2022</v>
      </c>
      <c r="C2096" s="98">
        <f t="shared" si="213"/>
        <v>9</v>
      </c>
      <c r="D2096" s="98">
        <f t="shared" si="214"/>
        <v>23</v>
      </c>
      <c r="E2096" s="98">
        <v>57.49</v>
      </c>
      <c r="F2096" s="98">
        <v>15.17</v>
      </c>
      <c r="G2096">
        <f t="shared" si="215"/>
        <v>72.66</v>
      </c>
    </row>
    <row r="2097" spans="1:7" x14ac:dyDescent="0.3">
      <c r="A2097" s="106">
        <v>44828</v>
      </c>
      <c r="B2097" s="98">
        <f t="shared" si="212"/>
        <v>2022</v>
      </c>
      <c r="C2097" s="98">
        <f t="shared" si="213"/>
        <v>9</v>
      </c>
      <c r="D2097" s="98">
        <f t="shared" si="214"/>
        <v>24</v>
      </c>
      <c r="E2097" s="98">
        <v>58.93</v>
      </c>
      <c r="F2097" s="98">
        <v>15.21</v>
      </c>
      <c r="G2097">
        <f t="shared" si="215"/>
        <v>74.14</v>
      </c>
    </row>
    <row r="2098" spans="1:7" x14ac:dyDescent="0.3">
      <c r="A2098" s="106">
        <v>44829</v>
      </c>
      <c r="B2098" s="98">
        <f t="shared" si="212"/>
        <v>2022</v>
      </c>
      <c r="C2098" s="98">
        <f t="shared" si="213"/>
        <v>9</v>
      </c>
      <c r="D2098" s="98">
        <f t="shared" si="214"/>
        <v>25</v>
      </c>
      <c r="E2098" s="98">
        <v>58.88</v>
      </c>
      <c r="F2098" s="98">
        <v>15.19</v>
      </c>
      <c r="G2098">
        <f t="shared" si="215"/>
        <v>74.070000000000007</v>
      </c>
    </row>
    <row r="2099" spans="1:7" x14ac:dyDescent="0.3">
      <c r="A2099" s="106">
        <v>44830</v>
      </c>
      <c r="B2099" s="98">
        <f t="shared" si="212"/>
        <v>2022</v>
      </c>
      <c r="C2099" s="98">
        <f t="shared" si="213"/>
        <v>9</v>
      </c>
      <c r="D2099" s="98">
        <f t="shared" si="214"/>
        <v>26</v>
      </c>
      <c r="E2099" s="98">
        <v>59.02</v>
      </c>
      <c r="F2099" s="98">
        <v>15.24</v>
      </c>
      <c r="G2099">
        <f t="shared" si="215"/>
        <v>74.260000000000005</v>
      </c>
    </row>
    <row r="2100" spans="1:7" x14ac:dyDescent="0.3">
      <c r="A2100" s="106">
        <v>44831</v>
      </c>
      <c r="B2100" s="98">
        <f t="shared" si="212"/>
        <v>2022</v>
      </c>
      <c r="C2100" s="98">
        <f t="shared" si="213"/>
        <v>9</v>
      </c>
      <c r="D2100" s="98">
        <f t="shared" si="214"/>
        <v>27</v>
      </c>
      <c r="E2100" s="98">
        <v>58.51</v>
      </c>
      <c r="F2100" s="98">
        <v>15.36</v>
      </c>
      <c r="G2100">
        <f t="shared" si="215"/>
        <v>73.87</v>
      </c>
    </row>
    <row r="2101" spans="1:7" x14ac:dyDescent="0.3">
      <c r="A2101" s="106">
        <v>44832</v>
      </c>
      <c r="B2101" s="98">
        <f t="shared" si="212"/>
        <v>2022</v>
      </c>
      <c r="C2101" s="98">
        <f t="shared" si="213"/>
        <v>9</v>
      </c>
      <c r="D2101" s="98">
        <f t="shared" si="214"/>
        <v>28</v>
      </c>
      <c r="E2101" s="98">
        <v>59.05</v>
      </c>
      <c r="F2101" s="98">
        <v>15.3</v>
      </c>
      <c r="G2101">
        <f t="shared" si="215"/>
        <v>74.349999999999994</v>
      </c>
    </row>
    <row r="2102" spans="1:7" x14ac:dyDescent="0.3">
      <c r="A2102" s="106">
        <v>44833</v>
      </c>
      <c r="B2102" s="98">
        <f t="shared" si="212"/>
        <v>2022</v>
      </c>
      <c r="C2102" s="98">
        <f t="shared" si="213"/>
        <v>9</v>
      </c>
      <c r="D2102" s="98">
        <f t="shared" si="214"/>
        <v>29</v>
      </c>
      <c r="E2102" s="98">
        <v>54.95</v>
      </c>
      <c r="F2102" s="98">
        <v>15.29</v>
      </c>
      <c r="G2102">
        <f t="shared" si="215"/>
        <v>70.240000000000009</v>
      </c>
    </row>
    <row r="2103" spans="1:7" x14ac:dyDescent="0.3">
      <c r="A2103" s="106">
        <v>44834</v>
      </c>
      <c r="B2103" s="98">
        <f t="shared" si="212"/>
        <v>2022</v>
      </c>
      <c r="C2103" s="98">
        <f t="shared" si="213"/>
        <v>9</v>
      </c>
      <c r="D2103" s="98">
        <f t="shared" si="214"/>
        <v>30</v>
      </c>
      <c r="E2103" s="98">
        <v>57.43</v>
      </c>
      <c r="F2103" s="98">
        <v>15.3</v>
      </c>
      <c r="G2103">
        <f t="shared" si="215"/>
        <v>72.73</v>
      </c>
    </row>
    <row r="2104" spans="1:7" x14ac:dyDescent="0.3">
      <c r="A2104" s="106">
        <v>44835</v>
      </c>
      <c r="B2104" s="98">
        <f t="shared" si="212"/>
        <v>2022</v>
      </c>
      <c r="C2104" s="98">
        <f t="shared" si="213"/>
        <v>10</v>
      </c>
      <c r="D2104" s="98">
        <f t="shared" si="214"/>
        <v>1</v>
      </c>
      <c r="E2104" s="98">
        <v>48.23</v>
      </c>
      <c r="F2104" s="98">
        <v>15.01</v>
      </c>
      <c r="G2104">
        <f t="shared" si="215"/>
        <v>63.239999999999995</v>
      </c>
    </row>
    <row r="2105" spans="1:7" x14ac:dyDescent="0.3">
      <c r="A2105" s="106">
        <v>44836</v>
      </c>
      <c r="B2105" s="98">
        <f t="shared" si="212"/>
        <v>2022</v>
      </c>
      <c r="C2105" s="98">
        <f t="shared" si="213"/>
        <v>10</v>
      </c>
      <c r="D2105" s="98">
        <f t="shared" si="214"/>
        <v>2</v>
      </c>
      <c r="E2105" s="98">
        <v>49.92</v>
      </c>
      <c r="F2105" s="98">
        <v>15.25</v>
      </c>
      <c r="G2105">
        <f t="shared" si="215"/>
        <v>65.17</v>
      </c>
    </row>
    <row r="2106" spans="1:7" x14ac:dyDescent="0.3">
      <c r="A2106" s="106">
        <v>44837</v>
      </c>
      <c r="B2106" s="98">
        <f t="shared" si="212"/>
        <v>2022</v>
      </c>
      <c r="C2106" s="98">
        <f t="shared" si="213"/>
        <v>10</v>
      </c>
      <c r="D2106" s="98">
        <f t="shared" si="214"/>
        <v>3</v>
      </c>
      <c r="E2106" s="98">
        <v>56.24</v>
      </c>
      <c r="F2106" s="98">
        <v>15.24</v>
      </c>
      <c r="G2106">
        <f t="shared" si="215"/>
        <v>71.48</v>
      </c>
    </row>
    <row r="2107" spans="1:7" x14ac:dyDescent="0.3">
      <c r="A2107" s="106">
        <v>44838</v>
      </c>
      <c r="B2107" s="98">
        <f t="shared" si="212"/>
        <v>2022</v>
      </c>
      <c r="C2107" s="98">
        <f t="shared" si="213"/>
        <v>10</v>
      </c>
      <c r="D2107" s="98">
        <f t="shared" si="214"/>
        <v>4</v>
      </c>
      <c r="E2107" s="98">
        <v>59.11</v>
      </c>
      <c r="F2107" s="98">
        <v>15.28</v>
      </c>
      <c r="G2107">
        <f t="shared" si="215"/>
        <v>74.39</v>
      </c>
    </row>
    <row r="2108" spans="1:7" x14ac:dyDescent="0.3">
      <c r="A2108" s="106">
        <v>44839</v>
      </c>
      <c r="B2108" s="98">
        <f t="shared" si="212"/>
        <v>2022</v>
      </c>
      <c r="C2108" s="98">
        <f t="shared" si="213"/>
        <v>10</v>
      </c>
      <c r="D2108" s="98">
        <f t="shared" si="214"/>
        <v>5</v>
      </c>
      <c r="E2108" s="98">
        <v>59.11</v>
      </c>
      <c r="F2108" s="98">
        <v>15.3</v>
      </c>
      <c r="G2108">
        <f t="shared" si="215"/>
        <v>74.41</v>
      </c>
    </row>
    <row r="2109" spans="1:7" x14ac:dyDescent="0.3">
      <c r="A2109" s="106">
        <v>44840</v>
      </c>
      <c r="B2109" s="98">
        <f t="shared" si="212"/>
        <v>2022</v>
      </c>
      <c r="C2109" s="98">
        <f t="shared" si="213"/>
        <v>10</v>
      </c>
      <c r="D2109" s="98">
        <f t="shared" si="214"/>
        <v>6</v>
      </c>
      <c r="E2109" s="98">
        <v>58.66</v>
      </c>
      <c r="F2109" s="98">
        <v>15.13</v>
      </c>
      <c r="G2109">
        <f t="shared" si="215"/>
        <v>73.789999999999992</v>
      </c>
    </row>
    <row r="2110" spans="1:7" x14ac:dyDescent="0.3">
      <c r="A2110" s="106">
        <v>44841</v>
      </c>
      <c r="B2110" s="98">
        <f t="shared" si="212"/>
        <v>2022</v>
      </c>
      <c r="C2110" s="98">
        <f t="shared" si="213"/>
        <v>10</v>
      </c>
      <c r="D2110" s="98">
        <f t="shared" si="214"/>
        <v>7</v>
      </c>
      <c r="E2110" s="98">
        <v>57.21</v>
      </c>
      <c r="F2110" s="98">
        <v>15.25</v>
      </c>
      <c r="G2110">
        <f t="shared" si="215"/>
        <v>72.460000000000008</v>
      </c>
    </row>
    <row r="2111" spans="1:7" x14ac:dyDescent="0.3">
      <c r="A2111" s="106">
        <v>44842</v>
      </c>
      <c r="B2111" s="98">
        <f t="shared" si="212"/>
        <v>2022</v>
      </c>
      <c r="C2111" s="98">
        <f t="shared" si="213"/>
        <v>10</v>
      </c>
      <c r="D2111" s="98">
        <f t="shared" si="214"/>
        <v>8</v>
      </c>
      <c r="E2111" s="98">
        <v>49.81</v>
      </c>
      <c r="F2111" s="98">
        <v>14.01</v>
      </c>
      <c r="G2111">
        <f t="shared" si="215"/>
        <v>63.82</v>
      </c>
    </row>
    <row r="2112" spans="1:7" x14ac:dyDescent="0.3">
      <c r="A2112" s="106">
        <v>44843</v>
      </c>
      <c r="B2112" s="98">
        <f t="shared" si="212"/>
        <v>2022</v>
      </c>
      <c r="C2112" s="98">
        <f t="shared" si="213"/>
        <v>10</v>
      </c>
      <c r="D2112" s="98">
        <f t="shared" si="214"/>
        <v>9</v>
      </c>
      <c r="E2112" s="98">
        <v>54.42</v>
      </c>
      <c r="F2112" s="98">
        <v>14.14</v>
      </c>
      <c r="G2112">
        <f t="shared" si="215"/>
        <v>68.56</v>
      </c>
    </row>
    <row r="2113" spans="1:7" x14ac:dyDescent="0.3">
      <c r="A2113" s="106">
        <v>44844</v>
      </c>
      <c r="B2113" s="98">
        <f t="shared" si="212"/>
        <v>2022</v>
      </c>
      <c r="C2113" s="98">
        <f t="shared" si="213"/>
        <v>10</v>
      </c>
      <c r="D2113" s="98">
        <f t="shared" si="214"/>
        <v>10</v>
      </c>
      <c r="E2113" s="98">
        <v>56.98</v>
      </c>
      <c r="F2113" s="98">
        <v>15.26</v>
      </c>
      <c r="G2113">
        <f t="shared" si="215"/>
        <v>72.239999999999995</v>
      </c>
    </row>
    <row r="2114" spans="1:7" x14ac:dyDescent="0.3">
      <c r="A2114" s="106">
        <v>44845</v>
      </c>
      <c r="B2114" s="98">
        <f t="shared" si="212"/>
        <v>2022</v>
      </c>
      <c r="C2114" s="98">
        <f t="shared" si="213"/>
        <v>10</v>
      </c>
      <c r="D2114" s="98">
        <f t="shared" si="214"/>
        <v>11</v>
      </c>
      <c r="E2114" s="98">
        <v>50.32</v>
      </c>
      <c r="F2114" s="98">
        <v>15.25</v>
      </c>
      <c r="G2114">
        <f t="shared" si="215"/>
        <v>65.569999999999993</v>
      </c>
    </row>
    <row r="2115" spans="1:7" x14ac:dyDescent="0.3">
      <c r="A2115" s="106">
        <v>44846</v>
      </c>
      <c r="B2115" s="98">
        <f t="shared" si="212"/>
        <v>2022</v>
      </c>
      <c r="C2115" s="98">
        <f t="shared" si="213"/>
        <v>10</v>
      </c>
      <c r="D2115" s="98">
        <f t="shared" si="214"/>
        <v>12</v>
      </c>
      <c r="E2115" s="98">
        <v>51.97</v>
      </c>
      <c r="F2115" s="98">
        <v>16.36</v>
      </c>
      <c r="G2115">
        <f t="shared" si="215"/>
        <v>68.33</v>
      </c>
    </row>
    <row r="2116" spans="1:7" x14ac:dyDescent="0.3">
      <c r="A2116" s="106">
        <v>44847</v>
      </c>
      <c r="B2116" s="98">
        <f t="shared" si="212"/>
        <v>2022</v>
      </c>
      <c r="C2116" s="98">
        <f t="shared" si="213"/>
        <v>10</v>
      </c>
      <c r="D2116" s="98">
        <f t="shared" si="214"/>
        <v>13</v>
      </c>
      <c r="E2116" s="98">
        <v>54.31</v>
      </c>
      <c r="F2116" s="98">
        <v>17.18</v>
      </c>
      <c r="G2116">
        <f t="shared" si="215"/>
        <v>71.490000000000009</v>
      </c>
    </row>
    <row r="2117" spans="1:7" x14ac:dyDescent="0.3">
      <c r="A2117" s="106">
        <v>44848</v>
      </c>
      <c r="B2117" s="98">
        <f t="shared" si="212"/>
        <v>2022</v>
      </c>
      <c r="C2117" s="98">
        <f t="shared" si="213"/>
        <v>10</v>
      </c>
      <c r="D2117" s="98">
        <f t="shared" si="214"/>
        <v>14</v>
      </c>
      <c r="E2117" s="98">
        <v>59.18</v>
      </c>
      <c r="F2117" s="98">
        <v>17.18</v>
      </c>
      <c r="G2117">
        <f t="shared" si="215"/>
        <v>76.36</v>
      </c>
    </row>
    <row r="2118" spans="1:7" x14ac:dyDescent="0.3">
      <c r="A2118" s="106">
        <v>44849</v>
      </c>
      <c r="B2118" s="98">
        <f t="shared" ref="B2118:B2181" si="216">YEAR(A2118)</f>
        <v>2022</v>
      </c>
      <c r="C2118" s="98">
        <f t="shared" ref="C2118:C2181" si="217">MONTH(A2118)</f>
        <v>10</v>
      </c>
      <c r="D2118" s="98">
        <f t="shared" ref="D2118:D2181" si="218">DAY(A2118)</f>
        <v>15</v>
      </c>
      <c r="E2118" s="98">
        <v>46.41</v>
      </c>
      <c r="F2118" s="98">
        <v>16.88</v>
      </c>
      <c r="G2118">
        <f t="shared" ref="G2118:G2181" si="219">SUM(E2118:F2118)</f>
        <v>63.289999999999992</v>
      </c>
    </row>
    <row r="2119" spans="1:7" x14ac:dyDescent="0.3">
      <c r="A2119" s="106">
        <v>44850</v>
      </c>
      <c r="B2119" s="98">
        <f t="shared" si="216"/>
        <v>2022</v>
      </c>
      <c r="C2119" s="98">
        <f t="shared" si="217"/>
        <v>10</v>
      </c>
      <c r="D2119" s="98">
        <f t="shared" si="218"/>
        <v>16</v>
      </c>
      <c r="E2119" s="98">
        <v>49.86</v>
      </c>
      <c r="F2119" s="98">
        <v>15.25</v>
      </c>
      <c r="G2119">
        <f t="shared" si="219"/>
        <v>65.11</v>
      </c>
    </row>
    <row r="2120" spans="1:7" x14ac:dyDescent="0.3">
      <c r="A2120" s="106">
        <v>44851</v>
      </c>
      <c r="B2120" s="98">
        <f t="shared" si="216"/>
        <v>2022</v>
      </c>
      <c r="C2120" s="98">
        <f t="shared" si="217"/>
        <v>10</v>
      </c>
      <c r="D2120" s="98">
        <f t="shared" si="218"/>
        <v>17</v>
      </c>
      <c r="E2120" s="98">
        <v>56.65</v>
      </c>
      <c r="F2120" s="98">
        <v>15.17</v>
      </c>
      <c r="G2120">
        <f t="shared" si="219"/>
        <v>71.819999999999993</v>
      </c>
    </row>
    <row r="2121" spans="1:7" x14ac:dyDescent="0.3">
      <c r="A2121" s="106">
        <v>44852</v>
      </c>
      <c r="B2121" s="98">
        <f t="shared" si="216"/>
        <v>2022</v>
      </c>
      <c r="C2121" s="98">
        <f t="shared" si="217"/>
        <v>10</v>
      </c>
      <c r="D2121" s="98">
        <f t="shared" si="218"/>
        <v>18</v>
      </c>
      <c r="E2121" s="98">
        <v>55.28</v>
      </c>
      <c r="F2121" s="98">
        <v>15.34</v>
      </c>
      <c r="G2121">
        <f t="shared" si="219"/>
        <v>70.62</v>
      </c>
    </row>
    <row r="2122" spans="1:7" x14ac:dyDescent="0.3">
      <c r="A2122" s="106">
        <v>44853</v>
      </c>
      <c r="B2122" s="98">
        <f t="shared" si="216"/>
        <v>2022</v>
      </c>
      <c r="C2122" s="98">
        <f t="shared" si="217"/>
        <v>10</v>
      </c>
      <c r="D2122" s="98">
        <f t="shared" si="218"/>
        <v>19</v>
      </c>
      <c r="E2122" s="98">
        <v>55.77</v>
      </c>
      <c r="F2122" s="98">
        <v>15.28</v>
      </c>
      <c r="G2122">
        <f t="shared" si="219"/>
        <v>71.05</v>
      </c>
    </row>
    <row r="2123" spans="1:7" x14ac:dyDescent="0.3">
      <c r="A2123" s="106">
        <v>44854</v>
      </c>
      <c r="B2123" s="98">
        <f t="shared" si="216"/>
        <v>2022</v>
      </c>
      <c r="C2123" s="98">
        <f t="shared" si="217"/>
        <v>10</v>
      </c>
      <c r="D2123" s="98">
        <f t="shared" si="218"/>
        <v>20</v>
      </c>
      <c r="E2123" s="98">
        <v>53.98</v>
      </c>
      <c r="F2123" s="98">
        <v>15.25</v>
      </c>
      <c r="G2123">
        <f t="shared" si="219"/>
        <v>69.22999999999999</v>
      </c>
    </row>
    <row r="2124" spans="1:7" x14ac:dyDescent="0.3">
      <c r="A2124" s="106">
        <v>44855</v>
      </c>
      <c r="B2124" s="98">
        <f t="shared" si="216"/>
        <v>2022</v>
      </c>
      <c r="C2124" s="98">
        <f t="shared" si="217"/>
        <v>10</v>
      </c>
      <c r="D2124" s="98">
        <f t="shared" si="218"/>
        <v>21</v>
      </c>
      <c r="E2124" s="98">
        <v>54.4</v>
      </c>
      <c r="F2124" s="98">
        <v>15.14</v>
      </c>
      <c r="G2124">
        <f t="shared" si="219"/>
        <v>69.539999999999992</v>
      </c>
    </row>
    <row r="2125" spans="1:7" x14ac:dyDescent="0.3">
      <c r="A2125" s="106">
        <v>44856</v>
      </c>
      <c r="B2125" s="98">
        <f t="shared" si="216"/>
        <v>2022</v>
      </c>
      <c r="C2125" s="98">
        <f t="shared" si="217"/>
        <v>10</v>
      </c>
      <c r="D2125" s="98">
        <f t="shared" si="218"/>
        <v>22</v>
      </c>
      <c r="E2125" s="98">
        <v>47.55</v>
      </c>
      <c r="F2125" s="98">
        <v>14.42</v>
      </c>
      <c r="G2125">
        <f t="shared" si="219"/>
        <v>61.97</v>
      </c>
    </row>
    <row r="2126" spans="1:7" x14ac:dyDescent="0.3">
      <c r="A2126" s="106">
        <v>44857</v>
      </c>
      <c r="B2126" s="98">
        <f t="shared" si="216"/>
        <v>2022</v>
      </c>
      <c r="C2126" s="98">
        <f t="shared" si="217"/>
        <v>10</v>
      </c>
      <c r="D2126" s="98">
        <f t="shared" si="218"/>
        <v>23</v>
      </c>
      <c r="E2126" s="98">
        <v>49.62</v>
      </c>
      <c r="F2126" s="98">
        <v>9.02</v>
      </c>
      <c r="G2126">
        <f t="shared" si="219"/>
        <v>58.64</v>
      </c>
    </row>
    <row r="2127" spans="1:7" x14ac:dyDescent="0.3">
      <c r="A2127" s="106">
        <v>44858</v>
      </c>
      <c r="B2127" s="98">
        <f t="shared" si="216"/>
        <v>2022</v>
      </c>
      <c r="C2127" s="98">
        <f t="shared" si="217"/>
        <v>10</v>
      </c>
      <c r="D2127" s="98">
        <f t="shared" si="218"/>
        <v>24</v>
      </c>
      <c r="E2127" s="98">
        <v>54.61</v>
      </c>
      <c r="F2127" s="98">
        <v>11.65</v>
      </c>
      <c r="G2127">
        <f t="shared" si="219"/>
        <v>66.260000000000005</v>
      </c>
    </row>
    <row r="2128" spans="1:7" x14ac:dyDescent="0.3">
      <c r="A2128" s="106">
        <v>44859</v>
      </c>
      <c r="B2128" s="98">
        <f t="shared" si="216"/>
        <v>2022</v>
      </c>
      <c r="C2128" s="98">
        <f t="shared" si="217"/>
        <v>10</v>
      </c>
      <c r="D2128" s="98">
        <f t="shared" si="218"/>
        <v>25</v>
      </c>
      <c r="E2128" s="98">
        <v>55.9</v>
      </c>
      <c r="F2128" s="98">
        <v>15.43</v>
      </c>
      <c r="G2128">
        <f t="shared" si="219"/>
        <v>71.33</v>
      </c>
    </row>
    <row r="2129" spans="1:7" x14ac:dyDescent="0.3">
      <c r="A2129" s="106">
        <v>44860</v>
      </c>
      <c r="B2129" s="98">
        <f t="shared" si="216"/>
        <v>2022</v>
      </c>
      <c r="C2129" s="98">
        <f t="shared" si="217"/>
        <v>10</v>
      </c>
      <c r="D2129" s="98">
        <f t="shared" si="218"/>
        <v>26</v>
      </c>
      <c r="E2129" s="98">
        <v>58.45</v>
      </c>
      <c r="F2129" s="98">
        <v>14.76</v>
      </c>
      <c r="G2129">
        <f t="shared" si="219"/>
        <v>73.210000000000008</v>
      </c>
    </row>
    <row r="2130" spans="1:7" x14ac:dyDescent="0.3">
      <c r="A2130" s="106">
        <v>44861</v>
      </c>
      <c r="B2130" s="98">
        <f t="shared" si="216"/>
        <v>2022</v>
      </c>
      <c r="C2130" s="98">
        <f t="shared" si="217"/>
        <v>10</v>
      </c>
      <c r="D2130" s="98">
        <f t="shared" si="218"/>
        <v>27</v>
      </c>
      <c r="E2130" s="98">
        <v>59.24</v>
      </c>
      <c r="F2130" s="98">
        <v>15.19</v>
      </c>
      <c r="G2130">
        <f t="shared" si="219"/>
        <v>74.430000000000007</v>
      </c>
    </row>
    <row r="2131" spans="1:7" x14ac:dyDescent="0.3">
      <c r="A2131" s="106">
        <v>44862</v>
      </c>
      <c r="B2131" s="98">
        <f t="shared" si="216"/>
        <v>2022</v>
      </c>
      <c r="C2131" s="98">
        <f t="shared" si="217"/>
        <v>10</v>
      </c>
      <c r="D2131" s="98">
        <f t="shared" si="218"/>
        <v>28</v>
      </c>
      <c r="E2131" s="98">
        <v>52.75</v>
      </c>
      <c r="F2131" s="98">
        <v>14.94</v>
      </c>
      <c r="G2131">
        <f t="shared" si="219"/>
        <v>67.69</v>
      </c>
    </row>
    <row r="2132" spans="1:7" x14ac:dyDescent="0.3">
      <c r="A2132" s="106">
        <v>44863</v>
      </c>
      <c r="B2132" s="98">
        <f t="shared" si="216"/>
        <v>2022</v>
      </c>
      <c r="C2132" s="98">
        <f t="shared" si="217"/>
        <v>10</v>
      </c>
      <c r="D2132" s="98">
        <f t="shared" si="218"/>
        <v>29</v>
      </c>
      <c r="E2132" s="98">
        <v>57.02</v>
      </c>
      <c r="F2132" s="98">
        <v>10.57</v>
      </c>
      <c r="G2132">
        <f t="shared" si="219"/>
        <v>67.59</v>
      </c>
    </row>
    <row r="2133" spans="1:7" x14ac:dyDescent="0.3">
      <c r="A2133" s="106">
        <v>44864</v>
      </c>
      <c r="B2133" s="98">
        <f t="shared" si="216"/>
        <v>2022</v>
      </c>
      <c r="C2133" s="98">
        <f t="shared" si="217"/>
        <v>10</v>
      </c>
      <c r="D2133" s="98">
        <f t="shared" si="218"/>
        <v>30</v>
      </c>
      <c r="E2133" s="98">
        <v>56.99</v>
      </c>
      <c r="F2133" s="98">
        <v>15.23</v>
      </c>
      <c r="G2133">
        <f t="shared" si="219"/>
        <v>72.22</v>
      </c>
    </row>
    <row r="2134" spans="1:7" x14ac:dyDescent="0.3">
      <c r="A2134" s="106">
        <v>44865</v>
      </c>
      <c r="B2134" s="98">
        <f t="shared" si="216"/>
        <v>2022</v>
      </c>
      <c r="C2134" s="98">
        <f t="shared" si="217"/>
        <v>10</v>
      </c>
      <c r="D2134" s="98">
        <f t="shared" si="218"/>
        <v>31</v>
      </c>
      <c r="E2134" s="98">
        <v>57.84</v>
      </c>
      <c r="F2134" s="98">
        <v>14.25</v>
      </c>
      <c r="G2134">
        <f t="shared" si="219"/>
        <v>72.09</v>
      </c>
    </row>
    <row r="2135" spans="1:7" x14ac:dyDescent="0.3">
      <c r="A2135" s="106">
        <v>44866</v>
      </c>
      <c r="B2135" s="98">
        <f t="shared" si="216"/>
        <v>2022</v>
      </c>
      <c r="C2135" s="98">
        <f t="shared" si="217"/>
        <v>11</v>
      </c>
      <c r="D2135" s="98">
        <f t="shared" si="218"/>
        <v>1</v>
      </c>
      <c r="E2135" s="98">
        <v>38.21</v>
      </c>
      <c r="F2135" s="98">
        <v>0.62</v>
      </c>
      <c r="G2135">
        <f t="shared" si="219"/>
        <v>38.83</v>
      </c>
    </row>
    <row r="2136" spans="1:7" x14ac:dyDescent="0.3">
      <c r="A2136" s="106">
        <v>44867</v>
      </c>
      <c r="B2136" s="98">
        <f t="shared" si="216"/>
        <v>2022</v>
      </c>
      <c r="C2136" s="98">
        <f t="shared" si="217"/>
        <v>11</v>
      </c>
      <c r="D2136" s="98">
        <f t="shared" si="218"/>
        <v>2</v>
      </c>
      <c r="E2136" s="98">
        <v>45.58</v>
      </c>
      <c r="F2136" s="98">
        <v>1.53</v>
      </c>
      <c r="G2136">
        <f t="shared" si="219"/>
        <v>47.11</v>
      </c>
    </row>
    <row r="2137" spans="1:7" x14ac:dyDescent="0.3">
      <c r="A2137" s="106">
        <v>44868</v>
      </c>
      <c r="B2137" s="98">
        <f t="shared" si="216"/>
        <v>2022</v>
      </c>
      <c r="C2137" s="98">
        <f t="shared" si="217"/>
        <v>11</v>
      </c>
      <c r="D2137" s="98">
        <f t="shared" si="218"/>
        <v>3</v>
      </c>
      <c r="E2137" s="98">
        <v>52.17</v>
      </c>
      <c r="F2137" s="98">
        <v>11.36</v>
      </c>
      <c r="G2137">
        <f t="shared" si="219"/>
        <v>63.53</v>
      </c>
    </row>
    <row r="2138" spans="1:7" x14ac:dyDescent="0.3">
      <c r="A2138" s="106">
        <v>44869</v>
      </c>
      <c r="B2138" s="98">
        <f t="shared" si="216"/>
        <v>2022</v>
      </c>
      <c r="C2138" s="98">
        <f t="shared" si="217"/>
        <v>11</v>
      </c>
      <c r="D2138" s="98">
        <f t="shared" si="218"/>
        <v>4</v>
      </c>
      <c r="E2138" s="98">
        <v>58.89</v>
      </c>
      <c r="F2138" s="98">
        <v>15.23</v>
      </c>
      <c r="G2138">
        <f t="shared" si="219"/>
        <v>74.12</v>
      </c>
    </row>
    <row r="2139" spans="1:7" x14ac:dyDescent="0.3">
      <c r="A2139" s="106">
        <v>44870</v>
      </c>
      <c r="B2139" s="98">
        <f t="shared" si="216"/>
        <v>2022</v>
      </c>
      <c r="C2139" s="98">
        <f t="shared" si="217"/>
        <v>11</v>
      </c>
      <c r="D2139" s="98">
        <f t="shared" si="218"/>
        <v>5</v>
      </c>
      <c r="E2139" s="98">
        <v>50.98</v>
      </c>
      <c r="F2139" s="98">
        <v>15.1</v>
      </c>
      <c r="G2139">
        <f t="shared" si="219"/>
        <v>66.08</v>
      </c>
    </row>
    <row r="2140" spans="1:7" x14ac:dyDescent="0.3">
      <c r="A2140" s="106">
        <v>44871</v>
      </c>
      <c r="B2140" s="98">
        <f t="shared" si="216"/>
        <v>2022</v>
      </c>
      <c r="C2140" s="98">
        <f t="shared" si="217"/>
        <v>11</v>
      </c>
      <c r="D2140" s="98">
        <f t="shared" si="218"/>
        <v>6</v>
      </c>
      <c r="E2140" s="98">
        <v>53.64</v>
      </c>
      <c r="F2140" s="98">
        <v>15.01</v>
      </c>
      <c r="G2140">
        <f t="shared" si="219"/>
        <v>68.650000000000006</v>
      </c>
    </row>
    <row r="2141" spans="1:7" x14ac:dyDescent="0.3">
      <c r="A2141" s="106">
        <v>44872</v>
      </c>
      <c r="B2141" s="98">
        <f t="shared" si="216"/>
        <v>2022</v>
      </c>
      <c r="C2141" s="98">
        <f t="shared" si="217"/>
        <v>11</v>
      </c>
      <c r="D2141" s="98">
        <f t="shared" si="218"/>
        <v>7</v>
      </c>
      <c r="E2141" s="98">
        <v>57.07</v>
      </c>
      <c r="F2141" s="98">
        <v>15.01</v>
      </c>
      <c r="G2141">
        <f t="shared" si="219"/>
        <v>72.08</v>
      </c>
    </row>
    <row r="2142" spans="1:7" x14ac:dyDescent="0.3">
      <c r="A2142" s="106">
        <v>44873</v>
      </c>
      <c r="B2142" s="98">
        <f t="shared" si="216"/>
        <v>2022</v>
      </c>
      <c r="C2142" s="98">
        <f t="shared" si="217"/>
        <v>11</v>
      </c>
      <c r="D2142" s="98">
        <f t="shared" si="218"/>
        <v>8</v>
      </c>
      <c r="E2142" s="98">
        <v>58.15</v>
      </c>
      <c r="F2142" s="98">
        <v>15.18</v>
      </c>
      <c r="G2142">
        <f t="shared" si="219"/>
        <v>73.33</v>
      </c>
    </row>
    <row r="2143" spans="1:7" x14ac:dyDescent="0.3">
      <c r="A2143" s="106">
        <v>44874</v>
      </c>
      <c r="B2143" s="98">
        <f t="shared" si="216"/>
        <v>2022</v>
      </c>
      <c r="C2143" s="98">
        <f t="shared" si="217"/>
        <v>11</v>
      </c>
      <c r="D2143" s="98">
        <f t="shared" si="218"/>
        <v>9</v>
      </c>
      <c r="E2143" s="98">
        <v>57.12</v>
      </c>
      <c r="F2143" s="98">
        <v>15.15</v>
      </c>
      <c r="G2143">
        <f t="shared" si="219"/>
        <v>72.27</v>
      </c>
    </row>
    <row r="2144" spans="1:7" x14ac:dyDescent="0.3">
      <c r="A2144" s="106">
        <v>44875</v>
      </c>
      <c r="B2144" s="98">
        <f t="shared" si="216"/>
        <v>2022</v>
      </c>
      <c r="C2144" s="98">
        <f t="shared" si="217"/>
        <v>11</v>
      </c>
      <c r="D2144" s="98">
        <f t="shared" si="218"/>
        <v>10</v>
      </c>
      <c r="E2144" s="98">
        <v>57.77</v>
      </c>
      <c r="F2144" s="98">
        <v>15.08</v>
      </c>
      <c r="G2144">
        <f t="shared" si="219"/>
        <v>72.850000000000009</v>
      </c>
    </row>
    <row r="2145" spans="1:7" x14ac:dyDescent="0.3">
      <c r="A2145" s="106">
        <v>44876</v>
      </c>
      <c r="B2145" s="98">
        <f t="shared" si="216"/>
        <v>2022</v>
      </c>
      <c r="C2145" s="98">
        <f t="shared" si="217"/>
        <v>11</v>
      </c>
      <c r="D2145" s="98">
        <f t="shared" si="218"/>
        <v>11</v>
      </c>
      <c r="E2145" s="98">
        <v>58.45</v>
      </c>
      <c r="F2145" s="98">
        <v>15.14</v>
      </c>
      <c r="G2145">
        <f t="shared" si="219"/>
        <v>73.59</v>
      </c>
    </row>
    <row r="2146" spans="1:7" x14ac:dyDescent="0.3">
      <c r="A2146" s="106">
        <v>44877</v>
      </c>
      <c r="B2146" s="98">
        <f t="shared" si="216"/>
        <v>2022</v>
      </c>
      <c r="C2146" s="98">
        <f t="shared" si="217"/>
        <v>11</v>
      </c>
      <c r="D2146" s="98">
        <f t="shared" si="218"/>
        <v>12</v>
      </c>
      <c r="E2146" s="98">
        <v>58.73</v>
      </c>
      <c r="F2146" s="98">
        <v>15.21</v>
      </c>
      <c r="G2146">
        <f t="shared" si="219"/>
        <v>73.94</v>
      </c>
    </row>
    <row r="2147" spans="1:7" x14ac:dyDescent="0.3">
      <c r="A2147" s="106">
        <v>44878</v>
      </c>
      <c r="B2147" s="98">
        <f t="shared" si="216"/>
        <v>2022</v>
      </c>
      <c r="C2147" s="98">
        <f t="shared" si="217"/>
        <v>11</v>
      </c>
      <c r="D2147" s="98">
        <f t="shared" si="218"/>
        <v>13</v>
      </c>
      <c r="E2147" s="98">
        <v>56.85</v>
      </c>
      <c r="F2147" s="98">
        <v>15.18</v>
      </c>
      <c r="G2147">
        <f t="shared" si="219"/>
        <v>72.03</v>
      </c>
    </row>
    <row r="2148" spans="1:7" x14ac:dyDescent="0.3">
      <c r="A2148" s="106">
        <v>44879</v>
      </c>
      <c r="B2148" s="98">
        <f t="shared" si="216"/>
        <v>2022</v>
      </c>
      <c r="C2148" s="98">
        <f t="shared" si="217"/>
        <v>11</v>
      </c>
      <c r="D2148" s="98">
        <f t="shared" si="218"/>
        <v>14</v>
      </c>
      <c r="E2148" s="98">
        <v>50.77</v>
      </c>
      <c r="F2148" s="98">
        <v>15.22</v>
      </c>
      <c r="G2148">
        <f t="shared" si="219"/>
        <v>65.990000000000009</v>
      </c>
    </row>
    <row r="2149" spans="1:7" x14ac:dyDescent="0.3">
      <c r="A2149" s="106">
        <v>44880</v>
      </c>
      <c r="B2149" s="98">
        <f t="shared" si="216"/>
        <v>2022</v>
      </c>
      <c r="C2149" s="98">
        <f t="shared" si="217"/>
        <v>11</v>
      </c>
      <c r="D2149" s="98">
        <f t="shared" si="218"/>
        <v>15</v>
      </c>
      <c r="E2149" s="98">
        <v>0</v>
      </c>
      <c r="F2149" s="98">
        <v>15.41</v>
      </c>
      <c r="G2149">
        <f t="shared" si="219"/>
        <v>15.41</v>
      </c>
    </row>
    <row r="2150" spans="1:7" x14ac:dyDescent="0.3">
      <c r="A2150" s="106">
        <v>44881</v>
      </c>
      <c r="B2150" s="98">
        <f t="shared" si="216"/>
        <v>2022</v>
      </c>
      <c r="C2150" s="98">
        <f t="shared" si="217"/>
        <v>11</v>
      </c>
      <c r="D2150" s="98">
        <f t="shared" si="218"/>
        <v>16</v>
      </c>
      <c r="E2150" s="98">
        <v>0</v>
      </c>
      <c r="F2150" s="98">
        <v>14.69</v>
      </c>
      <c r="G2150">
        <f t="shared" si="219"/>
        <v>14.69</v>
      </c>
    </row>
    <row r="2151" spans="1:7" x14ac:dyDescent="0.3">
      <c r="A2151" s="106">
        <v>44882</v>
      </c>
      <c r="B2151" s="98">
        <f t="shared" si="216"/>
        <v>2022</v>
      </c>
      <c r="C2151" s="98">
        <f t="shared" si="217"/>
        <v>11</v>
      </c>
      <c r="D2151" s="98">
        <f t="shared" si="218"/>
        <v>17</v>
      </c>
      <c r="E2151" s="98">
        <v>0</v>
      </c>
      <c r="F2151" s="98">
        <v>15.52</v>
      </c>
      <c r="G2151">
        <f t="shared" si="219"/>
        <v>15.52</v>
      </c>
    </row>
    <row r="2152" spans="1:7" x14ac:dyDescent="0.3">
      <c r="A2152" s="106">
        <v>44883</v>
      </c>
      <c r="B2152" s="98">
        <f t="shared" si="216"/>
        <v>2022</v>
      </c>
      <c r="C2152" s="98">
        <f t="shared" si="217"/>
        <v>11</v>
      </c>
      <c r="D2152" s="98">
        <f t="shared" si="218"/>
        <v>18</v>
      </c>
      <c r="E2152" s="98">
        <v>0</v>
      </c>
      <c r="F2152" s="98">
        <v>15.52</v>
      </c>
      <c r="G2152">
        <f t="shared" si="219"/>
        <v>15.52</v>
      </c>
    </row>
    <row r="2153" spans="1:7" x14ac:dyDescent="0.3">
      <c r="A2153" s="106">
        <v>44884</v>
      </c>
      <c r="B2153" s="98">
        <f t="shared" si="216"/>
        <v>2022</v>
      </c>
      <c r="C2153" s="98">
        <f t="shared" si="217"/>
        <v>11</v>
      </c>
      <c r="D2153" s="98">
        <f t="shared" si="218"/>
        <v>19</v>
      </c>
      <c r="E2153" s="98">
        <v>0</v>
      </c>
      <c r="F2153" s="98">
        <v>15.48</v>
      </c>
      <c r="G2153">
        <f t="shared" si="219"/>
        <v>15.48</v>
      </c>
    </row>
    <row r="2154" spans="1:7" x14ac:dyDescent="0.3">
      <c r="A2154" s="106">
        <v>44885</v>
      </c>
      <c r="B2154" s="98">
        <f t="shared" si="216"/>
        <v>2022</v>
      </c>
      <c r="C2154" s="98">
        <f t="shared" si="217"/>
        <v>11</v>
      </c>
      <c r="D2154" s="98">
        <f t="shared" si="218"/>
        <v>20</v>
      </c>
      <c r="E2154" s="98">
        <v>0</v>
      </c>
      <c r="F2154" s="98">
        <v>15.47</v>
      </c>
      <c r="G2154">
        <f t="shared" si="219"/>
        <v>15.47</v>
      </c>
    </row>
    <row r="2155" spans="1:7" x14ac:dyDescent="0.3">
      <c r="A2155" s="106">
        <v>44886</v>
      </c>
      <c r="B2155" s="98">
        <f t="shared" si="216"/>
        <v>2022</v>
      </c>
      <c r="C2155" s="98">
        <f t="shared" si="217"/>
        <v>11</v>
      </c>
      <c r="D2155" s="98">
        <f t="shared" si="218"/>
        <v>21</v>
      </c>
      <c r="E2155" s="98">
        <v>0</v>
      </c>
      <c r="F2155" s="98">
        <v>15.48</v>
      </c>
      <c r="G2155">
        <f t="shared" si="219"/>
        <v>15.48</v>
      </c>
    </row>
    <row r="2156" spans="1:7" x14ac:dyDescent="0.3">
      <c r="A2156" s="106">
        <v>44887</v>
      </c>
      <c r="B2156" s="98">
        <f t="shared" si="216"/>
        <v>2022</v>
      </c>
      <c r="C2156" s="98">
        <f t="shared" si="217"/>
        <v>11</v>
      </c>
      <c r="D2156" s="98">
        <f t="shared" si="218"/>
        <v>22</v>
      </c>
      <c r="E2156" s="98">
        <v>0</v>
      </c>
      <c r="F2156" s="98">
        <v>15.51</v>
      </c>
      <c r="G2156">
        <f t="shared" si="219"/>
        <v>15.51</v>
      </c>
    </row>
    <row r="2157" spans="1:7" x14ac:dyDescent="0.3">
      <c r="A2157" s="106">
        <v>44888</v>
      </c>
      <c r="B2157" s="98">
        <f t="shared" si="216"/>
        <v>2022</v>
      </c>
      <c r="C2157" s="98">
        <f t="shared" si="217"/>
        <v>11</v>
      </c>
      <c r="D2157" s="98">
        <f t="shared" si="218"/>
        <v>23</v>
      </c>
      <c r="E2157" s="98">
        <v>0</v>
      </c>
      <c r="F2157" s="98">
        <v>15.41</v>
      </c>
      <c r="G2157">
        <f t="shared" si="219"/>
        <v>15.41</v>
      </c>
    </row>
    <row r="2158" spans="1:7" x14ac:dyDescent="0.3">
      <c r="A2158" s="106">
        <v>44889</v>
      </c>
      <c r="B2158" s="98">
        <f t="shared" si="216"/>
        <v>2022</v>
      </c>
      <c r="C2158" s="98">
        <f t="shared" si="217"/>
        <v>11</v>
      </c>
      <c r="D2158" s="98">
        <f t="shared" si="218"/>
        <v>24</v>
      </c>
      <c r="E2158" s="98">
        <v>0</v>
      </c>
      <c r="F2158" s="98">
        <v>15.44</v>
      </c>
      <c r="G2158">
        <f t="shared" si="219"/>
        <v>15.44</v>
      </c>
    </row>
    <row r="2159" spans="1:7" x14ac:dyDescent="0.3">
      <c r="A2159" s="106">
        <v>44890</v>
      </c>
      <c r="B2159" s="98">
        <f t="shared" si="216"/>
        <v>2022</v>
      </c>
      <c r="C2159" s="98">
        <f t="shared" si="217"/>
        <v>11</v>
      </c>
      <c r="D2159" s="98">
        <f t="shared" si="218"/>
        <v>25</v>
      </c>
      <c r="E2159" s="98">
        <v>0</v>
      </c>
      <c r="F2159" s="98">
        <v>15.48</v>
      </c>
      <c r="G2159">
        <f t="shared" si="219"/>
        <v>15.48</v>
      </c>
    </row>
    <row r="2160" spans="1:7" x14ac:dyDescent="0.3">
      <c r="A2160" s="106">
        <v>44891</v>
      </c>
      <c r="B2160" s="98">
        <f t="shared" si="216"/>
        <v>2022</v>
      </c>
      <c r="C2160" s="98">
        <f t="shared" si="217"/>
        <v>11</v>
      </c>
      <c r="D2160" s="98">
        <f t="shared" si="218"/>
        <v>26</v>
      </c>
      <c r="E2160" s="98">
        <v>0</v>
      </c>
      <c r="F2160" s="98">
        <v>15.31</v>
      </c>
      <c r="G2160">
        <f t="shared" si="219"/>
        <v>15.31</v>
      </c>
    </row>
    <row r="2161" spans="1:7" x14ac:dyDescent="0.3">
      <c r="A2161" s="106">
        <v>44892</v>
      </c>
      <c r="B2161" s="98">
        <f t="shared" si="216"/>
        <v>2022</v>
      </c>
      <c r="C2161" s="98">
        <f t="shared" si="217"/>
        <v>11</v>
      </c>
      <c r="D2161" s="98">
        <f t="shared" si="218"/>
        <v>27</v>
      </c>
      <c r="E2161" s="98">
        <v>0</v>
      </c>
      <c r="F2161" s="98">
        <v>15.41</v>
      </c>
      <c r="G2161">
        <f t="shared" si="219"/>
        <v>15.41</v>
      </c>
    </row>
    <row r="2162" spans="1:7" x14ac:dyDescent="0.3">
      <c r="A2162" s="106">
        <v>44893</v>
      </c>
      <c r="B2162" s="98">
        <f t="shared" si="216"/>
        <v>2022</v>
      </c>
      <c r="C2162" s="98">
        <f t="shared" si="217"/>
        <v>11</v>
      </c>
      <c r="D2162" s="98">
        <f t="shared" si="218"/>
        <v>28</v>
      </c>
      <c r="E2162" s="98">
        <v>0</v>
      </c>
      <c r="F2162" s="98">
        <v>15.44</v>
      </c>
      <c r="G2162">
        <f t="shared" si="219"/>
        <v>15.44</v>
      </c>
    </row>
    <row r="2163" spans="1:7" x14ac:dyDescent="0.3">
      <c r="A2163" s="106">
        <v>44894</v>
      </c>
      <c r="B2163" s="98">
        <f t="shared" si="216"/>
        <v>2022</v>
      </c>
      <c r="C2163" s="98">
        <f t="shared" si="217"/>
        <v>11</v>
      </c>
      <c r="D2163" s="98">
        <f t="shared" si="218"/>
        <v>29</v>
      </c>
      <c r="E2163" s="98">
        <v>2.77</v>
      </c>
      <c r="F2163" s="98">
        <v>13.51</v>
      </c>
      <c r="G2163">
        <f t="shared" si="219"/>
        <v>16.28</v>
      </c>
    </row>
    <row r="2164" spans="1:7" x14ac:dyDescent="0.3">
      <c r="A2164" s="106">
        <v>44895</v>
      </c>
      <c r="B2164" s="98">
        <f t="shared" si="216"/>
        <v>2022</v>
      </c>
      <c r="C2164" s="98">
        <f t="shared" si="217"/>
        <v>11</v>
      </c>
      <c r="D2164" s="98">
        <f t="shared" si="218"/>
        <v>30</v>
      </c>
      <c r="E2164" s="98">
        <v>43.01</v>
      </c>
      <c r="F2164" s="98">
        <v>3.35</v>
      </c>
      <c r="G2164">
        <f t="shared" si="219"/>
        <v>46.36</v>
      </c>
    </row>
    <row r="2165" spans="1:7" x14ac:dyDescent="0.3">
      <c r="A2165" s="106">
        <v>44896</v>
      </c>
      <c r="B2165" s="98">
        <f t="shared" si="216"/>
        <v>2022</v>
      </c>
      <c r="C2165" s="98">
        <f t="shared" si="217"/>
        <v>12</v>
      </c>
      <c r="D2165" s="98">
        <f t="shared" si="218"/>
        <v>1</v>
      </c>
      <c r="E2165" s="98">
        <v>49.47</v>
      </c>
      <c r="F2165" s="98">
        <v>0.01</v>
      </c>
      <c r="G2165">
        <f t="shared" si="219"/>
        <v>49.48</v>
      </c>
    </row>
    <row r="2166" spans="1:7" x14ac:dyDescent="0.3">
      <c r="A2166" s="106">
        <v>44897</v>
      </c>
      <c r="B2166" s="98">
        <f t="shared" si="216"/>
        <v>2022</v>
      </c>
      <c r="C2166" s="98">
        <f t="shared" si="217"/>
        <v>12</v>
      </c>
      <c r="D2166" s="98">
        <f t="shared" si="218"/>
        <v>2</v>
      </c>
      <c r="E2166" s="98">
        <v>50.61</v>
      </c>
      <c r="F2166" s="98">
        <v>0</v>
      </c>
      <c r="G2166">
        <f t="shared" si="219"/>
        <v>50.61</v>
      </c>
    </row>
    <row r="2167" spans="1:7" x14ac:dyDescent="0.3">
      <c r="A2167" s="106">
        <v>44898</v>
      </c>
      <c r="B2167" s="98">
        <f t="shared" si="216"/>
        <v>2022</v>
      </c>
      <c r="C2167" s="98">
        <f t="shared" si="217"/>
        <v>12</v>
      </c>
      <c r="D2167" s="98">
        <f t="shared" si="218"/>
        <v>3</v>
      </c>
      <c r="E2167" s="98">
        <v>54.38</v>
      </c>
      <c r="F2167" s="98">
        <v>0</v>
      </c>
      <c r="G2167">
        <f t="shared" si="219"/>
        <v>54.38</v>
      </c>
    </row>
    <row r="2168" spans="1:7" x14ac:dyDescent="0.3">
      <c r="A2168" s="106">
        <v>44899</v>
      </c>
      <c r="B2168" s="98">
        <f t="shared" si="216"/>
        <v>2022</v>
      </c>
      <c r="C2168" s="98">
        <f t="shared" si="217"/>
        <v>12</v>
      </c>
      <c r="D2168" s="98">
        <f t="shared" si="218"/>
        <v>4</v>
      </c>
      <c r="E2168" s="98">
        <v>57.14</v>
      </c>
      <c r="F2168" s="98">
        <v>0</v>
      </c>
      <c r="G2168">
        <f t="shared" si="219"/>
        <v>57.14</v>
      </c>
    </row>
    <row r="2169" spans="1:7" x14ac:dyDescent="0.3">
      <c r="A2169" s="106">
        <v>44900</v>
      </c>
      <c r="B2169" s="98">
        <f t="shared" si="216"/>
        <v>2022</v>
      </c>
      <c r="C2169" s="98">
        <f t="shared" si="217"/>
        <v>12</v>
      </c>
      <c r="D2169" s="98">
        <f t="shared" si="218"/>
        <v>5</v>
      </c>
      <c r="E2169" s="98">
        <v>53.36</v>
      </c>
      <c r="F2169" s="98">
        <v>0</v>
      </c>
      <c r="G2169">
        <f t="shared" si="219"/>
        <v>53.36</v>
      </c>
    </row>
    <row r="2170" spans="1:7" x14ac:dyDescent="0.3">
      <c r="A2170" s="106">
        <v>44901</v>
      </c>
      <c r="B2170" s="98">
        <f t="shared" si="216"/>
        <v>2022</v>
      </c>
      <c r="C2170" s="98">
        <f t="shared" si="217"/>
        <v>12</v>
      </c>
      <c r="D2170" s="98">
        <f t="shared" si="218"/>
        <v>6</v>
      </c>
      <c r="E2170" s="98">
        <v>45.12</v>
      </c>
      <c r="F2170" s="98">
        <v>0</v>
      </c>
      <c r="G2170">
        <f t="shared" si="219"/>
        <v>45.12</v>
      </c>
    </row>
    <row r="2171" spans="1:7" x14ac:dyDescent="0.3">
      <c r="A2171" s="106">
        <v>44902</v>
      </c>
      <c r="B2171" s="98">
        <f t="shared" si="216"/>
        <v>2022</v>
      </c>
      <c r="C2171" s="98">
        <f t="shared" si="217"/>
        <v>12</v>
      </c>
      <c r="D2171" s="98">
        <f t="shared" si="218"/>
        <v>7</v>
      </c>
      <c r="E2171" s="98">
        <v>23.95</v>
      </c>
      <c r="F2171" s="98">
        <v>0</v>
      </c>
      <c r="G2171">
        <f t="shared" si="219"/>
        <v>23.95</v>
      </c>
    </row>
    <row r="2172" spans="1:7" x14ac:dyDescent="0.3">
      <c r="A2172" s="106">
        <v>44903</v>
      </c>
      <c r="B2172" s="98">
        <f t="shared" si="216"/>
        <v>2022</v>
      </c>
      <c r="C2172" s="98">
        <f t="shared" si="217"/>
        <v>12</v>
      </c>
      <c r="D2172" s="98">
        <f t="shared" si="218"/>
        <v>8</v>
      </c>
      <c r="E2172" s="98">
        <v>4.33</v>
      </c>
      <c r="F2172" s="98">
        <v>0</v>
      </c>
      <c r="G2172">
        <f t="shared" si="219"/>
        <v>4.33</v>
      </c>
    </row>
    <row r="2173" spans="1:7" x14ac:dyDescent="0.3">
      <c r="A2173" s="106">
        <v>44904</v>
      </c>
      <c r="B2173" s="98">
        <f t="shared" si="216"/>
        <v>2022</v>
      </c>
      <c r="C2173" s="98">
        <f t="shared" si="217"/>
        <v>12</v>
      </c>
      <c r="D2173" s="98">
        <f t="shared" si="218"/>
        <v>9</v>
      </c>
      <c r="E2173" s="98">
        <v>7.47</v>
      </c>
      <c r="F2173" s="98">
        <v>0</v>
      </c>
      <c r="G2173">
        <f t="shared" si="219"/>
        <v>7.47</v>
      </c>
    </row>
    <row r="2174" spans="1:7" x14ac:dyDescent="0.3">
      <c r="A2174" s="106">
        <v>44905</v>
      </c>
      <c r="B2174" s="98">
        <f t="shared" si="216"/>
        <v>2022</v>
      </c>
      <c r="C2174" s="98">
        <f t="shared" si="217"/>
        <v>12</v>
      </c>
      <c r="D2174" s="98">
        <f t="shared" si="218"/>
        <v>10</v>
      </c>
      <c r="E2174" s="98">
        <v>16.47</v>
      </c>
      <c r="F2174" s="98">
        <v>0</v>
      </c>
      <c r="G2174">
        <f t="shared" si="219"/>
        <v>16.47</v>
      </c>
    </row>
    <row r="2175" spans="1:7" x14ac:dyDescent="0.3">
      <c r="A2175" s="106">
        <v>44906</v>
      </c>
      <c r="B2175" s="98">
        <f t="shared" si="216"/>
        <v>2022</v>
      </c>
      <c r="C2175" s="98">
        <f t="shared" si="217"/>
        <v>12</v>
      </c>
      <c r="D2175" s="98">
        <f t="shared" si="218"/>
        <v>11</v>
      </c>
      <c r="E2175" s="98">
        <v>9.76</v>
      </c>
      <c r="F2175" s="98">
        <v>0</v>
      </c>
      <c r="G2175">
        <f t="shared" si="219"/>
        <v>9.76</v>
      </c>
    </row>
    <row r="2176" spans="1:7" x14ac:dyDescent="0.3">
      <c r="A2176" s="106">
        <v>44907</v>
      </c>
      <c r="B2176" s="98">
        <f t="shared" si="216"/>
        <v>2022</v>
      </c>
      <c r="C2176" s="98">
        <f t="shared" si="217"/>
        <v>12</v>
      </c>
      <c r="D2176" s="98">
        <f t="shared" si="218"/>
        <v>12</v>
      </c>
      <c r="E2176" s="98">
        <v>4.2</v>
      </c>
      <c r="F2176" s="98">
        <v>0</v>
      </c>
      <c r="G2176">
        <f t="shared" si="219"/>
        <v>4.2</v>
      </c>
    </row>
    <row r="2177" spans="1:7" x14ac:dyDescent="0.3">
      <c r="A2177" s="106">
        <v>44908</v>
      </c>
      <c r="B2177" s="98">
        <f t="shared" si="216"/>
        <v>2022</v>
      </c>
      <c r="C2177" s="98">
        <f t="shared" si="217"/>
        <v>12</v>
      </c>
      <c r="D2177" s="98">
        <f t="shared" si="218"/>
        <v>13</v>
      </c>
      <c r="E2177" s="98">
        <v>13.16</v>
      </c>
      <c r="F2177" s="98">
        <v>0</v>
      </c>
      <c r="G2177">
        <f t="shared" si="219"/>
        <v>13.16</v>
      </c>
    </row>
    <row r="2178" spans="1:7" x14ac:dyDescent="0.3">
      <c r="A2178" s="106">
        <v>44909</v>
      </c>
      <c r="B2178" s="98">
        <f t="shared" si="216"/>
        <v>2022</v>
      </c>
      <c r="C2178" s="98">
        <f t="shared" si="217"/>
        <v>12</v>
      </c>
      <c r="D2178" s="98">
        <f t="shared" si="218"/>
        <v>14</v>
      </c>
      <c r="E2178" s="98">
        <v>3.76</v>
      </c>
      <c r="F2178" s="98">
        <v>0</v>
      </c>
      <c r="G2178">
        <f t="shared" si="219"/>
        <v>3.76</v>
      </c>
    </row>
    <row r="2179" spans="1:7" x14ac:dyDescent="0.3">
      <c r="A2179" s="106">
        <v>44910</v>
      </c>
      <c r="B2179" s="98">
        <f t="shared" si="216"/>
        <v>2022</v>
      </c>
      <c r="C2179" s="98">
        <f t="shared" si="217"/>
        <v>12</v>
      </c>
      <c r="D2179" s="98">
        <f t="shared" si="218"/>
        <v>15</v>
      </c>
      <c r="E2179" s="98">
        <v>12.3</v>
      </c>
      <c r="F2179" s="98">
        <v>0</v>
      </c>
      <c r="G2179">
        <f t="shared" si="219"/>
        <v>12.3</v>
      </c>
    </row>
    <row r="2180" spans="1:7" x14ac:dyDescent="0.3">
      <c r="A2180" s="106">
        <v>44911</v>
      </c>
      <c r="B2180" s="98">
        <f t="shared" si="216"/>
        <v>2022</v>
      </c>
      <c r="C2180" s="98">
        <f t="shared" si="217"/>
        <v>12</v>
      </c>
      <c r="D2180" s="98">
        <f t="shared" si="218"/>
        <v>16</v>
      </c>
      <c r="E2180" s="98">
        <v>22.2</v>
      </c>
      <c r="F2180" s="98">
        <v>0</v>
      </c>
      <c r="G2180">
        <f t="shared" si="219"/>
        <v>22.2</v>
      </c>
    </row>
    <row r="2181" spans="1:7" x14ac:dyDescent="0.3">
      <c r="A2181" s="106">
        <v>44912</v>
      </c>
      <c r="B2181" s="98">
        <f t="shared" si="216"/>
        <v>2022</v>
      </c>
      <c r="C2181" s="98">
        <f t="shared" si="217"/>
        <v>12</v>
      </c>
      <c r="D2181" s="98">
        <f t="shared" si="218"/>
        <v>17</v>
      </c>
      <c r="E2181" s="98">
        <v>40.840000000000003</v>
      </c>
      <c r="F2181" s="98">
        <v>0</v>
      </c>
      <c r="G2181">
        <f t="shared" si="219"/>
        <v>40.840000000000003</v>
      </c>
    </row>
    <row r="2182" spans="1:7" x14ac:dyDescent="0.3">
      <c r="A2182" s="106">
        <v>44913</v>
      </c>
      <c r="B2182" s="98">
        <f t="shared" ref="B2182:B2245" si="220">YEAR(A2182)</f>
        <v>2022</v>
      </c>
      <c r="C2182" s="98">
        <f t="shared" ref="C2182:C2245" si="221">MONTH(A2182)</f>
        <v>12</v>
      </c>
      <c r="D2182" s="98">
        <f t="shared" ref="D2182:D2245" si="222">DAY(A2182)</f>
        <v>18</v>
      </c>
      <c r="E2182" s="98">
        <v>50.29</v>
      </c>
      <c r="F2182" s="98">
        <v>0</v>
      </c>
      <c r="G2182">
        <f t="shared" ref="G2182:G2245" si="223">SUM(E2182:F2182)</f>
        <v>50.29</v>
      </c>
    </row>
    <row r="2183" spans="1:7" x14ac:dyDescent="0.3">
      <c r="A2183" s="106">
        <v>44914</v>
      </c>
      <c r="B2183" s="98">
        <f t="shared" si="220"/>
        <v>2022</v>
      </c>
      <c r="C2183" s="98">
        <f t="shared" si="221"/>
        <v>12</v>
      </c>
      <c r="D2183" s="98">
        <f t="shared" si="222"/>
        <v>19</v>
      </c>
      <c r="E2183" s="98">
        <v>55.77</v>
      </c>
      <c r="F2183" s="98">
        <v>0</v>
      </c>
      <c r="G2183">
        <f t="shared" si="223"/>
        <v>55.77</v>
      </c>
    </row>
    <row r="2184" spans="1:7" x14ac:dyDescent="0.3">
      <c r="A2184" s="106">
        <v>44915</v>
      </c>
      <c r="B2184" s="98">
        <f t="shared" si="220"/>
        <v>2022</v>
      </c>
      <c r="C2184" s="98">
        <f t="shared" si="221"/>
        <v>12</v>
      </c>
      <c r="D2184" s="98">
        <f t="shared" si="222"/>
        <v>20</v>
      </c>
      <c r="E2184" s="98">
        <v>56.05</v>
      </c>
      <c r="F2184" s="98">
        <v>0</v>
      </c>
      <c r="G2184">
        <f t="shared" si="223"/>
        <v>56.05</v>
      </c>
    </row>
    <row r="2185" spans="1:7" x14ac:dyDescent="0.3">
      <c r="A2185" s="106">
        <v>44916</v>
      </c>
      <c r="B2185" s="98">
        <f t="shared" si="220"/>
        <v>2022</v>
      </c>
      <c r="C2185" s="98">
        <f t="shared" si="221"/>
        <v>12</v>
      </c>
      <c r="D2185" s="98">
        <f t="shared" si="222"/>
        <v>21</v>
      </c>
      <c r="E2185" s="98">
        <v>54.1</v>
      </c>
      <c r="F2185" s="98">
        <v>0</v>
      </c>
      <c r="G2185">
        <f t="shared" si="223"/>
        <v>54.1</v>
      </c>
    </row>
    <row r="2186" spans="1:7" x14ac:dyDescent="0.3">
      <c r="A2186" s="106">
        <v>44917</v>
      </c>
      <c r="B2186" s="98">
        <f t="shared" si="220"/>
        <v>2022</v>
      </c>
      <c r="C2186" s="98">
        <f t="shared" si="221"/>
        <v>12</v>
      </c>
      <c r="D2186" s="98">
        <f t="shared" si="222"/>
        <v>22</v>
      </c>
      <c r="E2186" s="98">
        <v>55.49</v>
      </c>
      <c r="F2186" s="98">
        <v>0</v>
      </c>
      <c r="G2186">
        <f t="shared" si="223"/>
        <v>55.49</v>
      </c>
    </row>
    <row r="2187" spans="1:7" x14ac:dyDescent="0.3">
      <c r="A2187" s="106">
        <v>44918</v>
      </c>
      <c r="B2187" s="98">
        <f t="shared" si="220"/>
        <v>2022</v>
      </c>
      <c r="C2187" s="98">
        <f t="shared" si="221"/>
        <v>12</v>
      </c>
      <c r="D2187" s="98">
        <f t="shared" si="222"/>
        <v>23</v>
      </c>
      <c r="E2187" s="98">
        <v>54.4</v>
      </c>
      <c r="F2187" s="98">
        <v>0</v>
      </c>
      <c r="G2187">
        <f t="shared" si="223"/>
        <v>54.4</v>
      </c>
    </row>
    <row r="2188" spans="1:7" x14ac:dyDescent="0.3">
      <c r="A2188" s="106">
        <v>44919</v>
      </c>
      <c r="B2188" s="98">
        <f t="shared" si="220"/>
        <v>2022</v>
      </c>
      <c r="C2188" s="98">
        <f t="shared" si="221"/>
        <v>12</v>
      </c>
      <c r="D2188" s="98">
        <f t="shared" si="222"/>
        <v>24</v>
      </c>
      <c r="E2188" s="98">
        <v>56.06</v>
      </c>
      <c r="F2188" s="98">
        <v>0</v>
      </c>
      <c r="G2188">
        <f t="shared" si="223"/>
        <v>56.06</v>
      </c>
    </row>
    <row r="2189" spans="1:7" x14ac:dyDescent="0.3">
      <c r="A2189" s="106">
        <v>44920</v>
      </c>
      <c r="B2189" s="98">
        <f t="shared" si="220"/>
        <v>2022</v>
      </c>
      <c r="C2189" s="98">
        <f t="shared" si="221"/>
        <v>12</v>
      </c>
      <c r="D2189" s="98">
        <f t="shared" si="222"/>
        <v>25</v>
      </c>
      <c r="E2189" s="98">
        <v>56.74</v>
      </c>
      <c r="F2189" s="98">
        <v>0</v>
      </c>
      <c r="G2189">
        <f t="shared" si="223"/>
        <v>56.74</v>
      </c>
    </row>
    <row r="2190" spans="1:7" x14ac:dyDescent="0.3">
      <c r="A2190" s="106">
        <v>44921</v>
      </c>
      <c r="B2190" s="98">
        <f t="shared" si="220"/>
        <v>2022</v>
      </c>
      <c r="C2190" s="98">
        <f t="shared" si="221"/>
        <v>12</v>
      </c>
      <c r="D2190" s="98">
        <f t="shared" si="222"/>
        <v>26</v>
      </c>
      <c r="E2190" s="98">
        <v>56.68</v>
      </c>
      <c r="F2190" s="98">
        <v>0</v>
      </c>
      <c r="G2190">
        <f t="shared" si="223"/>
        <v>56.68</v>
      </c>
    </row>
    <row r="2191" spans="1:7" x14ac:dyDescent="0.3">
      <c r="A2191" s="106">
        <v>44922</v>
      </c>
      <c r="B2191" s="98">
        <f t="shared" si="220"/>
        <v>2022</v>
      </c>
      <c r="C2191" s="98">
        <f t="shared" si="221"/>
        <v>12</v>
      </c>
      <c r="D2191" s="98">
        <f t="shared" si="222"/>
        <v>27</v>
      </c>
      <c r="E2191" s="98">
        <v>55.72</v>
      </c>
      <c r="F2191" s="98">
        <v>0</v>
      </c>
      <c r="G2191">
        <f t="shared" si="223"/>
        <v>55.72</v>
      </c>
    </row>
    <row r="2192" spans="1:7" x14ac:dyDescent="0.3">
      <c r="A2192" s="106">
        <v>44923</v>
      </c>
      <c r="B2192" s="98">
        <f t="shared" si="220"/>
        <v>2022</v>
      </c>
      <c r="C2192" s="98">
        <f t="shared" si="221"/>
        <v>12</v>
      </c>
      <c r="D2192" s="98">
        <f t="shared" si="222"/>
        <v>28</v>
      </c>
      <c r="E2192" s="98">
        <v>58.13</v>
      </c>
      <c r="F2192" s="98">
        <v>0</v>
      </c>
      <c r="G2192">
        <f t="shared" si="223"/>
        <v>58.13</v>
      </c>
    </row>
    <row r="2193" spans="1:7" x14ac:dyDescent="0.3">
      <c r="A2193" s="106">
        <v>44924</v>
      </c>
      <c r="B2193" s="98">
        <f t="shared" si="220"/>
        <v>2022</v>
      </c>
      <c r="C2193" s="98">
        <f t="shared" si="221"/>
        <v>12</v>
      </c>
      <c r="D2193" s="98">
        <f t="shared" si="222"/>
        <v>29</v>
      </c>
      <c r="E2193" s="98">
        <v>57.96</v>
      </c>
      <c r="F2193" s="98">
        <v>0</v>
      </c>
      <c r="G2193">
        <f t="shared" si="223"/>
        <v>57.96</v>
      </c>
    </row>
    <row r="2194" spans="1:7" x14ac:dyDescent="0.3">
      <c r="A2194" s="106">
        <v>44925</v>
      </c>
      <c r="B2194" s="98">
        <f t="shared" si="220"/>
        <v>2022</v>
      </c>
      <c r="C2194" s="98">
        <f t="shared" si="221"/>
        <v>12</v>
      </c>
      <c r="D2194" s="98">
        <f t="shared" si="222"/>
        <v>30</v>
      </c>
      <c r="E2194" s="98">
        <v>44.35</v>
      </c>
      <c r="F2194" s="98">
        <v>0</v>
      </c>
      <c r="G2194">
        <f t="shared" si="223"/>
        <v>44.35</v>
      </c>
    </row>
    <row r="2195" spans="1:7" x14ac:dyDescent="0.3">
      <c r="A2195" s="106">
        <v>44926</v>
      </c>
      <c r="B2195" s="98">
        <f t="shared" si="220"/>
        <v>2022</v>
      </c>
      <c r="C2195" s="98">
        <f t="shared" si="221"/>
        <v>12</v>
      </c>
      <c r="D2195" s="98">
        <f t="shared" si="222"/>
        <v>31</v>
      </c>
      <c r="E2195" s="98">
        <v>37.08</v>
      </c>
      <c r="F2195" s="98">
        <v>0</v>
      </c>
      <c r="G2195">
        <f t="shared" si="223"/>
        <v>37.08</v>
      </c>
    </row>
    <row r="2196" spans="1:7" x14ac:dyDescent="0.3">
      <c r="A2196" s="106">
        <v>44927</v>
      </c>
      <c r="B2196" s="98">
        <f t="shared" si="220"/>
        <v>2023</v>
      </c>
      <c r="C2196" s="98">
        <f t="shared" si="221"/>
        <v>1</v>
      </c>
      <c r="D2196" s="98">
        <f t="shared" si="222"/>
        <v>1</v>
      </c>
      <c r="E2196" s="98">
        <v>31.13</v>
      </c>
      <c r="F2196" s="98">
        <v>0</v>
      </c>
      <c r="G2196">
        <f t="shared" si="223"/>
        <v>31.13</v>
      </c>
    </row>
    <row r="2197" spans="1:7" x14ac:dyDescent="0.3">
      <c r="A2197" s="106">
        <v>44928</v>
      </c>
      <c r="B2197" s="98">
        <f t="shared" si="220"/>
        <v>2023</v>
      </c>
      <c r="C2197" s="98">
        <f t="shared" si="221"/>
        <v>1</v>
      </c>
      <c r="D2197" s="98">
        <f t="shared" si="222"/>
        <v>2</v>
      </c>
      <c r="E2197" s="98">
        <v>35.86</v>
      </c>
      <c r="F2197" s="98">
        <v>0</v>
      </c>
      <c r="G2197">
        <f t="shared" si="223"/>
        <v>35.86</v>
      </c>
    </row>
    <row r="2198" spans="1:7" x14ac:dyDescent="0.3">
      <c r="A2198" s="106">
        <v>44929</v>
      </c>
      <c r="B2198" s="98">
        <f t="shared" si="220"/>
        <v>2023</v>
      </c>
      <c r="C2198" s="98">
        <f t="shared" si="221"/>
        <v>1</v>
      </c>
      <c r="D2198" s="98">
        <f t="shared" si="222"/>
        <v>3</v>
      </c>
      <c r="E2198" s="98">
        <v>49.25</v>
      </c>
      <c r="F2198" s="98">
        <v>0</v>
      </c>
      <c r="G2198">
        <f t="shared" si="223"/>
        <v>49.25</v>
      </c>
    </row>
    <row r="2199" spans="1:7" x14ac:dyDescent="0.3">
      <c r="A2199" s="106">
        <v>44930</v>
      </c>
      <c r="B2199" s="98">
        <f t="shared" si="220"/>
        <v>2023</v>
      </c>
      <c r="C2199" s="98">
        <f t="shared" si="221"/>
        <v>1</v>
      </c>
      <c r="D2199" s="98">
        <f t="shared" si="222"/>
        <v>4</v>
      </c>
      <c r="E2199" s="98">
        <v>48.38</v>
      </c>
      <c r="F2199" s="98">
        <v>0</v>
      </c>
      <c r="G2199">
        <f t="shared" si="223"/>
        <v>48.38</v>
      </c>
    </row>
    <row r="2200" spans="1:7" x14ac:dyDescent="0.3">
      <c r="A2200" s="106">
        <v>44931</v>
      </c>
      <c r="B2200" s="98">
        <f t="shared" si="220"/>
        <v>2023</v>
      </c>
      <c r="C2200" s="98">
        <f t="shared" si="221"/>
        <v>1</v>
      </c>
      <c r="D2200" s="98">
        <f t="shared" si="222"/>
        <v>5</v>
      </c>
      <c r="E2200" s="98">
        <v>56.84</v>
      </c>
      <c r="F2200" s="98">
        <v>0</v>
      </c>
      <c r="G2200">
        <f t="shared" si="223"/>
        <v>56.84</v>
      </c>
    </row>
    <row r="2201" spans="1:7" x14ac:dyDescent="0.3">
      <c r="A2201" s="106">
        <v>44932</v>
      </c>
      <c r="B2201" s="98">
        <f t="shared" si="220"/>
        <v>2023</v>
      </c>
      <c r="C2201" s="98">
        <f t="shared" si="221"/>
        <v>1</v>
      </c>
      <c r="D2201" s="98">
        <f t="shared" si="222"/>
        <v>6</v>
      </c>
      <c r="E2201" s="98">
        <v>55.13</v>
      </c>
      <c r="F2201" s="98">
        <v>0</v>
      </c>
      <c r="G2201">
        <f t="shared" si="223"/>
        <v>55.13</v>
      </c>
    </row>
    <row r="2202" spans="1:7" x14ac:dyDescent="0.3">
      <c r="A2202" s="106">
        <v>44933</v>
      </c>
      <c r="B2202" s="98">
        <f t="shared" si="220"/>
        <v>2023</v>
      </c>
      <c r="C2202" s="98">
        <f t="shared" si="221"/>
        <v>1</v>
      </c>
      <c r="D2202" s="98">
        <f t="shared" si="222"/>
        <v>7</v>
      </c>
      <c r="E2202" s="98">
        <v>37.630000000000003</v>
      </c>
      <c r="F2202" s="98">
        <v>0</v>
      </c>
      <c r="G2202">
        <f t="shared" si="223"/>
        <v>37.630000000000003</v>
      </c>
    </row>
    <row r="2203" spans="1:7" x14ac:dyDescent="0.3">
      <c r="A2203" s="106">
        <v>44934</v>
      </c>
      <c r="B2203" s="98">
        <f t="shared" si="220"/>
        <v>2023</v>
      </c>
      <c r="C2203" s="98">
        <f t="shared" si="221"/>
        <v>1</v>
      </c>
      <c r="D2203" s="98">
        <f t="shared" si="222"/>
        <v>8</v>
      </c>
      <c r="E2203" s="98">
        <v>36.369999999999997</v>
      </c>
      <c r="F2203" s="98">
        <v>0</v>
      </c>
      <c r="G2203">
        <f t="shared" si="223"/>
        <v>36.369999999999997</v>
      </c>
    </row>
    <row r="2204" spans="1:7" x14ac:dyDescent="0.3">
      <c r="A2204" s="106">
        <v>44935</v>
      </c>
      <c r="B2204" s="98">
        <f t="shared" si="220"/>
        <v>2023</v>
      </c>
      <c r="C2204" s="98">
        <f t="shared" si="221"/>
        <v>1</v>
      </c>
      <c r="D2204" s="98">
        <f t="shared" si="222"/>
        <v>9</v>
      </c>
      <c r="E2204" s="98">
        <v>38.619999999999997</v>
      </c>
      <c r="F2204" s="98">
        <v>0</v>
      </c>
      <c r="G2204">
        <f t="shared" si="223"/>
        <v>38.619999999999997</v>
      </c>
    </row>
    <row r="2205" spans="1:7" x14ac:dyDescent="0.3">
      <c r="A2205" s="106">
        <v>44936</v>
      </c>
      <c r="B2205" s="98">
        <f t="shared" si="220"/>
        <v>2023</v>
      </c>
      <c r="C2205" s="98">
        <f t="shared" si="221"/>
        <v>1</v>
      </c>
      <c r="D2205" s="98">
        <f t="shared" si="222"/>
        <v>10</v>
      </c>
      <c r="E2205" s="98">
        <v>48.46</v>
      </c>
      <c r="F2205" s="98">
        <v>0</v>
      </c>
      <c r="G2205">
        <f t="shared" si="223"/>
        <v>48.46</v>
      </c>
    </row>
    <row r="2206" spans="1:7" x14ac:dyDescent="0.3">
      <c r="A2206" s="106">
        <v>44937</v>
      </c>
      <c r="B2206" s="98">
        <f t="shared" si="220"/>
        <v>2023</v>
      </c>
      <c r="C2206" s="98">
        <f t="shared" si="221"/>
        <v>1</v>
      </c>
      <c r="D2206" s="98">
        <f t="shared" si="222"/>
        <v>11</v>
      </c>
      <c r="E2206" s="98">
        <v>47.26</v>
      </c>
      <c r="F2206" s="98">
        <v>0</v>
      </c>
      <c r="G2206">
        <f t="shared" si="223"/>
        <v>47.26</v>
      </c>
    </row>
    <row r="2207" spans="1:7" x14ac:dyDescent="0.3">
      <c r="A2207" s="106">
        <v>44938</v>
      </c>
      <c r="B2207" s="98">
        <f t="shared" si="220"/>
        <v>2023</v>
      </c>
      <c r="C2207" s="98">
        <f t="shared" si="221"/>
        <v>1</v>
      </c>
      <c r="D2207" s="98">
        <f t="shared" si="222"/>
        <v>12</v>
      </c>
      <c r="E2207" s="98">
        <v>41.7</v>
      </c>
      <c r="F2207" s="98">
        <v>0</v>
      </c>
      <c r="G2207">
        <f t="shared" si="223"/>
        <v>41.7</v>
      </c>
    </row>
    <row r="2208" spans="1:7" x14ac:dyDescent="0.3">
      <c r="A2208" s="106">
        <v>44939</v>
      </c>
      <c r="B2208" s="98">
        <f t="shared" si="220"/>
        <v>2023</v>
      </c>
      <c r="C2208" s="98">
        <f t="shared" si="221"/>
        <v>1</v>
      </c>
      <c r="D2208" s="98">
        <f t="shared" si="222"/>
        <v>13</v>
      </c>
      <c r="E2208" s="98">
        <v>36.35</v>
      </c>
      <c r="F2208" s="98">
        <v>0</v>
      </c>
      <c r="G2208">
        <f t="shared" si="223"/>
        <v>36.35</v>
      </c>
    </row>
    <row r="2209" spans="1:7" x14ac:dyDescent="0.3">
      <c r="A2209" s="106">
        <v>44940</v>
      </c>
      <c r="B2209" s="98">
        <f t="shared" si="220"/>
        <v>2023</v>
      </c>
      <c r="C2209" s="98">
        <f t="shared" si="221"/>
        <v>1</v>
      </c>
      <c r="D2209" s="98">
        <f t="shared" si="222"/>
        <v>14</v>
      </c>
      <c r="E2209" s="98">
        <v>18.18</v>
      </c>
      <c r="F2209" s="98">
        <v>0</v>
      </c>
      <c r="G2209">
        <f t="shared" si="223"/>
        <v>18.18</v>
      </c>
    </row>
    <row r="2210" spans="1:7" x14ac:dyDescent="0.3">
      <c r="A2210" s="106">
        <v>44941</v>
      </c>
      <c r="B2210" s="98">
        <f t="shared" si="220"/>
        <v>2023</v>
      </c>
      <c r="C2210" s="98">
        <f t="shared" si="221"/>
        <v>1</v>
      </c>
      <c r="D2210" s="98">
        <f t="shared" si="222"/>
        <v>15</v>
      </c>
      <c r="E2210" s="98">
        <v>11.74</v>
      </c>
      <c r="F2210" s="98">
        <v>0</v>
      </c>
      <c r="G2210">
        <f t="shared" si="223"/>
        <v>11.74</v>
      </c>
    </row>
    <row r="2211" spans="1:7" x14ac:dyDescent="0.3">
      <c r="A2211" s="106">
        <v>44942</v>
      </c>
      <c r="B2211" s="98">
        <f t="shared" si="220"/>
        <v>2023</v>
      </c>
      <c r="C2211" s="98">
        <f t="shared" si="221"/>
        <v>1</v>
      </c>
      <c r="D2211" s="98">
        <f t="shared" si="222"/>
        <v>16</v>
      </c>
      <c r="E2211" s="98">
        <v>13.62</v>
      </c>
      <c r="F2211" s="98">
        <v>0</v>
      </c>
      <c r="G2211">
        <f t="shared" si="223"/>
        <v>13.62</v>
      </c>
    </row>
    <row r="2212" spans="1:7" x14ac:dyDescent="0.3">
      <c r="A2212" s="106">
        <v>44943</v>
      </c>
      <c r="B2212" s="98">
        <f t="shared" si="220"/>
        <v>2023</v>
      </c>
      <c r="C2212" s="98">
        <f t="shared" si="221"/>
        <v>1</v>
      </c>
      <c r="D2212" s="98">
        <f t="shared" si="222"/>
        <v>17</v>
      </c>
      <c r="E2212" s="98">
        <v>19.98</v>
      </c>
      <c r="F2212" s="98">
        <v>0</v>
      </c>
      <c r="G2212">
        <f t="shared" si="223"/>
        <v>19.98</v>
      </c>
    </row>
    <row r="2213" spans="1:7" x14ac:dyDescent="0.3">
      <c r="A2213" s="106">
        <v>44944</v>
      </c>
      <c r="B2213" s="98">
        <f t="shared" si="220"/>
        <v>2023</v>
      </c>
      <c r="C2213" s="98">
        <f t="shared" si="221"/>
        <v>1</v>
      </c>
      <c r="D2213" s="98">
        <f t="shared" si="222"/>
        <v>18</v>
      </c>
      <c r="E2213" s="98">
        <v>33</v>
      </c>
      <c r="F2213" s="98">
        <v>0</v>
      </c>
      <c r="G2213">
        <f t="shared" si="223"/>
        <v>33</v>
      </c>
    </row>
    <row r="2214" spans="1:7" x14ac:dyDescent="0.3">
      <c r="A2214" s="106">
        <v>44945</v>
      </c>
      <c r="B2214" s="98">
        <f t="shared" si="220"/>
        <v>2023</v>
      </c>
      <c r="C2214" s="98">
        <f t="shared" si="221"/>
        <v>1</v>
      </c>
      <c r="D2214" s="98">
        <f t="shared" si="222"/>
        <v>19</v>
      </c>
      <c r="E2214" s="98">
        <v>19.66</v>
      </c>
      <c r="F2214" s="98">
        <v>0</v>
      </c>
      <c r="G2214">
        <f t="shared" si="223"/>
        <v>19.66</v>
      </c>
    </row>
    <row r="2215" spans="1:7" x14ac:dyDescent="0.3">
      <c r="A2215" s="106">
        <v>44946</v>
      </c>
      <c r="B2215" s="98">
        <f t="shared" si="220"/>
        <v>2023</v>
      </c>
      <c r="C2215" s="98">
        <f t="shared" si="221"/>
        <v>1</v>
      </c>
      <c r="D2215" s="98">
        <f t="shared" si="222"/>
        <v>20</v>
      </c>
      <c r="E2215" s="98">
        <v>24.11</v>
      </c>
      <c r="F2215" s="98">
        <v>0</v>
      </c>
      <c r="G2215">
        <f t="shared" si="223"/>
        <v>24.11</v>
      </c>
    </row>
    <row r="2216" spans="1:7" x14ac:dyDescent="0.3">
      <c r="A2216" s="106">
        <v>44947</v>
      </c>
      <c r="B2216" s="98">
        <f t="shared" si="220"/>
        <v>2023</v>
      </c>
      <c r="C2216" s="98">
        <f t="shared" si="221"/>
        <v>1</v>
      </c>
      <c r="D2216" s="98">
        <f t="shared" si="222"/>
        <v>21</v>
      </c>
      <c r="E2216" s="98">
        <v>24.85</v>
      </c>
      <c r="F2216" s="98">
        <v>0</v>
      </c>
      <c r="G2216">
        <f t="shared" si="223"/>
        <v>24.85</v>
      </c>
    </row>
    <row r="2217" spans="1:7" x14ac:dyDescent="0.3">
      <c r="A2217" s="106">
        <v>44948</v>
      </c>
      <c r="B2217" s="98">
        <f t="shared" si="220"/>
        <v>2023</v>
      </c>
      <c r="C2217" s="98">
        <f t="shared" si="221"/>
        <v>1</v>
      </c>
      <c r="D2217" s="98">
        <f t="shared" si="222"/>
        <v>22</v>
      </c>
      <c r="E2217" s="98">
        <v>16.5</v>
      </c>
      <c r="F2217" s="98">
        <v>0</v>
      </c>
      <c r="G2217">
        <f t="shared" si="223"/>
        <v>16.5</v>
      </c>
    </row>
    <row r="2218" spans="1:7" x14ac:dyDescent="0.3">
      <c r="A2218" s="106">
        <v>44949</v>
      </c>
      <c r="B2218" s="98">
        <f t="shared" si="220"/>
        <v>2023</v>
      </c>
      <c r="C2218" s="98">
        <f t="shared" si="221"/>
        <v>1</v>
      </c>
      <c r="D2218" s="98">
        <f t="shared" si="222"/>
        <v>23</v>
      </c>
      <c r="E2218" s="98">
        <v>16.04</v>
      </c>
      <c r="F2218" s="98">
        <v>0</v>
      </c>
      <c r="G2218">
        <f t="shared" si="223"/>
        <v>16.04</v>
      </c>
    </row>
    <row r="2219" spans="1:7" x14ac:dyDescent="0.3">
      <c r="A2219" s="106">
        <v>44950</v>
      </c>
      <c r="B2219" s="98">
        <f t="shared" si="220"/>
        <v>2023</v>
      </c>
      <c r="C2219" s="98">
        <f t="shared" si="221"/>
        <v>1</v>
      </c>
      <c r="D2219" s="98">
        <f t="shared" si="222"/>
        <v>24</v>
      </c>
      <c r="E2219" s="98">
        <v>17.3</v>
      </c>
      <c r="F2219" s="98">
        <v>0</v>
      </c>
      <c r="G2219">
        <f t="shared" si="223"/>
        <v>17.3</v>
      </c>
    </row>
    <row r="2220" spans="1:7" x14ac:dyDescent="0.3">
      <c r="A2220" s="106">
        <v>44951</v>
      </c>
      <c r="B2220" s="98">
        <f t="shared" si="220"/>
        <v>2023</v>
      </c>
      <c r="C2220" s="98">
        <f t="shared" si="221"/>
        <v>1</v>
      </c>
      <c r="D2220" s="98">
        <f t="shared" si="222"/>
        <v>25</v>
      </c>
      <c r="E2220" s="98">
        <v>34.29</v>
      </c>
      <c r="F2220" s="98">
        <v>0</v>
      </c>
      <c r="G2220">
        <f t="shared" si="223"/>
        <v>34.29</v>
      </c>
    </row>
    <row r="2221" spans="1:7" x14ac:dyDescent="0.3">
      <c r="A2221" s="106">
        <v>44952</v>
      </c>
      <c r="B2221" s="98">
        <f t="shared" si="220"/>
        <v>2023</v>
      </c>
      <c r="C2221" s="98">
        <f t="shared" si="221"/>
        <v>1</v>
      </c>
      <c r="D2221" s="98">
        <f t="shared" si="222"/>
        <v>26</v>
      </c>
      <c r="E2221" s="98">
        <v>29.44</v>
      </c>
      <c r="F2221" s="98">
        <v>0</v>
      </c>
      <c r="G2221">
        <f t="shared" si="223"/>
        <v>29.44</v>
      </c>
    </row>
    <row r="2222" spans="1:7" x14ac:dyDescent="0.3">
      <c r="A2222" s="106">
        <v>44953</v>
      </c>
      <c r="B2222" s="98">
        <f t="shared" si="220"/>
        <v>2023</v>
      </c>
      <c r="C2222" s="98">
        <f t="shared" si="221"/>
        <v>1</v>
      </c>
      <c r="D2222" s="98">
        <f t="shared" si="222"/>
        <v>27</v>
      </c>
      <c r="E2222" s="98">
        <v>11.48</v>
      </c>
      <c r="F2222" s="98">
        <v>0</v>
      </c>
      <c r="G2222">
        <f t="shared" si="223"/>
        <v>11.48</v>
      </c>
    </row>
    <row r="2223" spans="1:7" x14ac:dyDescent="0.3">
      <c r="A2223" s="106">
        <v>44954</v>
      </c>
      <c r="B2223" s="98">
        <f t="shared" si="220"/>
        <v>2023</v>
      </c>
      <c r="C2223" s="98">
        <f t="shared" si="221"/>
        <v>1</v>
      </c>
      <c r="D2223" s="98">
        <f t="shared" si="222"/>
        <v>28</v>
      </c>
      <c r="E2223" s="98">
        <v>13.45</v>
      </c>
      <c r="F2223" s="98">
        <v>0</v>
      </c>
      <c r="G2223">
        <f t="shared" si="223"/>
        <v>13.45</v>
      </c>
    </row>
    <row r="2224" spans="1:7" x14ac:dyDescent="0.3">
      <c r="A2224" s="106">
        <v>44955</v>
      </c>
      <c r="B2224" s="98">
        <f t="shared" si="220"/>
        <v>2023</v>
      </c>
      <c r="C2224" s="98">
        <f t="shared" si="221"/>
        <v>1</v>
      </c>
      <c r="D2224" s="98">
        <f t="shared" si="222"/>
        <v>29</v>
      </c>
      <c r="E2224" s="98">
        <v>23.27</v>
      </c>
      <c r="F2224" s="98">
        <v>0</v>
      </c>
      <c r="G2224">
        <f t="shared" si="223"/>
        <v>23.27</v>
      </c>
    </row>
    <row r="2225" spans="1:7" x14ac:dyDescent="0.3">
      <c r="A2225" s="106">
        <v>44956</v>
      </c>
      <c r="B2225" s="98">
        <f t="shared" si="220"/>
        <v>2023</v>
      </c>
      <c r="C2225" s="98">
        <f t="shared" si="221"/>
        <v>1</v>
      </c>
      <c r="D2225" s="98">
        <f t="shared" si="222"/>
        <v>30</v>
      </c>
      <c r="E2225" s="98">
        <v>37.93</v>
      </c>
      <c r="F2225" s="98">
        <v>0</v>
      </c>
      <c r="G2225">
        <f t="shared" si="223"/>
        <v>37.93</v>
      </c>
    </row>
    <row r="2226" spans="1:7" x14ac:dyDescent="0.3">
      <c r="A2226" s="106">
        <v>44957</v>
      </c>
      <c r="B2226" s="98">
        <f t="shared" si="220"/>
        <v>2023</v>
      </c>
      <c r="C2226" s="98">
        <f t="shared" si="221"/>
        <v>1</v>
      </c>
      <c r="D2226" s="98">
        <f t="shared" si="222"/>
        <v>31</v>
      </c>
      <c r="E2226" s="98">
        <v>42.12</v>
      </c>
      <c r="F2226" s="98">
        <v>0</v>
      </c>
      <c r="G2226">
        <f t="shared" si="223"/>
        <v>42.12</v>
      </c>
    </row>
    <row r="2227" spans="1:7" x14ac:dyDescent="0.3">
      <c r="A2227" s="106">
        <v>44958</v>
      </c>
      <c r="B2227" s="98">
        <f t="shared" si="220"/>
        <v>2023</v>
      </c>
      <c r="C2227" s="98">
        <f t="shared" si="221"/>
        <v>2</v>
      </c>
      <c r="D2227" s="98">
        <f t="shared" si="222"/>
        <v>1</v>
      </c>
      <c r="E2227" s="98">
        <v>29.93</v>
      </c>
      <c r="F2227" s="98">
        <v>0</v>
      </c>
      <c r="G2227">
        <f t="shared" si="223"/>
        <v>29.93</v>
      </c>
    </row>
    <row r="2228" spans="1:7" x14ac:dyDescent="0.3">
      <c r="A2228" s="106">
        <v>44959</v>
      </c>
      <c r="B2228" s="98">
        <f t="shared" si="220"/>
        <v>2023</v>
      </c>
      <c r="C2228" s="98">
        <f t="shared" si="221"/>
        <v>2</v>
      </c>
      <c r="D2228" s="98">
        <f t="shared" si="222"/>
        <v>2</v>
      </c>
      <c r="E2228" s="98">
        <v>32.130000000000003</v>
      </c>
      <c r="F2228" s="98">
        <v>0</v>
      </c>
      <c r="G2228">
        <f t="shared" si="223"/>
        <v>32.130000000000003</v>
      </c>
    </row>
    <row r="2229" spans="1:7" x14ac:dyDescent="0.3">
      <c r="A2229" s="106">
        <v>44960</v>
      </c>
      <c r="B2229" s="98">
        <f t="shared" si="220"/>
        <v>2023</v>
      </c>
      <c r="C2229" s="98">
        <f t="shared" si="221"/>
        <v>2</v>
      </c>
      <c r="D2229" s="98">
        <f t="shared" si="222"/>
        <v>3</v>
      </c>
      <c r="E2229" s="98">
        <v>31.07</v>
      </c>
      <c r="F2229" s="98">
        <v>0</v>
      </c>
      <c r="G2229">
        <f t="shared" si="223"/>
        <v>31.07</v>
      </c>
    </row>
    <row r="2230" spans="1:7" x14ac:dyDescent="0.3">
      <c r="A2230" s="106">
        <v>44961</v>
      </c>
      <c r="B2230" s="98">
        <f t="shared" si="220"/>
        <v>2023</v>
      </c>
      <c r="C2230" s="98">
        <f t="shared" si="221"/>
        <v>2</v>
      </c>
      <c r="D2230" s="98">
        <f t="shared" si="222"/>
        <v>4</v>
      </c>
      <c r="E2230" s="98">
        <v>24.01</v>
      </c>
      <c r="F2230" s="98">
        <v>0</v>
      </c>
      <c r="G2230">
        <f t="shared" si="223"/>
        <v>24.01</v>
      </c>
    </row>
    <row r="2231" spans="1:7" x14ac:dyDescent="0.3">
      <c r="A2231" s="106">
        <v>44962</v>
      </c>
      <c r="B2231" s="98">
        <f t="shared" si="220"/>
        <v>2023</v>
      </c>
      <c r="C2231" s="98">
        <f t="shared" si="221"/>
        <v>2</v>
      </c>
      <c r="D2231" s="98">
        <f t="shared" si="222"/>
        <v>5</v>
      </c>
      <c r="E2231" s="98">
        <v>25.07</v>
      </c>
      <c r="F2231" s="98">
        <v>0</v>
      </c>
      <c r="G2231">
        <f t="shared" si="223"/>
        <v>25.07</v>
      </c>
    </row>
    <row r="2232" spans="1:7" x14ac:dyDescent="0.3">
      <c r="A2232" s="106">
        <v>44963</v>
      </c>
      <c r="B2232" s="98">
        <f t="shared" si="220"/>
        <v>2023</v>
      </c>
      <c r="C2232" s="98">
        <f t="shared" si="221"/>
        <v>2</v>
      </c>
      <c r="D2232" s="98">
        <f t="shared" si="222"/>
        <v>6</v>
      </c>
      <c r="E2232" s="98">
        <v>32.06</v>
      </c>
      <c r="F2232" s="98">
        <v>0</v>
      </c>
      <c r="G2232">
        <f t="shared" si="223"/>
        <v>32.06</v>
      </c>
    </row>
    <row r="2233" spans="1:7" x14ac:dyDescent="0.3">
      <c r="A2233" s="106">
        <v>44964</v>
      </c>
      <c r="B2233" s="98">
        <f t="shared" si="220"/>
        <v>2023</v>
      </c>
      <c r="C2233" s="98">
        <f t="shared" si="221"/>
        <v>2</v>
      </c>
      <c r="D2233" s="98">
        <f t="shared" si="222"/>
        <v>7</v>
      </c>
      <c r="E2233" s="98">
        <v>32.61</v>
      </c>
      <c r="F2233" s="98">
        <v>0</v>
      </c>
      <c r="G2233">
        <f t="shared" si="223"/>
        <v>32.61</v>
      </c>
    </row>
    <row r="2234" spans="1:7" x14ac:dyDescent="0.3">
      <c r="A2234" s="106">
        <v>44965</v>
      </c>
      <c r="B2234" s="98">
        <f t="shared" si="220"/>
        <v>2023</v>
      </c>
      <c r="C2234" s="98">
        <f t="shared" si="221"/>
        <v>2</v>
      </c>
      <c r="D2234" s="98">
        <f t="shared" si="222"/>
        <v>8</v>
      </c>
      <c r="E2234" s="98">
        <v>43.3</v>
      </c>
      <c r="F2234" s="98">
        <v>0</v>
      </c>
      <c r="G2234">
        <f t="shared" si="223"/>
        <v>43.3</v>
      </c>
    </row>
    <row r="2235" spans="1:7" x14ac:dyDescent="0.3">
      <c r="A2235" s="106">
        <v>44966</v>
      </c>
      <c r="B2235" s="98">
        <f t="shared" si="220"/>
        <v>2023</v>
      </c>
      <c r="C2235" s="98">
        <f t="shared" si="221"/>
        <v>2</v>
      </c>
      <c r="D2235" s="98">
        <f t="shared" si="222"/>
        <v>9</v>
      </c>
      <c r="E2235" s="98">
        <v>44.43</v>
      </c>
      <c r="F2235" s="98">
        <v>0</v>
      </c>
      <c r="G2235">
        <f t="shared" si="223"/>
        <v>44.43</v>
      </c>
    </row>
    <row r="2236" spans="1:7" x14ac:dyDescent="0.3">
      <c r="A2236" s="106">
        <v>44967</v>
      </c>
      <c r="B2236" s="98">
        <f t="shared" si="220"/>
        <v>2023</v>
      </c>
      <c r="C2236" s="98">
        <f t="shared" si="221"/>
        <v>2</v>
      </c>
      <c r="D2236" s="98">
        <f t="shared" si="222"/>
        <v>10</v>
      </c>
      <c r="E2236" s="98">
        <v>38.89</v>
      </c>
      <c r="F2236" s="98">
        <v>0</v>
      </c>
      <c r="G2236">
        <f t="shared" si="223"/>
        <v>38.89</v>
      </c>
    </row>
    <row r="2237" spans="1:7" x14ac:dyDescent="0.3">
      <c r="A2237" s="106">
        <v>44968</v>
      </c>
      <c r="B2237" s="98">
        <f t="shared" si="220"/>
        <v>2023</v>
      </c>
      <c r="C2237" s="98">
        <f t="shared" si="221"/>
        <v>2</v>
      </c>
      <c r="D2237" s="98">
        <f t="shared" si="222"/>
        <v>11</v>
      </c>
      <c r="E2237" s="98">
        <v>25.86</v>
      </c>
      <c r="F2237" s="98">
        <v>0</v>
      </c>
      <c r="G2237">
        <f t="shared" si="223"/>
        <v>25.86</v>
      </c>
    </row>
    <row r="2238" spans="1:7" x14ac:dyDescent="0.3">
      <c r="A2238" s="106">
        <v>44969</v>
      </c>
      <c r="B2238" s="98">
        <f t="shared" si="220"/>
        <v>2023</v>
      </c>
      <c r="C2238" s="98">
        <f t="shared" si="221"/>
        <v>2</v>
      </c>
      <c r="D2238" s="98">
        <f t="shared" si="222"/>
        <v>12</v>
      </c>
      <c r="E2238" s="98">
        <v>25.03</v>
      </c>
      <c r="F2238" s="98">
        <v>0</v>
      </c>
      <c r="G2238">
        <f t="shared" si="223"/>
        <v>25.03</v>
      </c>
    </row>
    <row r="2239" spans="1:7" x14ac:dyDescent="0.3">
      <c r="A2239" s="106">
        <v>44970</v>
      </c>
      <c r="B2239" s="98">
        <f t="shared" si="220"/>
        <v>2023</v>
      </c>
      <c r="C2239" s="98">
        <f t="shared" si="221"/>
        <v>2</v>
      </c>
      <c r="D2239" s="98">
        <f t="shared" si="222"/>
        <v>13</v>
      </c>
      <c r="E2239" s="98">
        <v>36.65</v>
      </c>
      <c r="F2239" s="98">
        <v>0</v>
      </c>
      <c r="G2239">
        <f t="shared" si="223"/>
        <v>36.65</v>
      </c>
    </row>
    <row r="2240" spans="1:7" x14ac:dyDescent="0.3">
      <c r="A2240" s="106">
        <v>44971</v>
      </c>
      <c r="B2240" s="98">
        <f t="shared" si="220"/>
        <v>2023</v>
      </c>
      <c r="C2240" s="98">
        <f t="shared" si="221"/>
        <v>2</v>
      </c>
      <c r="D2240" s="98">
        <f t="shared" si="222"/>
        <v>14</v>
      </c>
      <c r="E2240" s="98">
        <v>44.52</v>
      </c>
      <c r="F2240" s="98">
        <v>0</v>
      </c>
      <c r="G2240">
        <f t="shared" si="223"/>
        <v>44.52</v>
      </c>
    </row>
    <row r="2241" spans="1:7" x14ac:dyDescent="0.3">
      <c r="A2241" s="106">
        <v>44972</v>
      </c>
      <c r="B2241" s="98">
        <f t="shared" si="220"/>
        <v>2023</v>
      </c>
      <c r="C2241" s="98">
        <f t="shared" si="221"/>
        <v>2</v>
      </c>
      <c r="D2241" s="98">
        <f t="shared" si="222"/>
        <v>15</v>
      </c>
      <c r="E2241" s="98">
        <v>45.47</v>
      </c>
      <c r="F2241" s="98">
        <v>0</v>
      </c>
      <c r="G2241">
        <f t="shared" si="223"/>
        <v>45.47</v>
      </c>
    </row>
    <row r="2242" spans="1:7" x14ac:dyDescent="0.3">
      <c r="A2242" s="106">
        <v>44973</v>
      </c>
      <c r="B2242" s="98">
        <f t="shared" si="220"/>
        <v>2023</v>
      </c>
      <c r="C2242" s="98">
        <f t="shared" si="221"/>
        <v>2</v>
      </c>
      <c r="D2242" s="98">
        <f t="shared" si="222"/>
        <v>16</v>
      </c>
      <c r="E2242" s="98">
        <v>44.74</v>
      </c>
      <c r="F2242" s="98">
        <v>0</v>
      </c>
      <c r="G2242">
        <f t="shared" si="223"/>
        <v>44.74</v>
      </c>
    </row>
    <row r="2243" spans="1:7" x14ac:dyDescent="0.3">
      <c r="A2243" s="106">
        <v>44974</v>
      </c>
      <c r="B2243" s="98">
        <f t="shared" si="220"/>
        <v>2023</v>
      </c>
      <c r="C2243" s="98">
        <f t="shared" si="221"/>
        <v>2</v>
      </c>
      <c r="D2243" s="98">
        <f t="shared" si="222"/>
        <v>17</v>
      </c>
      <c r="E2243" s="98">
        <v>46.1</v>
      </c>
      <c r="F2243" s="98">
        <v>0</v>
      </c>
      <c r="G2243">
        <f t="shared" si="223"/>
        <v>46.1</v>
      </c>
    </row>
    <row r="2244" spans="1:7" x14ac:dyDescent="0.3">
      <c r="A2244" s="106">
        <v>44975</v>
      </c>
      <c r="B2244" s="98">
        <f t="shared" si="220"/>
        <v>2023</v>
      </c>
      <c r="C2244" s="98">
        <f t="shared" si="221"/>
        <v>2</v>
      </c>
      <c r="D2244" s="98">
        <f t="shared" si="222"/>
        <v>18</v>
      </c>
      <c r="E2244" s="98">
        <v>45.38</v>
      </c>
      <c r="F2244" s="98">
        <v>0</v>
      </c>
      <c r="G2244">
        <f t="shared" si="223"/>
        <v>45.38</v>
      </c>
    </row>
    <row r="2245" spans="1:7" x14ac:dyDescent="0.3">
      <c r="A2245" s="106">
        <v>44976</v>
      </c>
      <c r="B2245" s="98">
        <f t="shared" si="220"/>
        <v>2023</v>
      </c>
      <c r="C2245" s="98">
        <f t="shared" si="221"/>
        <v>2</v>
      </c>
      <c r="D2245" s="98">
        <f t="shared" si="222"/>
        <v>19</v>
      </c>
      <c r="E2245" s="98">
        <v>47.72</v>
      </c>
      <c r="F2245" s="98">
        <v>0</v>
      </c>
      <c r="G2245">
        <f t="shared" si="223"/>
        <v>47.72</v>
      </c>
    </row>
    <row r="2246" spans="1:7" x14ac:dyDescent="0.3">
      <c r="A2246" s="106">
        <v>44977</v>
      </c>
      <c r="B2246" s="98">
        <f t="shared" ref="B2246:B2309" si="224">YEAR(A2246)</f>
        <v>2023</v>
      </c>
      <c r="C2246" s="98">
        <f t="shared" ref="C2246:C2309" si="225">MONTH(A2246)</f>
        <v>2</v>
      </c>
      <c r="D2246" s="98">
        <f t="shared" ref="D2246:D2309" si="226">DAY(A2246)</f>
        <v>20</v>
      </c>
      <c r="E2246" s="98">
        <v>47.31</v>
      </c>
      <c r="F2246" s="98">
        <v>0</v>
      </c>
      <c r="G2246">
        <f t="shared" ref="G2246:G2309" si="227">SUM(E2246:F2246)</f>
        <v>47.31</v>
      </c>
    </row>
    <row r="2247" spans="1:7" x14ac:dyDescent="0.3">
      <c r="A2247" s="106">
        <v>44978</v>
      </c>
      <c r="B2247" s="98">
        <f t="shared" si="224"/>
        <v>2023</v>
      </c>
      <c r="C2247" s="98">
        <f t="shared" si="225"/>
        <v>2</v>
      </c>
      <c r="D2247" s="98">
        <f t="shared" si="226"/>
        <v>21</v>
      </c>
      <c r="E2247" s="98">
        <v>46.74</v>
      </c>
      <c r="F2247" s="98">
        <v>0</v>
      </c>
      <c r="G2247">
        <f t="shared" si="227"/>
        <v>46.74</v>
      </c>
    </row>
    <row r="2248" spans="1:7" x14ac:dyDescent="0.3">
      <c r="A2248" s="106">
        <v>44979</v>
      </c>
      <c r="B2248" s="98">
        <f t="shared" si="224"/>
        <v>2023</v>
      </c>
      <c r="C2248" s="98">
        <f t="shared" si="225"/>
        <v>2</v>
      </c>
      <c r="D2248" s="98">
        <f t="shared" si="226"/>
        <v>22</v>
      </c>
      <c r="E2248" s="98">
        <v>45.45</v>
      </c>
      <c r="F2248" s="98">
        <v>0</v>
      </c>
      <c r="G2248">
        <f t="shared" si="227"/>
        <v>45.45</v>
      </c>
    </row>
    <row r="2249" spans="1:7" x14ac:dyDescent="0.3">
      <c r="A2249" s="106">
        <v>44980</v>
      </c>
      <c r="B2249" s="98">
        <f t="shared" si="224"/>
        <v>2023</v>
      </c>
      <c r="C2249" s="98">
        <f t="shared" si="225"/>
        <v>2</v>
      </c>
      <c r="D2249" s="98">
        <f t="shared" si="226"/>
        <v>23</v>
      </c>
      <c r="E2249" s="98">
        <v>28.24</v>
      </c>
      <c r="F2249" s="98">
        <v>0</v>
      </c>
      <c r="G2249">
        <f t="shared" si="227"/>
        <v>28.24</v>
      </c>
    </row>
    <row r="2250" spans="1:7" x14ac:dyDescent="0.3">
      <c r="A2250" s="106">
        <v>44981</v>
      </c>
      <c r="B2250" s="98">
        <f t="shared" si="224"/>
        <v>2023</v>
      </c>
      <c r="C2250" s="98">
        <f t="shared" si="225"/>
        <v>2</v>
      </c>
      <c r="D2250" s="98">
        <f t="shared" si="226"/>
        <v>24</v>
      </c>
      <c r="E2250" s="98">
        <v>32.39</v>
      </c>
      <c r="F2250" s="98">
        <v>0</v>
      </c>
      <c r="G2250">
        <f t="shared" si="227"/>
        <v>32.39</v>
      </c>
    </row>
    <row r="2251" spans="1:7" x14ac:dyDescent="0.3">
      <c r="A2251" s="106">
        <v>44982</v>
      </c>
      <c r="B2251" s="98">
        <f t="shared" si="224"/>
        <v>2023</v>
      </c>
      <c r="C2251" s="98">
        <f t="shared" si="225"/>
        <v>2</v>
      </c>
      <c r="D2251" s="98">
        <f t="shared" si="226"/>
        <v>25</v>
      </c>
      <c r="E2251" s="98">
        <v>22.66</v>
      </c>
      <c r="F2251" s="98">
        <v>0</v>
      </c>
      <c r="G2251">
        <f t="shared" si="227"/>
        <v>22.66</v>
      </c>
    </row>
    <row r="2252" spans="1:7" x14ac:dyDescent="0.3">
      <c r="A2252" s="106">
        <v>44983</v>
      </c>
      <c r="B2252" s="98">
        <f t="shared" si="224"/>
        <v>2023</v>
      </c>
      <c r="C2252" s="98">
        <f t="shared" si="225"/>
        <v>2</v>
      </c>
      <c r="D2252" s="98">
        <f t="shared" si="226"/>
        <v>26</v>
      </c>
      <c r="E2252" s="98">
        <v>25.14</v>
      </c>
      <c r="F2252" s="98">
        <v>0</v>
      </c>
      <c r="G2252">
        <f t="shared" si="227"/>
        <v>25.14</v>
      </c>
    </row>
    <row r="2253" spans="1:7" x14ac:dyDescent="0.3">
      <c r="A2253" s="106">
        <v>44984</v>
      </c>
      <c r="B2253" s="98">
        <f t="shared" si="224"/>
        <v>2023</v>
      </c>
      <c r="C2253" s="98">
        <f t="shared" si="225"/>
        <v>2</v>
      </c>
      <c r="D2253" s="98">
        <f t="shared" si="226"/>
        <v>27</v>
      </c>
      <c r="E2253" s="98">
        <v>34.72</v>
      </c>
      <c r="F2253" s="98">
        <v>0</v>
      </c>
      <c r="G2253">
        <f t="shared" si="227"/>
        <v>34.72</v>
      </c>
    </row>
    <row r="2254" spans="1:7" x14ac:dyDescent="0.3">
      <c r="A2254" s="106">
        <v>44985</v>
      </c>
      <c r="B2254" s="98">
        <f t="shared" si="224"/>
        <v>2023</v>
      </c>
      <c r="C2254" s="98">
        <f t="shared" si="225"/>
        <v>2</v>
      </c>
      <c r="D2254" s="98">
        <f t="shared" si="226"/>
        <v>28</v>
      </c>
      <c r="E2254" s="98">
        <v>34.58</v>
      </c>
      <c r="F2254" s="98">
        <v>0</v>
      </c>
      <c r="G2254">
        <f t="shared" si="227"/>
        <v>34.58</v>
      </c>
    </row>
    <row r="2255" spans="1:7" x14ac:dyDescent="0.3">
      <c r="A2255" s="106">
        <v>44986</v>
      </c>
      <c r="B2255" s="98">
        <f t="shared" si="224"/>
        <v>2023</v>
      </c>
      <c r="C2255" s="98">
        <f t="shared" si="225"/>
        <v>3</v>
      </c>
      <c r="D2255" s="98">
        <f t="shared" si="226"/>
        <v>1</v>
      </c>
      <c r="E2255" s="98">
        <v>29.69</v>
      </c>
      <c r="F2255" s="98">
        <v>0</v>
      </c>
      <c r="G2255">
        <f t="shared" si="227"/>
        <v>29.69</v>
      </c>
    </row>
    <row r="2256" spans="1:7" x14ac:dyDescent="0.3">
      <c r="A2256" s="106">
        <v>44987</v>
      </c>
      <c r="B2256" s="98">
        <f t="shared" si="224"/>
        <v>2023</v>
      </c>
      <c r="C2256" s="98">
        <f t="shared" si="225"/>
        <v>3</v>
      </c>
      <c r="D2256" s="98">
        <f t="shared" si="226"/>
        <v>2</v>
      </c>
      <c r="E2256" s="98">
        <v>14.14</v>
      </c>
      <c r="F2256" s="98">
        <v>0</v>
      </c>
      <c r="G2256">
        <f t="shared" si="227"/>
        <v>14.14</v>
      </c>
    </row>
    <row r="2257" spans="1:7" x14ac:dyDescent="0.3">
      <c r="A2257" s="106">
        <v>44988</v>
      </c>
      <c r="B2257" s="98">
        <f t="shared" si="224"/>
        <v>2023</v>
      </c>
      <c r="C2257" s="98">
        <f t="shared" si="225"/>
        <v>3</v>
      </c>
      <c r="D2257" s="98">
        <f t="shared" si="226"/>
        <v>3</v>
      </c>
      <c r="E2257" s="98">
        <v>0</v>
      </c>
      <c r="F2257" s="98">
        <v>0</v>
      </c>
      <c r="G2257">
        <f t="shared" si="227"/>
        <v>0</v>
      </c>
    </row>
    <row r="2258" spans="1:7" x14ac:dyDescent="0.3">
      <c r="A2258" s="106">
        <v>44989</v>
      </c>
      <c r="B2258" s="98">
        <f t="shared" si="224"/>
        <v>2023</v>
      </c>
      <c r="C2258" s="98">
        <f t="shared" si="225"/>
        <v>3</v>
      </c>
      <c r="D2258" s="98">
        <f t="shared" si="226"/>
        <v>4</v>
      </c>
      <c r="E2258" s="98">
        <v>0</v>
      </c>
      <c r="F2258" s="98">
        <v>0</v>
      </c>
      <c r="G2258">
        <f t="shared" si="227"/>
        <v>0</v>
      </c>
    </row>
    <row r="2259" spans="1:7" x14ac:dyDescent="0.3">
      <c r="A2259" s="106">
        <v>44990</v>
      </c>
      <c r="B2259" s="98">
        <f t="shared" si="224"/>
        <v>2023</v>
      </c>
      <c r="C2259" s="98">
        <f t="shared" si="225"/>
        <v>3</v>
      </c>
      <c r="D2259" s="98">
        <f t="shared" si="226"/>
        <v>5</v>
      </c>
      <c r="E2259" s="98">
        <v>0</v>
      </c>
      <c r="F2259" s="98">
        <v>0</v>
      </c>
      <c r="G2259">
        <f t="shared" si="227"/>
        <v>0</v>
      </c>
    </row>
    <row r="2260" spans="1:7" x14ac:dyDescent="0.3">
      <c r="A2260" s="106">
        <v>44991</v>
      </c>
      <c r="B2260" s="98">
        <f t="shared" si="224"/>
        <v>2023</v>
      </c>
      <c r="C2260" s="98">
        <f t="shared" si="225"/>
        <v>3</v>
      </c>
      <c r="D2260" s="98">
        <f t="shared" si="226"/>
        <v>6</v>
      </c>
      <c r="E2260" s="98">
        <v>0</v>
      </c>
      <c r="F2260" s="98">
        <v>0</v>
      </c>
      <c r="G2260">
        <f t="shared" si="227"/>
        <v>0</v>
      </c>
    </row>
    <row r="2261" spans="1:7" x14ac:dyDescent="0.3">
      <c r="A2261" s="106">
        <v>44992</v>
      </c>
      <c r="B2261" s="98">
        <f t="shared" si="224"/>
        <v>2023</v>
      </c>
      <c r="C2261" s="98">
        <f t="shared" si="225"/>
        <v>3</v>
      </c>
      <c r="D2261" s="98">
        <f t="shared" si="226"/>
        <v>7</v>
      </c>
      <c r="E2261" s="98">
        <v>3.57</v>
      </c>
      <c r="F2261" s="98">
        <v>0</v>
      </c>
      <c r="G2261">
        <f t="shared" si="227"/>
        <v>3.57</v>
      </c>
    </row>
    <row r="2262" spans="1:7" x14ac:dyDescent="0.3">
      <c r="A2262" s="106">
        <v>44993</v>
      </c>
      <c r="B2262" s="98">
        <f t="shared" si="224"/>
        <v>2023</v>
      </c>
      <c r="C2262" s="98">
        <f t="shared" si="225"/>
        <v>3</v>
      </c>
      <c r="D2262" s="98">
        <f t="shared" si="226"/>
        <v>8</v>
      </c>
      <c r="E2262" s="98">
        <v>0</v>
      </c>
      <c r="F2262" s="98">
        <v>0</v>
      </c>
      <c r="G2262">
        <f t="shared" si="227"/>
        <v>0</v>
      </c>
    </row>
    <row r="2263" spans="1:7" x14ac:dyDescent="0.3">
      <c r="A2263" s="106">
        <v>44994</v>
      </c>
      <c r="B2263" s="98">
        <f t="shared" si="224"/>
        <v>2023</v>
      </c>
      <c r="C2263" s="98">
        <f t="shared" si="225"/>
        <v>3</v>
      </c>
      <c r="D2263" s="98">
        <f t="shared" si="226"/>
        <v>9</v>
      </c>
      <c r="E2263" s="98">
        <v>0.78</v>
      </c>
      <c r="F2263" s="98">
        <v>0</v>
      </c>
      <c r="G2263">
        <f t="shared" si="227"/>
        <v>0.78</v>
      </c>
    </row>
    <row r="2264" spans="1:7" x14ac:dyDescent="0.3">
      <c r="A2264" s="106">
        <v>44995</v>
      </c>
      <c r="B2264" s="98">
        <f t="shared" si="224"/>
        <v>2023</v>
      </c>
      <c r="C2264" s="98">
        <f t="shared" si="225"/>
        <v>3</v>
      </c>
      <c r="D2264" s="98">
        <f t="shared" si="226"/>
        <v>10</v>
      </c>
      <c r="E2264" s="98">
        <v>18.93</v>
      </c>
      <c r="F2264" s="98">
        <v>0</v>
      </c>
      <c r="G2264">
        <f t="shared" si="227"/>
        <v>18.93</v>
      </c>
    </row>
    <row r="2265" spans="1:7" x14ac:dyDescent="0.3">
      <c r="A2265" s="106">
        <v>44996</v>
      </c>
      <c r="B2265" s="98">
        <f t="shared" si="224"/>
        <v>2023</v>
      </c>
      <c r="C2265" s="98">
        <f t="shared" si="225"/>
        <v>3</v>
      </c>
      <c r="D2265" s="98">
        <f t="shared" si="226"/>
        <v>11</v>
      </c>
      <c r="E2265" s="98">
        <v>24.81</v>
      </c>
      <c r="F2265" s="98">
        <v>0</v>
      </c>
      <c r="G2265">
        <f t="shared" si="227"/>
        <v>24.81</v>
      </c>
    </row>
    <row r="2266" spans="1:7" x14ac:dyDescent="0.3">
      <c r="A2266" s="106">
        <v>44997</v>
      </c>
      <c r="B2266" s="98">
        <f t="shared" si="224"/>
        <v>2023</v>
      </c>
      <c r="C2266" s="98">
        <f t="shared" si="225"/>
        <v>3</v>
      </c>
      <c r="D2266" s="98">
        <f t="shared" si="226"/>
        <v>12</v>
      </c>
      <c r="E2266" s="98">
        <v>28.54</v>
      </c>
      <c r="F2266" s="98">
        <v>0</v>
      </c>
      <c r="G2266">
        <f t="shared" si="227"/>
        <v>28.54</v>
      </c>
    </row>
    <row r="2267" spans="1:7" x14ac:dyDescent="0.3">
      <c r="A2267" s="106">
        <v>44998</v>
      </c>
      <c r="B2267" s="98">
        <f t="shared" si="224"/>
        <v>2023</v>
      </c>
      <c r="C2267" s="98">
        <f t="shared" si="225"/>
        <v>3</v>
      </c>
      <c r="D2267" s="98">
        <f t="shared" si="226"/>
        <v>13</v>
      </c>
      <c r="E2267" s="98">
        <v>36.729999999999997</v>
      </c>
      <c r="F2267" s="98">
        <v>0</v>
      </c>
      <c r="G2267">
        <f t="shared" si="227"/>
        <v>36.729999999999997</v>
      </c>
    </row>
    <row r="2268" spans="1:7" x14ac:dyDescent="0.3">
      <c r="A2268" s="106">
        <v>44999</v>
      </c>
      <c r="B2268" s="98">
        <f t="shared" si="224"/>
        <v>2023</v>
      </c>
      <c r="C2268" s="98">
        <f t="shared" si="225"/>
        <v>3</v>
      </c>
      <c r="D2268" s="98">
        <f t="shared" si="226"/>
        <v>14</v>
      </c>
      <c r="E2268" s="98">
        <v>23.77</v>
      </c>
      <c r="F2268" s="98">
        <v>0</v>
      </c>
      <c r="G2268">
        <f t="shared" si="227"/>
        <v>23.77</v>
      </c>
    </row>
    <row r="2269" spans="1:7" x14ac:dyDescent="0.3">
      <c r="A2269" s="106">
        <v>45000</v>
      </c>
      <c r="B2269" s="98">
        <f t="shared" si="224"/>
        <v>2023</v>
      </c>
      <c r="C2269" s="98">
        <f t="shared" si="225"/>
        <v>3</v>
      </c>
      <c r="D2269" s="98">
        <f t="shared" si="226"/>
        <v>15</v>
      </c>
      <c r="E2269" s="98">
        <v>31.14</v>
      </c>
      <c r="F2269" s="98">
        <v>0</v>
      </c>
      <c r="G2269">
        <f t="shared" si="227"/>
        <v>31.14</v>
      </c>
    </row>
    <row r="2270" spans="1:7" x14ac:dyDescent="0.3">
      <c r="A2270" s="106">
        <v>45001</v>
      </c>
      <c r="B2270" s="98">
        <f t="shared" si="224"/>
        <v>2023</v>
      </c>
      <c r="C2270" s="98">
        <f t="shared" si="225"/>
        <v>3</v>
      </c>
      <c r="D2270" s="98">
        <f t="shared" si="226"/>
        <v>16</v>
      </c>
      <c r="E2270" s="98">
        <v>53.41</v>
      </c>
      <c r="F2270" s="98">
        <v>0</v>
      </c>
      <c r="G2270">
        <f t="shared" si="227"/>
        <v>53.41</v>
      </c>
    </row>
    <row r="2271" spans="1:7" x14ac:dyDescent="0.3">
      <c r="A2271" s="106">
        <v>45002</v>
      </c>
      <c r="B2271" s="98">
        <f t="shared" si="224"/>
        <v>2023</v>
      </c>
      <c r="C2271" s="98">
        <f t="shared" si="225"/>
        <v>3</v>
      </c>
      <c r="D2271" s="98">
        <f t="shared" si="226"/>
        <v>17</v>
      </c>
      <c r="E2271" s="98">
        <v>54.19</v>
      </c>
      <c r="F2271" s="98">
        <v>0</v>
      </c>
      <c r="G2271">
        <f t="shared" si="227"/>
        <v>54.19</v>
      </c>
    </row>
    <row r="2272" spans="1:7" x14ac:dyDescent="0.3">
      <c r="A2272" s="106">
        <v>45003</v>
      </c>
      <c r="B2272" s="98">
        <f t="shared" si="224"/>
        <v>2023</v>
      </c>
      <c r="C2272" s="98">
        <f t="shared" si="225"/>
        <v>3</v>
      </c>
      <c r="D2272" s="98">
        <f t="shared" si="226"/>
        <v>18</v>
      </c>
      <c r="E2272" s="98">
        <v>39.99</v>
      </c>
      <c r="F2272" s="98">
        <v>0</v>
      </c>
      <c r="G2272">
        <f t="shared" si="227"/>
        <v>39.99</v>
      </c>
    </row>
    <row r="2273" spans="1:7" x14ac:dyDescent="0.3">
      <c r="A2273" s="106">
        <v>45004</v>
      </c>
      <c r="B2273" s="98">
        <f t="shared" si="224"/>
        <v>2023</v>
      </c>
      <c r="C2273" s="98">
        <f t="shared" si="225"/>
        <v>3</v>
      </c>
      <c r="D2273" s="98">
        <f t="shared" si="226"/>
        <v>19</v>
      </c>
      <c r="E2273" s="98">
        <v>47.48</v>
      </c>
      <c r="F2273" s="98">
        <v>0</v>
      </c>
      <c r="G2273">
        <f t="shared" si="227"/>
        <v>47.48</v>
      </c>
    </row>
    <row r="2274" spans="1:7" x14ac:dyDescent="0.3">
      <c r="A2274" s="106">
        <v>45005</v>
      </c>
      <c r="B2274" s="98">
        <f t="shared" si="224"/>
        <v>2023</v>
      </c>
      <c r="C2274" s="98">
        <f t="shared" si="225"/>
        <v>3</v>
      </c>
      <c r="D2274" s="98">
        <f t="shared" si="226"/>
        <v>20</v>
      </c>
      <c r="E2274" s="98">
        <v>55.5</v>
      </c>
      <c r="F2274" s="98">
        <v>0</v>
      </c>
      <c r="G2274">
        <f t="shared" si="227"/>
        <v>55.5</v>
      </c>
    </row>
    <row r="2275" spans="1:7" x14ac:dyDescent="0.3">
      <c r="A2275" s="106">
        <v>45006</v>
      </c>
      <c r="B2275" s="98">
        <f t="shared" si="224"/>
        <v>2023</v>
      </c>
      <c r="C2275" s="98">
        <f t="shared" si="225"/>
        <v>3</v>
      </c>
      <c r="D2275" s="98">
        <f t="shared" si="226"/>
        <v>21</v>
      </c>
      <c r="E2275" s="98">
        <v>58.45</v>
      </c>
      <c r="F2275" s="98">
        <v>0</v>
      </c>
      <c r="G2275">
        <f t="shared" si="227"/>
        <v>58.45</v>
      </c>
    </row>
    <row r="2276" spans="1:7" x14ac:dyDescent="0.3">
      <c r="A2276" s="106">
        <v>45007</v>
      </c>
      <c r="B2276" s="98">
        <f t="shared" si="224"/>
        <v>2023</v>
      </c>
      <c r="C2276" s="98">
        <f t="shared" si="225"/>
        <v>3</v>
      </c>
      <c r="D2276" s="98">
        <f t="shared" si="226"/>
        <v>22</v>
      </c>
      <c r="E2276" s="98">
        <v>56.66</v>
      </c>
      <c r="F2276" s="98">
        <v>0</v>
      </c>
      <c r="G2276">
        <f t="shared" si="227"/>
        <v>56.66</v>
      </c>
    </row>
    <row r="2277" spans="1:7" x14ac:dyDescent="0.3">
      <c r="A2277" s="106">
        <v>45008</v>
      </c>
      <c r="B2277" s="98">
        <f t="shared" si="224"/>
        <v>2023</v>
      </c>
      <c r="C2277" s="98">
        <f t="shared" si="225"/>
        <v>3</v>
      </c>
      <c r="D2277" s="98">
        <f t="shared" si="226"/>
        <v>23</v>
      </c>
      <c r="E2277" s="98">
        <v>56.37</v>
      </c>
      <c r="F2277" s="98">
        <v>0</v>
      </c>
      <c r="G2277">
        <f t="shared" si="227"/>
        <v>56.37</v>
      </c>
    </row>
    <row r="2278" spans="1:7" x14ac:dyDescent="0.3">
      <c r="A2278" s="106">
        <v>45009</v>
      </c>
      <c r="B2278" s="98">
        <f t="shared" si="224"/>
        <v>2023</v>
      </c>
      <c r="C2278" s="98">
        <f t="shared" si="225"/>
        <v>3</v>
      </c>
      <c r="D2278" s="98">
        <f t="shared" si="226"/>
        <v>24</v>
      </c>
      <c r="E2278" s="98">
        <v>57.05</v>
      </c>
      <c r="F2278" s="98">
        <v>0</v>
      </c>
      <c r="G2278">
        <f t="shared" si="227"/>
        <v>57.05</v>
      </c>
    </row>
    <row r="2279" spans="1:7" x14ac:dyDescent="0.3">
      <c r="A2279" s="106">
        <v>45010</v>
      </c>
      <c r="B2279" s="98">
        <f t="shared" si="224"/>
        <v>2023</v>
      </c>
      <c r="C2279" s="98">
        <f t="shared" si="225"/>
        <v>3</v>
      </c>
      <c r="D2279" s="98">
        <f t="shared" si="226"/>
        <v>25</v>
      </c>
      <c r="E2279" s="98">
        <v>34.93</v>
      </c>
      <c r="F2279" s="98">
        <v>0</v>
      </c>
      <c r="G2279">
        <f t="shared" si="227"/>
        <v>34.93</v>
      </c>
    </row>
    <row r="2280" spans="1:7" x14ac:dyDescent="0.3">
      <c r="A2280" s="106">
        <v>45011</v>
      </c>
      <c r="B2280" s="98">
        <f t="shared" si="224"/>
        <v>2023</v>
      </c>
      <c r="C2280" s="98">
        <f t="shared" si="225"/>
        <v>3</v>
      </c>
      <c r="D2280" s="98">
        <f t="shared" si="226"/>
        <v>26</v>
      </c>
      <c r="E2280" s="98">
        <v>40.450000000000003</v>
      </c>
      <c r="F2280" s="98">
        <v>0</v>
      </c>
      <c r="G2280">
        <f t="shared" si="227"/>
        <v>40.450000000000003</v>
      </c>
    </row>
    <row r="2281" spans="1:7" x14ac:dyDescent="0.3">
      <c r="A2281" s="106">
        <v>45012</v>
      </c>
      <c r="B2281" s="98">
        <f t="shared" si="224"/>
        <v>2023</v>
      </c>
      <c r="C2281" s="98">
        <f t="shared" si="225"/>
        <v>3</v>
      </c>
      <c r="D2281" s="98">
        <f t="shared" si="226"/>
        <v>27</v>
      </c>
      <c r="E2281" s="98">
        <v>49.04</v>
      </c>
      <c r="F2281" s="98">
        <v>0</v>
      </c>
      <c r="G2281">
        <f t="shared" si="227"/>
        <v>49.04</v>
      </c>
    </row>
    <row r="2282" spans="1:7" x14ac:dyDescent="0.3">
      <c r="A2282" s="106">
        <v>45013</v>
      </c>
      <c r="B2282" s="98">
        <f t="shared" si="224"/>
        <v>2023</v>
      </c>
      <c r="C2282" s="98">
        <f t="shared" si="225"/>
        <v>3</v>
      </c>
      <c r="D2282" s="98">
        <f t="shared" si="226"/>
        <v>28</v>
      </c>
      <c r="E2282" s="98">
        <v>56.48</v>
      </c>
      <c r="F2282" s="98">
        <v>0</v>
      </c>
      <c r="G2282">
        <f t="shared" si="227"/>
        <v>56.48</v>
      </c>
    </row>
    <row r="2283" spans="1:7" x14ac:dyDescent="0.3">
      <c r="A2283" s="106">
        <v>45014</v>
      </c>
      <c r="B2283" s="98">
        <f t="shared" si="224"/>
        <v>2023</v>
      </c>
      <c r="C2283" s="98">
        <f t="shared" si="225"/>
        <v>3</v>
      </c>
      <c r="D2283" s="98">
        <f t="shared" si="226"/>
        <v>29</v>
      </c>
      <c r="E2283" s="98">
        <v>57.03</v>
      </c>
      <c r="F2283" s="98">
        <v>0</v>
      </c>
      <c r="G2283">
        <f t="shared" si="227"/>
        <v>57.03</v>
      </c>
    </row>
    <row r="2284" spans="1:7" x14ac:dyDescent="0.3">
      <c r="A2284" s="106">
        <v>45015</v>
      </c>
      <c r="B2284" s="98">
        <f t="shared" si="224"/>
        <v>2023</v>
      </c>
      <c r="C2284" s="98">
        <f t="shared" si="225"/>
        <v>3</v>
      </c>
      <c r="D2284" s="98">
        <f t="shared" si="226"/>
        <v>30</v>
      </c>
      <c r="E2284" s="98">
        <v>51.75</v>
      </c>
      <c r="F2284" s="98">
        <v>0</v>
      </c>
      <c r="G2284">
        <f t="shared" si="227"/>
        <v>51.75</v>
      </c>
    </row>
    <row r="2285" spans="1:7" x14ac:dyDescent="0.3">
      <c r="A2285" s="106">
        <v>45016</v>
      </c>
      <c r="B2285" s="98">
        <f t="shared" si="224"/>
        <v>2023</v>
      </c>
      <c r="C2285" s="98">
        <f t="shared" si="225"/>
        <v>3</v>
      </c>
      <c r="D2285" s="98">
        <f t="shared" si="226"/>
        <v>31</v>
      </c>
      <c r="E2285" s="98">
        <v>50.39</v>
      </c>
      <c r="F2285" s="98">
        <v>0</v>
      </c>
      <c r="G2285">
        <f t="shared" si="227"/>
        <v>50.39</v>
      </c>
    </row>
    <row r="2286" spans="1:7" x14ac:dyDescent="0.3">
      <c r="A2286" s="106">
        <v>45017</v>
      </c>
      <c r="B2286" s="98">
        <f t="shared" si="224"/>
        <v>2023</v>
      </c>
      <c r="C2286" s="98">
        <f t="shared" si="225"/>
        <v>4</v>
      </c>
      <c r="D2286" s="98">
        <f t="shared" si="226"/>
        <v>1</v>
      </c>
      <c r="E2286" s="98">
        <v>58.67</v>
      </c>
      <c r="F2286" s="98">
        <v>14.89</v>
      </c>
      <c r="G2286">
        <f t="shared" si="227"/>
        <v>73.56</v>
      </c>
    </row>
    <row r="2287" spans="1:7" x14ac:dyDescent="0.3">
      <c r="A2287" s="106">
        <v>45018</v>
      </c>
      <c r="B2287" s="98">
        <f t="shared" si="224"/>
        <v>2023</v>
      </c>
      <c r="C2287" s="98">
        <f t="shared" si="225"/>
        <v>4</v>
      </c>
      <c r="D2287" s="98">
        <f t="shared" si="226"/>
        <v>2</v>
      </c>
      <c r="E2287" s="98">
        <v>58.61</v>
      </c>
      <c r="F2287" s="98">
        <v>14.86</v>
      </c>
      <c r="G2287">
        <f t="shared" si="227"/>
        <v>73.47</v>
      </c>
    </row>
    <row r="2288" spans="1:7" x14ac:dyDescent="0.3">
      <c r="A2288" s="106">
        <v>45019</v>
      </c>
      <c r="B2288" s="98">
        <f t="shared" si="224"/>
        <v>2023</v>
      </c>
      <c r="C2288" s="98">
        <f t="shared" si="225"/>
        <v>4</v>
      </c>
      <c r="D2288" s="98">
        <f t="shared" si="226"/>
        <v>3</v>
      </c>
      <c r="E2288" s="98">
        <v>58.44</v>
      </c>
      <c r="F2288" s="98">
        <v>14.67</v>
      </c>
      <c r="G2288">
        <f t="shared" si="227"/>
        <v>73.11</v>
      </c>
    </row>
    <row r="2289" spans="1:7" x14ac:dyDescent="0.3">
      <c r="A2289" s="106">
        <v>45020</v>
      </c>
      <c r="B2289" s="98">
        <f t="shared" si="224"/>
        <v>2023</v>
      </c>
      <c r="C2289" s="98">
        <f t="shared" si="225"/>
        <v>4</v>
      </c>
      <c r="D2289" s="98">
        <f t="shared" si="226"/>
        <v>4</v>
      </c>
      <c r="E2289" s="98">
        <v>58.96</v>
      </c>
      <c r="F2289" s="98">
        <v>14.75</v>
      </c>
      <c r="G2289">
        <f t="shared" si="227"/>
        <v>73.710000000000008</v>
      </c>
    </row>
    <row r="2290" spans="1:7" x14ac:dyDescent="0.3">
      <c r="A2290" s="106">
        <v>45021</v>
      </c>
      <c r="B2290" s="98">
        <f t="shared" si="224"/>
        <v>2023</v>
      </c>
      <c r="C2290" s="98">
        <f t="shared" si="225"/>
        <v>4</v>
      </c>
      <c r="D2290" s="98">
        <f t="shared" si="226"/>
        <v>5</v>
      </c>
      <c r="E2290" s="98">
        <v>58.59</v>
      </c>
      <c r="F2290" s="98">
        <v>14.77</v>
      </c>
      <c r="G2290">
        <f t="shared" si="227"/>
        <v>73.36</v>
      </c>
    </row>
    <row r="2291" spans="1:7" x14ac:dyDescent="0.3">
      <c r="A2291" s="106">
        <v>45022</v>
      </c>
      <c r="B2291" s="98">
        <f t="shared" si="224"/>
        <v>2023</v>
      </c>
      <c r="C2291" s="98">
        <f t="shared" si="225"/>
        <v>4</v>
      </c>
      <c r="D2291" s="98">
        <f t="shared" si="226"/>
        <v>6</v>
      </c>
      <c r="E2291" s="98">
        <v>59.11</v>
      </c>
      <c r="F2291" s="98">
        <v>14.79</v>
      </c>
      <c r="G2291">
        <f t="shared" si="227"/>
        <v>73.900000000000006</v>
      </c>
    </row>
    <row r="2292" spans="1:7" x14ac:dyDescent="0.3">
      <c r="A2292" s="106">
        <v>45023</v>
      </c>
      <c r="B2292" s="98">
        <f t="shared" si="224"/>
        <v>2023</v>
      </c>
      <c r="C2292" s="98">
        <f t="shared" si="225"/>
        <v>4</v>
      </c>
      <c r="D2292" s="98">
        <f t="shared" si="226"/>
        <v>7</v>
      </c>
      <c r="E2292" s="98">
        <v>58.61</v>
      </c>
      <c r="F2292" s="98">
        <v>14.8</v>
      </c>
      <c r="G2292">
        <f t="shared" si="227"/>
        <v>73.41</v>
      </c>
    </row>
    <row r="2293" spans="1:7" x14ac:dyDescent="0.3">
      <c r="A2293" s="106">
        <v>45024</v>
      </c>
      <c r="B2293" s="98">
        <f t="shared" si="224"/>
        <v>2023</v>
      </c>
      <c r="C2293" s="98">
        <f t="shared" si="225"/>
        <v>4</v>
      </c>
      <c r="D2293" s="98">
        <f t="shared" si="226"/>
        <v>8</v>
      </c>
      <c r="E2293" s="98">
        <v>59.16</v>
      </c>
      <c r="F2293" s="98">
        <v>14.84</v>
      </c>
      <c r="G2293">
        <f t="shared" si="227"/>
        <v>74</v>
      </c>
    </row>
    <row r="2294" spans="1:7" x14ac:dyDescent="0.3">
      <c r="A2294" s="106">
        <v>45025</v>
      </c>
      <c r="B2294" s="98">
        <f t="shared" si="224"/>
        <v>2023</v>
      </c>
      <c r="C2294" s="98">
        <f t="shared" si="225"/>
        <v>4</v>
      </c>
      <c r="D2294" s="98">
        <f t="shared" si="226"/>
        <v>9</v>
      </c>
      <c r="E2294" s="98">
        <v>59.11</v>
      </c>
      <c r="F2294" s="98">
        <v>14.74</v>
      </c>
      <c r="G2294">
        <f t="shared" si="227"/>
        <v>73.849999999999994</v>
      </c>
    </row>
    <row r="2295" spans="1:7" x14ac:dyDescent="0.3">
      <c r="A2295" s="106">
        <v>45026</v>
      </c>
      <c r="B2295" s="98">
        <f t="shared" si="224"/>
        <v>2023</v>
      </c>
      <c r="C2295" s="98">
        <f t="shared" si="225"/>
        <v>4</v>
      </c>
      <c r="D2295" s="98">
        <f t="shared" si="226"/>
        <v>10</v>
      </c>
      <c r="E2295" s="98">
        <v>58.95</v>
      </c>
      <c r="F2295" s="98">
        <v>14.69</v>
      </c>
      <c r="G2295">
        <f t="shared" si="227"/>
        <v>73.64</v>
      </c>
    </row>
    <row r="2296" spans="1:7" x14ac:dyDescent="0.3">
      <c r="A2296" s="106">
        <v>45027</v>
      </c>
      <c r="B2296" s="98">
        <f t="shared" si="224"/>
        <v>2023</v>
      </c>
      <c r="C2296" s="98">
        <f t="shared" si="225"/>
        <v>4</v>
      </c>
      <c r="D2296" s="98">
        <f t="shared" si="226"/>
        <v>11</v>
      </c>
      <c r="E2296" s="98">
        <v>59.01</v>
      </c>
      <c r="F2296" s="98">
        <v>14.73</v>
      </c>
      <c r="G2296">
        <f t="shared" si="227"/>
        <v>73.739999999999995</v>
      </c>
    </row>
    <row r="2297" spans="1:7" x14ac:dyDescent="0.3">
      <c r="A2297" s="106">
        <v>45028</v>
      </c>
      <c r="B2297" s="98">
        <f t="shared" si="224"/>
        <v>2023</v>
      </c>
      <c r="C2297" s="98">
        <f t="shared" si="225"/>
        <v>4</v>
      </c>
      <c r="D2297" s="98">
        <f t="shared" si="226"/>
        <v>12</v>
      </c>
      <c r="E2297" s="98">
        <v>58.9</v>
      </c>
      <c r="F2297" s="98">
        <v>14.87</v>
      </c>
      <c r="G2297">
        <f t="shared" si="227"/>
        <v>73.77</v>
      </c>
    </row>
    <row r="2298" spans="1:7" x14ac:dyDescent="0.3">
      <c r="A2298" s="106">
        <v>45029</v>
      </c>
      <c r="B2298" s="98">
        <f t="shared" si="224"/>
        <v>2023</v>
      </c>
      <c r="C2298" s="98">
        <f t="shared" si="225"/>
        <v>4</v>
      </c>
      <c r="D2298" s="98">
        <f t="shared" si="226"/>
        <v>13</v>
      </c>
      <c r="E2298" s="98">
        <v>59.2</v>
      </c>
      <c r="F2298" s="98">
        <v>14.78</v>
      </c>
      <c r="G2298">
        <f t="shared" si="227"/>
        <v>73.98</v>
      </c>
    </row>
    <row r="2299" spans="1:7" x14ac:dyDescent="0.3">
      <c r="A2299" s="106">
        <v>45030</v>
      </c>
      <c r="B2299" s="98">
        <f t="shared" si="224"/>
        <v>2023</v>
      </c>
      <c r="C2299" s="98">
        <f t="shared" si="225"/>
        <v>4</v>
      </c>
      <c r="D2299" s="98">
        <f t="shared" si="226"/>
        <v>14</v>
      </c>
      <c r="E2299" s="98">
        <v>58.87</v>
      </c>
      <c r="F2299" s="98">
        <v>14.8</v>
      </c>
      <c r="G2299">
        <f t="shared" si="227"/>
        <v>73.67</v>
      </c>
    </row>
    <row r="2300" spans="1:7" x14ac:dyDescent="0.3">
      <c r="A2300" s="106">
        <v>45031</v>
      </c>
      <c r="B2300" s="98">
        <f t="shared" si="224"/>
        <v>2023</v>
      </c>
      <c r="C2300" s="98">
        <f t="shared" si="225"/>
        <v>4</v>
      </c>
      <c r="D2300" s="98">
        <f t="shared" si="226"/>
        <v>15</v>
      </c>
      <c r="E2300" s="98">
        <v>58.85</v>
      </c>
      <c r="F2300" s="98">
        <v>14.76</v>
      </c>
      <c r="G2300">
        <f t="shared" si="227"/>
        <v>73.61</v>
      </c>
    </row>
    <row r="2301" spans="1:7" x14ac:dyDescent="0.3">
      <c r="A2301" s="106">
        <v>45032</v>
      </c>
      <c r="B2301" s="98">
        <f t="shared" si="224"/>
        <v>2023</v>
      </c>
      <c r="C2301" s="98">
        <f t="shared" si="225"/>
        <v>4</v>
      </c>
      <c r="D2301" s="98">
        <f t="shared" si="226"/>
        <v>16</v>
      </c>
      <c r="E2301" s="98">
        <v>59.21</v>
      </c>
      <c r="F2301" s="98">
        <v>14.89</v>
      </c>
      <c r="G2301">
        <f t="shared" si="227"/>
        <v>74.099999999999994</v>
      </c>
    </row>
    <row r="2302" spans="1:7" x14ac:dyDescent="0.3">
      <c r="A2302" s="106">
        <v>45033</v>
      </c>
      <c r="B2302" s="98">
        <f t="shared" si="224"/>
        <v>2023</v>
      </c>
      <c r="C2302" s="98">
        <f t="shared" si="225"/>
        <v>4</v>
      </c>
      <c r="D2302" s="98">
        <f t="shared" si="226"/>
        <v>17</v>
      </c>
      <c r="E2302" s="98">
        <v>59.2</v>
      </c>
      <c r="F2302" s="98">
        <v>14.85</v>
      </c>
      <c r="G2302">
        <f t="shared" si="227"/>
        <v>74.05</v>
      </c>
    </row>
    <row r="2303" spans="1:7" x14ac:dyDescent="0.3">
      <c r="A2303" s="106">
        <v>45034</v>
      </c>
      <c r="B2303" s="98">
        <f t="shared" si="224"/>
        <v>2023</v>
      </c>
      <c r="C2303" s="98">
        <f t="shared" si="225"/>
        <v>4</v>
      </c>
      <c r="D2303" s="98">
        <f t="shared" si="226"/>
        <v>18</v>
      </c>
      <c r="E2303" s="98">
        <v>59.07</v>
      </c>
      <c r="F2303" s="98">
        <v>14.8</v>
      </c>
      <c r="G2303">
        <f t="shared" si="227"/>
        <v>73.87</v>
      </c>
    </row>
    <row r="2304" spans="1:7" x14ac:dyDescent="0.3">
      <c r="A2304" s="106">
        <v>45035</v>
      </c>
      <c r="B2304" s="98">
        <f t="shared" si="224"/>
        <v>2023</v>
      </c>
      <c r="C2304" s="98">
        <f t="shared" si="225"/>
        <v>4</v>
      </c>
      <c r="D2304" s="98">
        <f t="shared" si="226"/>
        <v>19</v>
      </c>
      <c r="E2304" s="98">
        <v>49.55</v>
      </c>
      <c r="F2304" s="98">
        <v>11.21</v>
      </c>
      <c r="G2304">
        <f t="shared" si="227"/>
        <v>60.76</v>
      </c>
    </row>
    <row r="2305" spans="1:7" x14ac:dyDescent="0.3">
      <c r="A2305" s="106">
        <v>45036</v>
      </c>
      <c r="B2305" s="98">
        <f t="shared" si="224"/>
        <v>2023</v>
      </c>
      <c r="C2305" s="98">
        <f t="shared" si="225"/>
        <v>4</v>
      </c>
      <c r="D2305" s="98">
        <f t="shared" si="226"/>
        <v>20</v>
      </c>
      <c r="E2305" s="98">
        <v>59.75</v>
      </c>
      <c r="F2305" s="98">
        <v>14.75</v>
      </c>
      <c r="G2305">
        <f t="shared" si="227"/>
        <v>74.5</v>
      </c>
    </row>
    <row r="2306" spans="1:7" x14ac:dyDescent="0.3">
      <c r="A2306" s="106">
        <v>45037</v>
      </c>
      <c r="B2306" s="98">
        <f t="shared" si="224"/>
        <v>2023</v>
      </c>
      <c r="C2306" s="98">
        <f t="shared" si="225"/>
        <v>4</v>
      </c>
      <c r="D2306" s="98">
        <f t="shared" si="226"/>
        <v>21</v>
      </c>
      <c r="E2306" s="98">
        <v>52.55</v>
      </c>
      <c r="F2306" s="98">
        <v>14.77</v>
      </c>
      <c r="G2306">
        <f t="shared" si="227"/>
        <v>67.319999999999993</v>
      </c>
    </row>
    <row r="2307" spans="1:7" x14ac:dyDescent="0.3">
      <c r="A2307" s="106">
        <v>45038</v>
      </c>
      <c r="B2307" s="98">
        <f t="shared" si="224"/>
        <v>2023</v>
      </c>
      <c r="C2307" s="98">
        <f t="shared" si="225"/>
        <v>4</v>
      </c>
      <c r="D2307" s="98">
        <f t="shared" si="226"/>
        <v>22</v>
      </c>
      <c r="E2307" s="98">
        <v>43.76</v>
      </c>
      <c r="F2307" s="98">
        <v>14.9</v>
      </c>
      <c r="G2307">
        <f t="shared" si="227"/>
        <v>58.66</v>
      </c>
    </row>
    <row r="2308" spans="1:7" x14ac:dyDescent="0.3">
      <c r="A2308" s="106">
        <v>45039</v>
      </c>
      <c r="B2308" s="98">
        <f t="shared" si="224"/>
        <v>2023</v>
      </c>
      <c r="C2308" s="98">
        <f t="shared" si="225"/>
        <v>4</v>
      </c>
      <c r="D2308" s="98">
        <f t="shared" si="226"/>
        <v>23</v>
      </c>
      <c r="E2308" s="98">
        <v>41.62</v>
      </c>
      <c r="F2308" s="98">
        <v>14.8</v>
      </c>
      <c r="G2308">
        <f t="shared" si="227"/>
        <v>56.42</v>
      </c>
    </row>
    <row r="2309" spans="1:7" x14ac:dyDescent="0.3">
      <c r="A2309" s="106">
        <v>45040</v>
      </c>
      <c r="B2309" s="98">
        <f t="shared" si="224"/>
        <v>2023</v>
      </c>
      <c r="C2309" s="98">
        <f t="shared" si="225"/>
        <v>4</v>
      </c>
      <c r="D2309" s="98">
        <f t="shared" si="226"/>
        <v>24</v>
      </c>
      <c r="E2309" s="98">
        <v>40.58</v>
      </c>
      <c r="F2309" s="98">
        <v>14.83</v>
      </c>
      <c r="G2309">
        <f t="shared" si="227"/>
        <v>55.41</v>
      </c>
    </row>
    <row r="2310" spans="1:7" x14ac:dyDescent="0.3">
      <c r="A2310" s="106">
        <v>45041</v>
      </c>
      <c r="B2310" s="98">
        <f t="shared" ref="B2310:B2373" si="228">YEAR(A2310)</f>
        <v>2023</v>
      </c>
      <c r="C2310" s="98">
        <f t="shared" ref="C2310:C2373" si="229">MONTH(A2310)</f>
        <v>4</v>
      </c>
      <c r="D2310" s="98">
        <f t="shared" ref="D2310:D2373" si="230">DAY(A2310)</f>
        <v>25</v>
      </c>
      <c r="E2310" s="98">
        <v>44.32</v>
      </c>
      <c r="F2310" s="98">
        <v>14.83</v>
      </c>
      <c r="G2310">
        <f t="shared" ref="G2310:G2373" si="231">SUM(E2310:F2310)</f>
        <v>59.15</v>
      </c>
    </row>
    <row r="2311" spans="1:7" x14ac:dyDescent="0.3">
      <c r="A2311" s="106">
        <v>45042</v>
      </c>
      <c r="B2311" s="98">
        <f t="shared" si="228"/>
        <v>2023</v>
      </c>
      <c r="C2311" s="98">
        <f t="shared" si="229"/>
        <v>4</v>
      </c>
      <c r="D2311" s="98">
        <f t="shared" si="230"/>
        <v>26</v>
      </c>
      <c r="E2311" s="98">
        <v>44.45</v>
      </c>
      <c r="F2311" s="98">
        <v>14.76</v>
      </c>
      <c r="G2311">
        <f t="shared" si="231"/>
        <v>59.21</v>
      </c>
    </row>
    <row r="2312" spans="1:7" x14ac:dyDescent="0.3">
      <c r="A2312" s="106">
        <v>45043</v>
      </c>
      <c r="B2312" s="98">
        <f t="shared" si="228"/>
        <v>2023</v>
      </c>
      <c r="C2312" s="98">
        <f t="shared" si="229"/>
        <v>4</v>
      </c>
      <c r="D2312" s="98">
        <f t="shared" si="230"/>
        <v>27</v>
      </c>
      <c r="E2312" s="98">
        <v>45.97</v>
      </c>
      <c r="F2312" s="98">
        <v>14.73</v>
      </c>
      <c r="G2312">
        <f t="shared" si="231"/>
        <v>60.7</v>
      </c>
    </row>
    <row r="2313" spans="1:7" x14ac:dyDescent="0.3">
      <c r="A2313" s="106">
        <v>45044</v>
      </c>
      <c r="B2313" s="98">
        <f t="shared" si="228"/>
        <v>2023</v>
      </c>
      <c r="C2313" s="98">
        <f t="shared" si="229"/>
        <v>4</v>
      </c>
      <c r="D2313" s="98">
        <f t="shared" si="230"/>
        <v>28</v>
      </c>
      <c r="E2313" s="98">
        <v>54.26</v>
      </c>
      <c r="F2313" s="98">
        <v>14.79</v>
      </c>
      <c r="G2313">
        <f t="shared" si="231"/>
        <v>69.05</v>
      </c>
    </row>
    <row r="2314" spans="1:7" x14ac:dyDescent="0.3">
      <c r="A2314" s="106">
        <v>45045</v>
      </c>
      <c r="B2314" s="98">
        <f t="shared" si="228"/>
        <v>2023</v>
      </c>
      <c r="C2314" s="98">
        <f t="shared" si="229"/>
        <v>4</v>
      </c>
      <c r="D2314" s="98">
        <f t="shared" si="230"/>
        <v>29</v>
      </c>
      <c r="E2314" s="98">
        <v>52.39</v>
      </c>
      <c r="F2314" s="98">
        <v>14.59</v>
      </c>
      <c r="G2314">
        <f t="shared" si="231"/>
        <v>66.98</v>
      </c>
    </row>
    <row r="2315" spans="1:7" x14ac:dyDescent="0.3">
      <c r="A2315" s="106">
        <v>45046</v>
      </c>
      <c r="B2315" s="98">
        <f t="shared" si="228"/>
        <v>2023</v>
      </c>
      <c r="C2315" s="98">
        <f t="shared" si="229"/>
        <v>4</v>
      </c>
      <c r="D2315" s="98">
        <f t="shared" si="230"/>
        <v>30</v>
      </c>
      <c r="E2315" s="98">
        <v>52.25</v>
      </c>
      <c r="F2315" s="98">
        <v>14.61</v>
      </c>
      <c r="G2315">
        <f t="shared" si="231"/>
        <v>66.86</v>
      </c>
    </row>
    <row r="2316" spans="1:7" x14ac:dyDescent="0.3">
      <c r="A2316" s="106">
        <v>45047</v>
      </c>
      <c r="B2316" s="98">
        <f t="shared" si="228"/>
        <v>2023</v>
      </c>
      <c r="C2316" s="98">
        <f t="shared" si="229"/>
        <v>5</v>
      </c>
      <c r="D2316" s="98">
        <f t="shared" si="230"/>
        <v>1</v>
      </c>
      <c r="E2316" s="98">
        <v>50.7</v>
      </c>
      <c r="F2316" s="98">
        <v>15.16</v>
      </c>
      <c r="G2316">
        <f t="shared" si="231"/>
        <v>65.86</v>
      </c>
    </row>
    <row r="2317" spans="1:7" x14ac:dyDescent="0.3">
      <c r="A2317" s="106">
        <v>45048</v>
      </c>
      <c r="B2317" s="98">
        <f t="shared" si="228"/>
        <v>2023</v>
      </c>
      <c r="C2317" s="98">
        <f t="shared" si="229"/>
        <v>5</v>
      </c>
      <c r="D2317" s="98">
        <f t="shared" si="230"/>
        <v>2</v>
      </c>
      <c r="E2317" s="98">
        <v>47.98</v>
      </c>
      <c r="F2317" s="98">
        <v>15.14</v>
      </c>
      <c r="G2317">
        <f t="shared" si="231"/>
        <v>63.12</v>
      </c>
    </row>
    <row r="2318" spans="1:7" x14ac:dyDescent="0.3">
      <c r="A2318" s="106">
        <v>45049</v>
      </c>
      <c r="B2318" s="98">
        <f t="shared" si="228"/>
        <v>2023</v>
      </c>
      <c r="C2318" s="98">
        <f t="shared" si="229"/>
        <v>5</v>
      </c>
      <c r="D2318" s="98">
        <f t="shared" si="230"/>
        <v>3</v>
      </c>
      <c r="E2318" s="98">
        <v>58.89</v>
      </c>
      <c r="F2318" s="98">
        <v>15.15</v>
      </c>
      <c r="G2318">
        <f t="shared" si="231"/>
        <v>74.040000000000006</v>
      </c>
    </row>
    <row r="2319" spans="1:7" x14ac:dyDescent="0.3">
      <c r="A2319" s="106">
        <v>45050</v>
      </c>
      <c r="B2319" s="98">
        <f t="shared" si="228"/>
        <v>2023</v>
      </c>
      <c r="C2319" s="98">
        <f t="shared" si="229"/>
        <v>5</v>
      </c>
      <c r="D2319" s="98">
        <f t="shared" si="230"/>
        <v>4</v>
      </c>
      <c r="E2319" s="98">
        <v>58.52</v>
      </c>
      <c r="F2319" s="98">
        <v>15.11</v>
      </c>
      <c r="G2319">
        <f t="shared" si="231"/>
        <v>73.63</v>
      </c>
    </row>
    <row r="2320" spans="1:7" x14ac:dyDescent="0.3">
      <c r="A2320" s="106">
        <v>45051</v>
      </c>
      <c r="B2320" s="98">
        <f t="shared" si="228"/>
        <v>2023</v>
      </c>
      <c r="C2320" s="98">
        <f t="shared" si="229"/>
        <v>5</v>
      </c>
      <c r="D2320" s="98">
        <f t="shared" si="230"/>
        <v>5</v>
      </c>
      <c r="E2320" s="98">
        <v>59</v>
      </c>
      <c r="F2320" s="98">
        <v>15.22</v>
      </c>
      <c r="G2320">
        <f t="shared" si="231"/>
        <v>74.22</v>
      </c>
    </row>
    <row r="2321" spans="1:7" x14ac:dyDescent="0.3">
      <c r="A2321" s="106">
        <v>45052</v>
      </c>
      <c r="B2321" s="98">
        <f t="shared" si="228"/>
        <v>2023</v>
      </c>
      <c r="C2321" s="98">
        <f t="shared" si="229"/>
        <v>5</v>
      </c>
      <c r="D2321" s="98">
        <f t="shared" si="230"/>
        <v>6</v>
      </c>
      <c r="E2321" s="98">
        <v>53.77</v>
      </c>
      <c r="F2321" s="98">
        <v>15</v>
      </c>
      <c r="G2321">
        <f t="shared" si="231"/>
        <v>68.77000000000001</v>
      </c>
    </row>
    <row r="2322" spans="1:7" x14ac:dyDescent="0.3">
      <c r="A2322" s="106">
        <v>45053</v>
      </c>
      <c r="B2322" s="98">
        <f t="shared" si="228"/>
        <v>2023</v>
      </c>
      <c r="C2322" s="98">
        <f t="shared" si="229"/>
        <v>5</v>
      </c>
      <c r="D2322" s="98">
        <f t="shared" si="230"/>
        <v>7</v>
      </c>
      <c r="E2322" s="98">
        <v>56.33</v>
      </c>
      <c r="F2322" s="98">
        <v>15.06</v>
      </c>
      <c r="G2322">
        <f t="shared" si="231"/>
        <v>71.39</v>
      </c>
    </row>
    <row r="2323" spans="1:7" x14ac:dyDescent="0.3">
      <c r="A2323" s="106">
        <v>45054</v>
      </c>
      <c r="B2323" s="98">
        <f t="shared" si="228"/>
        <v>2023</v>
      </c>
      <c r="C2323" s="98">
        <f t="shared" si="229"/>
        <v>5</v>
      </c>
      <c r="D2323" s="98">
        <f t="shared" si="230"/>
        <v>8</v>
      </c>
      <c r="E2323" s="98">
        <v>54.36</v>
      </c>
      <c r="F2323" s="98">
        <v>15.1</v>
      </c>
      <c r="G2323">
        <f t="shared" si="231"/>
        <v>69.459999999999994</v>
      </c>
    </row>
    <row r="2324" spans="1:7" x14ac:dyDescent="0.3">
      <c r="A2324" s="106">
        <v>45055</v>
      </c>
      <c r="B2324" s="98">
        <f t="shared" si="228"/>
        <v>2023</v>
      </c>
      <c r="C2324" s="98">
        <f t="shared" si="229"/>
        <v>5</v>
      </c>
      <c r="D2324" s="98">
        <f t="shared" si="230"/>
        <v>9</v>
      </c>
      <c r="E2324" s="98">
        <v>58.32</v>
      </c>
      <c r="F2324" s="98">
        <v>15.08</v>
      </c>
      <c r="G2324">
        <f t="shared" si="231"/>
        <v>73.400000000000006</v>
      </c>
    </row>
    <row r="2325" spans="1:7" x14ac:dyDescent="0.3">
      <c r="A2325" s="106">
        <v>45056</v>
      </c>
      <c r="B2325" s="98">
        <f t="shared" si="228"/>
        <v>2023</v>
      </c>
      <c r="C2325" s="98">
        <f t="shared" si="229"/>
        <v>5</v>
      </c>
      <c r="D2325" s="98">
        <f t="shared" si="230"/>
        <v>10</v>
      </c>
      <c r="E2325" s="98">
        <v>53.53</v>
      </c>
      <c r="F2325" s="98">
        <v>15.3</v>
      </c>
      <c r="G2325">
        <f t="shared" si="231"/>
        <v>68.83</v>
      </c>
    </row>
    <row r="2326" spans="1:7" x14ac:dyDescent="0.3">
      <c r="A2326" s="106">
        <v>45057</v>
      </c>
      <c r="B2326" s="98">
        <f t="shared" si="228"/>
        <v>2023</v>
      </c>
      <c r="C2326" s="98">
        <f t="shared" si="229"/>
        <v>5</v>
      </c>
      <c r="D2326" s="98">
        <f t="shared" si="230"/>
        <v>11</v>
      </c>
      <c r="E2326" s="98">
        <v>56.78</v>
      </c>
      <c r="F2326" s="98">
        <v>15.31</v>
      </c>
      <c r="G2326">
        <f t="shared" si="231"/>
        <v>72.09</v>
      </c>
    </row>
    <row r="2327" spans="1:7" x14ac:dyDescent="0.3">
      <c r="A2327" s="106">
        <v>45058</v>
      </c>
      <c r="B2327" s="98">
        <f t="shared" si="228"/>
        <v>2023</v>
      </c>
      <c r="C2327" s="98">
        <f t="shared" si="229"/>
        <v>5</v>
      </c>
      <c r="D2327" s="98">
        <f t="shared" si="230"/>
        <v>12</v>
      </c>
      <c r="E2327" s="98">
        <v>49.76</v>
      </c>
      <c r="F2327" s="98">
        <v>15.15</v>
      </c>
      <c r="G2327">
        <f t="shared" si="231"/>
        <v>64.91</v>
      </c>
    </row>
    <row r="2328" spans="1:7" x14ac:dyDescent="0.3">
      <c r="A2328" s="106">
        <v>45059</v>
      </c>
      <c r="B2328" s="98">
        <f t="shared" si="228"/>
        <v>2023</v>
      </c>
      <c r="C2328" s="98">
        <f t="shared" si="229"/>
        <v>5</v>
      </c>
      <c r="D2328" s="98">
        <f t="shared" si="230"/>
        <v>13</v>
      </c>
      <c r="E2328" s="98">
        <v>49.39</v>
      </c>
      <c r="F2328" s="98">
        <v>15.23</v>
      </c>
      <c r="G2328">
        <f t="shared" si="231"/>
        <v>64.62</v>
      </c>
    </row>
    <row r="2329" spans="1:7" x14ac:dyDescent="0.3">
      <c r="A2329" s="106">
        <v>45060</v>
      </c>
      <c r="B2329" s="98">
        <f t="shared" si="228"/>
        <v>2023</v>
      </c>
      <c r="C2329" s="98">
        <f t="shared" si="229"/>
        <v>5</v>
      </c>
      <c r="D2329" s="98">
        <f t="shared" si="230"/>
        <v>14</v>
      </c>
      <c r="E2329" s="98">
        <v>49.54</v>
      </c>
      <c r="F2329" s="98">
        <v>15.23</v>
      </c>
      <c r="G2329">
        <f t="shared" si="231"/>
        <v>64.77</v>
      </c>
    </row>
    <row r="2330" spans="1:7" x14ac:dyDescent="0.3">
      <c r="A2330" s="106">
        <v>45061</v>
      </c>
      <c r="B2330" s="98">
        <f t="shared" si="228"/>
        <v>2023</v>
      </c>
      <c r="C2330" s="98">
        <f t="shared" si="229"/>
        <v>5</v>
      </c>
      <c r="D2330" s="98">
        <f t="shared" si="230"/>
        <v>15</v>
      </c>
      <c r="E2330" s="98">
        <v>55.02</v>
      </c>
      <c r="F2330" s="98">
        <v>15.22</v>
      </c>
      <c r="G2330">
        <f t="shared" si="231"/>
        <v>70.240000000000009</v>
      </c>
    </row>
    <row r="2331" spans="1:7" x14ac:dyDescent="0.3">
      <c r="A2331" s="106">
        <v>45062</v>
      </c>
      <c r="B2331" s="98">
        <f t="shared" si="228"/>
        <v>2023</v>
      </c>
      <c r="C2331" s="98">
        <f t="shared" si="229"/>
        <v>5</v>
      </c>
      <c r="D2331" s="98">
        <f t="shared" si="230"/>
        <v>16</v>
      </c>
      <c r="E2331" s="98">
        <v>58.84</v>
      </c>
      <c r="F2331" s="98">
        <v>13.84</v>
      </c>
      <c r="G2331">
        <f t="shared" si="231"/>
        <v>72.680000000000007</v>
      </c>
    </row>
    <row r="2332" spans="1:7" x14ac:dyDescent="0.3">
      <c r="A2332" s="106">
        <v>45063</v>
      </c>
      <c r="B2332" s="98">
        <f t="shared" si="228"/>
        <v>2023</v>
      </c>
      <c r="C2332" s="98">
        <f t="shared" si="229"/>
        <v>5</v>
      </c>
      <c r="D2332" s="98">
        <f t="shared" si="230"/>
        <v>17</v>
      </c>
      <c r="E2332" s="98">
        <v>53.23</v>
      </c>
      <c r="F2332" s="98">
        <v>14.4</v>
      </c>
      <c r="G2332">
        <f t="shared" si="231"/>
        <v>67.63</v>
      </c>
    </row>
    <row r="2333" spans="1:7" x14ac:dyDescent="0.3">
      <c r="A2333" s="106">
        <v>45064</v>
      </c>
      <c r="B2333" s="98">
        <f t="shared" si="228"/>
        <v>2023</v>
      </c>
      <c r="C2333" s="98">
        <f t="shared" si="229"/>
        <v>5</v>
      </c>
      <c r="D2333" s="98">
        <f t="shared" si="230"/>
        <v>18</v>
      </c>
      <c r="E2333" s="98">
        <v>48.37</v>
      </c>
      <c r="F2333" s="98">
        <v>15.22</v>
      </c>
      <c r="G2333">
        <f t="shared" si="231"/>
        <v>63.589999999999996</v>
      </c>
    </row>
    <row r="2334" spans="1:7" x14ac:dyDescent="0.3">
      <c r="A2334" s="106">
        <v>45065</v>
      </c>
      <c r="B2334" s="98">
        <f t="shared" si="228"/>
        <v>2023</v>
      </c>
      <c r="C2334" s="98">
        <f t="shared" si="229"/>
        <v>5</v>
      </c>
      <c r="D2334" s="98">
        <f t="shared" si="230"/>
        <v>19</v>
      </c>
      <c r="E2334" s="98">
        <v>53.93</v>
      </c>
      <c r="F2334" s="98">
        <v>15.22</v>
      </c>
      <c r="G2334">
        <f t="shared" si="231"/>
        <v>69.150000000000006</v>
      </c>
    </row>
    <row r="2335" spans="1:7" x14ac:dyDescent="0.3">
      <c r="A2335" s="106">
        <v>45066</v>
      </c>
      <c r="B2335" s="98">
        <f t="shared" si="228"/>
        <v>2023</v>
      </c>
      <c r="C2335" s="98">
        <f t="shared" si="229"/>
        <v>5</v>
      </c>
      <c r="D2335" s="98">
        <f t="shared" si="230"/>
        <v>20</v>
      </c>
      <c r="E2335" s="98">
        <v>56.09</v>
      </c>
      <c r="F2335" s="98">
        <v>15.18</v>
      </c>
      <c r="G2335">
        <f t="shared" si="231"/>
        <v>71.27000000000001</v>
      </c>
    </row>
    <row r="2336" spans="1:7" x14ac:dyDescent="0.3">
      <c r="A2336" s="106">
        <v>45067</v>
      </c>
      <c r="B2336" s="98">
        <f t="shared" si="228"/>
        <v>2023</v>
      </c>
      <c r="C2336" s="98">
        <f t="shared" si="229"/>
        <v>5</v>
      </c>
      <c r="D2336" s="98">
        <f t="shared" si="230"/>
        <v>21</v>
      </c>
      <c r="E2336" s="98">
        <v>57.47</v>
      </c>
      <c r="F2336" s="98">
        <v>15.21</v>
      </c>
      <c r="G2336">
        <f t="shared" si="231"/>
        <v>72.680000000000007</v>
      </c>
    </row>
    <row r="2337" spans="1:7" x14ac:dyDescent="0.3">
      <c r="A2337" s="106">
        <v>45068</v>
      </c>
      <c r="B2337" s="98">
        <f t="shared" si="228"/>
        <v>2023</v>
      </c>
      <c r="C2337" s="98">
        <f t="shared" si="229"/>
        <v>5</v>
      </c>
      <c r="D2337" s="98">
        <f t="shared" si="230"/>
        <v>22</v>
      </c>
      <c r="E2337" s="98">
        <v>59.17</v>
      </c>
      <c r="F2337" s="98">
        <v>15.23</v>
      </c>
      <c r="G2337">
        <f t="shared" si="231"/>
        <v>74.400000000000006</v>
      </c>
    </row>
    <row r="2338" spans="1:7" x14ac:dyDescent="0.3">
      <c r="A2338" s="106">
        <v>45069</v>
      </c>
      <c r="B2338" s="98">
        <f t="shared" si="228"/>
        <v>2023</v>
      </c>
      <c r="C2338" s="98">
        <f t="shared" si="229"/>
        <v>5</v>
      </c>
      <c r="D2338" s="98">
        <f t="shared" si="230"/>
        <v>23</v>
      </c>
      <c r="E2338" s="98">
        <v>59.08</v>
      </c>
      <c r="F2338" s="98">
        <v>15.17</v>
      </c>
      <c r="G2338">
        <f t="shared" si="231"/>
        <v>74.25</v>
      </c>
    </row>
    <row r="2339" spans="1:7" x14ac:dyDescent="0.3">
      <c r="A2339" s="106">
        <v>45070</v>
      </c>
      <c r="B2339" s="98">
        <f t="shared" si="228"/>
        <v>2023</v>
      </c>
      <c r="C2339" s="98">
        <f t="shared" si="229"/>
        <v>5</v>
      </c>
      <c r="D2339" s="98">
        <f t="shared" si="230"/>
        <v>24</v>
      </c>
      <c r="E2339" s="98">
        <v>58.86</v>
      </c>
      <c r="F2339" s="98">
        <v>15.11</v>
      </c>
      <c r="G2339">
        <f t="shared" si="231"/>
        <v>73.97</v>
      </c>
    </row>
    <row r="2340" spans="1:7" x14ac:dyDescent="0.3">
      <c r="A2340" s="106">
        <v>45071</v>
      </c>
      <c r="B2340" s="98">
        <f t="shared" si="228"/>
        <v>2023</v>
      </c>
      <c r="C2340" s="98">
        <f t="shared" si="229"/>
        <v>5</v>
      </c>
      <c r="D2340" s="98">
        <f t="shared" si="230"/>
        <v>25</v>
      </c>
      <c r="E2340" s="98">
        <v>55.24</v>
      </c>
      <c r="F2340" s="98">
        <v>15.02</v>
      </c>
      <c r="G2340">
        <f t="shared" si="231"/>
        <v>70.260000000000005</v>
      </c>
    </row>
    <row r="2341" spans="1:7" x14ac:dyDescent="0.3">
      <c r="A2341" s="106">
        <v>45072</v>
      </c>
      <c r="B2341" s="98">
        <f t="shared" si="228"/>
        <v>2023</v>
      </c>
      <c r="C2341" s="98">
        <f t="shared" si="229"/>
        <v>5</v>
      </c>
      <c r="D2341" s="98">
        <f t="shared" si="230"/>
        <v>26</v>
      </c>
      <c r="E2341" s="98">
        <v>56.21</v>
      </c>
      <c r="F2341" s="98">
        <v>15.17</v>
      </c>
      <c r="G2341">
        <f t="shared" si="231"/>
        <v>71.38</v>
      </c>
    </row>
    <row r="2342" spans="1:7" x14ac:dyDescent="0.3">
      <c r="A2342" s="106">
        <v>45073</v>
      </c>
      <c r="B2342" s="98">
        <f t="shared" si="228"/>
        <v>2023</v>
      </c>
      <c r="C2342" s="98">
        <f t="shared" si="229"/>
        <v>5</v>
      </c>
      <c r="D2342" s="98">
        <f t="shared" si="230"/>
        <v>27</v>
      </c>
      <c r="E2342" s="98">
        <v>44.5</v>
      </c>
      <c r="F2342" s="98">
        <v>14.93</v>
      </c>
      <c r="G2342">
        <f t="shared" si="231"/>
        <v>59.43</v>
      </c>
    </row>
    <row r="2343" spans="1:7" x14ac:dyDescent="0.3">
      <c r="A2343" s="106">
        <v>45074</v>
      </c>
      <c r="B2343" s="98">
        <f t="shared" si="228"/>
        <v>2023</v>
      </c>
      <c r="C2343" s="98">
        <f t="shared" si="229"/>
        <v>5</v>
      </c>
      <c r="D2343" s="98">
        <f t="shared" si="230"/>
        <v>28</v>
      </c>
      <c r="E2343" s="98">
        <v>40.28</v>
      </c>
      <c r="F2343" s="98">
        <v>14.46</v>
      </c>
      <c r="G2343">
        <f t="shared" si="231"/>
        <v>54.74</v>
      </c>
    </row>
    <row r="2344" spans="1:7" x14ac:dyDescent="0.3">
      <c r="A2344" s="106">
        <v>45075</v>
      </c>
      <c r="B2344" s="98">
        <f t="shared" si="228"/>
        <v>2023</v>
      </c>
      <c r="C2344" s="98">
        <f t="shared" si="229"/>
        <v>5</v>
      </c>
      <c r="D2344" s="98">
        <f t="shared" si="230"/>
        <v>29</v>
      </c>
      <c r="E2344" s="98">
        <v>46.18</v>
      </c>
      <c r="F2344" s="98">
        <v>14.92</v>
      </c>
      <c r="G2344">
        <f t="shared" si="231"/>
        <v>61.1</v>
      </c>
    </row>
    <row r="2345" spans="1:7" x14ac:dyDescent="0.3">
      <c r="A2345" s="106">
        <v>45076</v>
      </c>
      <c r="B2345" s="98">
        <f t="shared" si="228"/>
        <v>2023</v>
      </c>
      <c r="C2345" s="98">
        <f t="shared" si="229"/>
        <v>5</v>
      </c>
      <c r="D2345" s="98">
        <f t="shared" si="230"/>
        <v>30</v>
      </c>
      <c r="E2345" s="98">
        <v>48.56</v>
      </c>
      <c r="F2345" s="98">
        <v>14.89</v>
      </c>
      <c r="G2345">
        <f t="shared" si="231"/>
        <v>63.45</v>
      </c>
    </row>
    <row r="2346" spans="1:7" x14ac:dyDescent="0.3">
      <c r="A2346" s="106">
        <v>45077</v>
      </c>
      <c r="B2346" s="98">
        <f t="shared" si="228"/>
        <v>2023</v>
      </c>
      <c r="C2346" s="98">
        <f t="shared" si="229"/>
        <v>5</v>
      </c>
      <c r="D2346" s="98">
        <f t="shared" si="230"/>
        <v>31</v>
      </c>
      <c r="E2346" s="98">
        <v>51.79</v>
      </c>
      <c r="F2346" s="98">
        <v>14.67</v>
      </c>
      <c r="G2346">
        <f t="shared" si="231"/>
        <v>66.459999999999994</v>
      </c>
    </row>
    <row r="2347" spans="1:7" x14ac:dyDescent="0.3">
      <c r="A2347" s="106">
        <v>45078</v>
      </c>
      <c r="B2347" s="98">
        <f t="shared" si="228"/>
        <v>2023</v>
      </c>
      <c r="C2347" s="98">
        <f t="shared" si="229"/>
        <v>6</v>
      </c>
      <c r="D2347" s="98">
        <f t="shared" si="230"/>
        <v>1</v>
      </c>
      <c r="E2347" s="98">
        <v>35.32</v>
      </c>
      <c r="F2347" s="98">
        <v>13.36</v>
      </c>
      <c r="G2347">
        <f t="shared" si="231"/>
        <v>48.68</v>
      </c>
    </row>
    <row r="2348" spans="1:7" x14ac:dyDescent="0.3">
      <c r="A2348" s="106">
        <v>45079</v>
      </c>
      <c r="B2348" s="98">
        <f t="shared" si="228"/>
        <v>2023</v>
      </c>
      <c r="C2348" s="98">
        <f t="shared" si="229"/>
        <v>6</v>
      </c>
      <c r="D2348" s="98">
        <f t="shared" si="230"/>
        <v>2</v>
      </c>
      <c r="E2348" s="98">
        <v>32.06</v>
      </c>
      <c r="F2348" s="98">
        <v>10.94</v>
      </c>
      <c r="G2348">
        <f t="shared" si="231"/>
        <v>43</v>
      </c>
    </row>
    <row r="2349" spans="1:7" x14ac:dyDescent="0.3">
      <c r="A2349" s="106">
        <v>45080</v>
      </c>
      <c r="B2349" s="98">
        <f t="shared" si="228"/>
        <v>2023</v>
      </c>
      <c r="C2349" s="98">
        <f t="shared" si="229"/>
        <v>6</v>
      </c>
      <c r="D2349" s="98">
        <f t="shared" si="230"/>
        <v>3</v>
      </c>
      <c r="E2349" s="98">
        <v>29.16</v>
      </c>
      <c r="F2349" s="98">
        <v>11.51</v>
      </c>
      <c r="G2349">
        <f t="shared" si="231"/>
        <v>40.67</v>
      </c>
    </row>
    <row r="2350" spans="1:7" x14ac:dyDescent="0.3">
      <c r="A2350" s="106">
        <v>45081</v>
      </c>
      <c r="B2350" s="98">
        <f t="shared" si="228"/>
        <v>2023</v>
      </c>
      <c r="C2350" s="98">
        <f t="shared" si="229"/>
        <v>6</v>
      </c>
      <c r="D2350" s="98">
        <f t="shared" si="230"/>
        <v>4</v>
      </c>
      <c r="E2350" s="98">
        <v>26.52</v>
      </c>
      <c r="F2350" s="98">
        <v>9.36</v>
      </c>
      <c r="G2350">
        <f t="shared" si="231"/>
        <v>35.879999999999995</v>
      </c>
    </row>
    <row r="2351" spans="1:7" x14ac:dyDescent="0.3">
      <c r="A2351" s="106">
        <v>45082</v>
      </c>
      <c r="B2351" s="98">
        <f t="shared" si="228"/>
        <v>2023</v>
      </c>
      <c r="C2351" s="98">
        <f t="shared" si="229"/>
        <v>6</v>
      </c>
      <c r="D2351" s="98">
        <f t="shared" si="230"/>
        <v>5</v>
      </c>
      <c r="E2351" s="98">
        <v>30.76</v>
      </c>
      <c r="F2351" s="98">
        <v>11.25</v>
      </c>
      <c r="G2351">
        <f t="shared" si="231"/>
        <v>42.010000000000005</v>
      </c>
    </row>
    <row r="2352" spans="1:7" x14ac:dyDescent="0.3">
      <c r="A2352" s="106">
        <v>45083</v>
      </c>
      <c r="B2352" s="98">
        <f t="shared" si="228"/>
        <v>2023</v>
      </c>
      <c r="C2352" s="98">
        <f t="shared" si="229"/>
        <v>6</v>
      </c>
      <c r="D2352" s="98">
        <f t="shared" si="230"/>
        <v>6</v>
      </c>
      <c r="E2352" s="98">
        <v>18.14</v>
      </c>
      <c r="F2352" s="98">
        <v>9.8800000000000008</v>
      </c>
      <c r="G2352">
        <f t="shared" si="231"/>
        <v>28.020000000000003</v>
      </c>
    </row>
    <row r="2353" spans="1:7" x14ac:dyDescent="0.3">
      <c r="A2353" s="106">
        <v>45084</v>
      </c>
      <c r="B2353" s="98">
        <f t="shared" si="228"/>
        <v>2023</v>
      </c>
      <c r="C2353" s="98">
        <f t="shared" si="229"/>
        <v>6</v>
      </c>
      <c r="D2353" s="98">
        <f t="shared" si="230"/>
        <v>7</v>
      </c>
      <c r="E2353" s="98">
        <v>11.02</v>
      </c>
      <c r="F2353" s="98">
        <v>7.07</v>
      </c>
      <c r="G2353">
        <f t="shared" si="231"/>
        <v>18.09</v>
      </c>
    </row>
    <row r="2354" spans="1:7" x14ac:dyDescent="0.3">
      <c r="A2354" s="106">
        <v>45085</v>
      </c>
      <c r="B2354" s="98">
        <f t="shared" si="228"/>
        <v>2023</v>
      </c>
      <c r="C2354" s="98">
        <f t="shared" si="229"/>
        <v>6</v>
      </c>
      <c r="D2354" s="98">
        <f t="shared" si="230"/>
        <v>8</v>
      </c>
      <c r="E2354" s="98">
        <v>25.06</v>
      </c>
      <c r="F2354" s="98">
        <v>8.76</v>
      </c>
      <c r="G2354">
        <f t="shared" si="231"/>
        <v>33.82</v>
      </c>
    </row>
    <row r="2355" spans="1:7" x14ac:dyDescent="0.3">
      <c r="A2355" s="106">
        <v>45086</v>
      </c>
      <c r="B2355" s="98">
        <f t="shared" si="228"/>
        <v>2023</v>
      </c>
      <c r="C2355" s="98">
        <f t="shared" si="229"/>
        <v>6</v>
      </c>
      <c r="D2355" s="98">
        <f t="shared" si="230"/>
        <v>9</v>
      </c>
      <c r="E2355" s="98">
        <v>28.53</v>
      </c>
      <c r="F2355" s="98">
        <v>10.3</v>
      </c>
      <c r="G2355">
        <f t="shared" si="231"/>
        <v>38.83</v>
      </c>
    </row>
    <row r="2356" spans="1:7" x14ac:dyDescent="0.3">
      <c r="A2356" s="106">
        <v>45087</v>
      </c>
      <c r="B2356" s="98">
        <f t="shared" si="228"/>
        <v>2023</v>
      </c>
      <c r="C2356" s="98">
        <f t="shared" si="229"/>
        <v>6</v>
      </c>
      <c r="D2356" s="98">
        <f t="shared" si="230"/>
        <v>10</v>
      </c>
      <c r="E2356" s="98">
        <v>18.37</v>
      </c>
      <c r="F2356" s="98">
        <v>9.07</v>
      </c>
      <c r="G2356">
        <f t="shared" si="231"/>
        <v>27.44</v>
      </c>
    </row>
    <row r="2357" spans="1:7" x14ac:dyDescent="0.3">
      <c r="A2357" s="106">
        <v>45088</v>
      </c>
      <c r="B2357" s="98">
        <f t="shared" si="228"/>
        <v>2023</v>
      </c>
      <c r="C2357" s="98">
        <f t="shared" si="229"/>
        <v>6</v>
      </c>
      <c r="D2357" s="98">
        <f t="shared" si="230"/>
        <v>11</v>
      </c>
      <c r="E2357" s="98">
        <v>10.9</v>
      </c>
      <c r="F2357" s="98">
        <v>8.61</v>
      </c>
      <c r="G2357">
        <f t="shared" si="231"/>
        <v>19.509999999999998</v>
      </c>
    </row>
    <row r="2358" spans="1:7" x14ac:dyDescent="0.3">
      <c r="A2358" s="106">
        <v>45089</v>
      </c>
      <c r="B2358" s="98">
        <f t="shared" si="228"/>
        <v>2023</v>
      </c>
      <c r="C2358" s="98">
        <f t="shared" si="229"/>
        <v>6</v>
      </c>
      <c r="D2358" s="98">
        <f t="shared" si="230"/>
        <v>12</v>
      </c>
      <c r="E2358" s="98">
        <v>8.85</v>
      </c>
      <c r="F2358" s="98">
        <v>6.36</v>
      </c>
      <c r="G2358">
        <f t="shared" si="231"/>
        <v>15.21</v>
      </c>
    </row>
    <row r="2359" spans="1:7" x14ac:dyDescent="0.3">
      <c r="A2359" s="106">
        <v>45090</v>
      </c>
      <c r="B2359" s="98">
        <f t="shared" si="228"/>
        <v>2023</v>
      </c>
      <c r="C2359" s="98">
        <f t="shared" si="229"/>
        <v>6</v>
      </c>
      <c r="D2359" s="98">
        <f t="shared" si="230"/>
        <v>13</v>
      </c>
      <c r="E2359" s="98">
        <v>7.34</v>
      </c>
      <c r="F2359" s="98">
        <v>6.2</v>
      </c>
      <c r="G2359">
        <f t="shared" si="231"/>
        <v>13.54</v>
      </c>
    </row>
    <row r="2360" spans="1:7" x14ac:dyDescent="0.3">
      <c r="A2360" s="106">
        <v>45091</v>
      </c>
      <c r="B2360" s="98">
        <f t="shared" si="228"/>
        <v>2023</v>
      </c>
      <c r="C2360" s="98">
        <f t="shared" si="229"/>
        <v>6</v>
      </c>
      <c r="D2360" s="98">
        <f t="shared" si="230"/>
        <v>14</v>
      </c>
      <c r="E2360" s="98">
        <v>4.0999999999999996</v>
      </c>
      <c r="F2360" s="98">
        <v>2.1</v>
      </c>
      <c r="G2360">
        <f t="shared" si="231"/>
        <v>6.1999999999999993</v>
      </c>
    </row>
    <row r="2361" spans="1:7" x14ac:dyDescent="0.3">
      <c r="A2361" s="106">
        <v>45092</v>
      </c>
      <c r="B2361" s="98">
        <f t="shared" si="228"/>
        <v>2023</v>
      </c>
      <c r="C2361" s="98">
        <f t="shared" si="229"/>
        <v>6</v>
      </c>
      <c r="D2361" s="98">
        <f t="shared" si="230"/>
        <v>15</v>
      </c>
      <c r="E2361" s="98">
        <v>4.63</v>
      </c>
      <c r="F2361" s="98">
        <v>3.87</v>
      </c>
      <c r="G2361">
        <f t="shared" si="231"/>
        <v>8.5</v>
      </c>
    </row>
    <row r="2362" spans="1:7" x14ac:dyDescent="0.3">
      <c r="A2362" s="106">
        <v>45093</v>
      </c>
      <c r="B2362" s="98">
        <f t="shared" si="228"/>
        <v>2023</v>
      </c>
      <c r="C2362" s="98">
        <f t="shared" si="229"/>
        <v>6</v>
      </c>
      <c r="D2362" s="98">
        <f t="shared" si="230"/>
        <v>16</v>
      </c>
      <c r="E2362" s="98">
        <v>3.7</v>
      </c>
      <c r="F2362" s="98">
        <v>1.92</v>
      </c>
      <c r="G2362">
        <f t="shared" si="231"/>
        <v>5.62</v>
      </c>
    </row>
    <row r="2363" spans="1:7" x14ac:dyDescent="0.3">
      <c r="A2363" s="106">
        <v>45094</v>
      </c>
      <c r="B2363" s="98">
        <f t="shared" si="228"/>
        <v>2023</v>
      </c>
      <c r="C2363" s="98">
        <f t="shared" si="229"/>
        <v>6</v>
      </c>
      <c r="D2363" s="98">
        <f t="shared" si="230"/>
        <v>17</v>
      </c>
      <c r="E2363" s="98">
        <v>4.0599999999999996</v>
      </c>
      <c r="F2363" s="98">
        <v>2.77</v>
      </c>
      <c r="G2363">
        <f t="shared" si="231"/>
        <v>6.83</v>
      </c>
    </row>
    <row r="2364" spans="1:7" x14ac:dyDescent="0.3">
      <c r="A2364" s="106">
        <v>45095</v>
      </c>
      <c r="B2364" s="98">
        <f t="shared" si="228"/>
        <v>2023</v>
      </c>
      <c r="C2364" s="98">
        <f t="shared" si="229"/>
        <v>6</v>
      </c>
      <c r="D2364" s="98">
        <f t="shared" si="230"/>
        <v>18</v>
      </c>
      <c r="E2364" s="98">
        <v>2</v>
      </c>
      <c r="F2364" s="98">
        <v>2.0099999999999998</v>
      </c>
      <c r="G2364">
        <f t="shared" si="231"/>
        <v>4.01</v>
      </c>
    </row>
    <row r="2365" spans="1:7" x14ac:dyDescent="0.3">
      <c r="A2365" s="106">
        <v>45096</v>
      </c>
      <c r="B2365" s="98">
        <f t="shared" si="228"/>
        <v>2023</v>
      </c>
      <c r="C2365" s="98">
        <f t="shared" si="229"/>
        <v>6</v>
      </c>
      <c r="D2365" s="98">
        <f t="shared" si="230"/>
        <v>19</v>
      </c>
      <c r="E2365" s="98">
        <v>4.55</v>
      </c>
      <c r="F2365" s="98">
        <v>2.78</v>
      </c>
      <c r="G2365">
        <f t="shared" si="231"/>
        <v>7.33</v>
      </c>
    </row>
    <row r="2366" spans="1:7" x14ac:dyDescent="0.3">
      <c r="A2366" s="106">
        <v>45097</v>
      </c>
      <c r="B2366" s="98">
        <f t="shared" si="228"/>
        <v>2023</v>
      </c>
      <c r="C2366" s="98">
        <f t="shared" si="229"/>
        <v>6</v>
      </c>
      <c r="D2366" s="98">
        <f t="shared" si="230"/>
        <v>20</v>
      </c>
      <c r="E2366" s="98">
        <v>5.54</v>
      </c>
      <c r="F2366" s="98">
        <v>6.09</v>
      </c>
      <c r="G2366">
        <f t="shared" si="231"/>
        <v>11.629999999999999</v>
      </c>
    </row>
    <row r="2367" spans="1:7" x14ac:dyDescent="0.3">
      <c r="A2367" s="106">
        <v>45098</v>
      </c>
      <c r="B2367" s="98">
        <f t="shared" si="228"/>
        <v>2023</v>
      </c>
      <c r="C2367" s="98">
        <f t="shared" si="229"/>
        <v>6</v>
      </c>
      <c r="D2367" s="98">
        <f t="shared" si="230"/>
        <v>21</v>
      </c>
      <c r="E2367" s="98">
        <v>4.99</v>
      </c>
      <c r="F2367" s="98">
        <v>4.76</v>
      </c>
      <c r="G2367">
        <f t="shared" si="231"/>
        <v>9.75</v>
      </c>
    </row>
    <row r="2368" spans="1:7" x14ac:dyDescent="0.3">
      <c r="A2368" s="106">
        <v>45099</v>
      </c>
      <c r="B2368" s="98">
        <f t="shared" si="228"/>
        <v>2023</v>
      </c>
      <c r="C2368" s="98">
        <f t="shared" si="229"/>
        <v>6</v>
      </c>
      <c r="D2368" s="98">
        <f t="shared" si="230"/>
        <v>22</v>
      </c>
      <c r="E2368" s="98">
        <v>8.81</v>
      </c>
      <c r="F2368" s="98">
        <v>5.25</v>
      </c>
      <c r="G2368">
        <f t="shared" si="231"/>
        <v>14.06</v>
      </c>
    </row>
    <row r="2369" spans="1:7" x14ac:dyDescent="0.3">
      <c r="A2369" s="106">
        <v>45100</v>
      </c>
      <c r="B2369" s="98">
        <f t="shared" si="228"/>
        <v>2023</v>
      </c>
      <c r="C2369" s="98">
        <f t="shared" si="229"/>
        <v>6</v>
      </c>
      <c r="D2369" s="98">
        <f t="shared" si="230"/>
        <v>23</v>
      </c>
      <c r="E2369" s="98">
        <v>8.57</v>
      </c>
      <c r="F2369" s="98">
        <v>5.8</v>
      </c>
      <c r="G2369">
        <f t="shared" si="231"/>
        <v>14.370000000000001</v>
      </c>
    </row>
    <row r="2370" spans="1:7" x14ac:dyDescent="0.3">
      <c r="A2370" s="106">
        <v>45101</v>
      </c>
      <c r="B2370" s="98">
        <f t="shared" si="228"/>
        <v>2023</v>
      </c>
      <c r="C2370" s="98">
        <f t="shared" si="229"/>
        <v>6</v>
      </c>
      <c r="D2370" s="98">
        <f t="shared" si="230"/>
        <v>24</v>
      </c>
      <c r="E2370" s="98">
        <v>12.54</v>
      </c>
      <c r="F2370" s="98">
        <v>7.3</v>
      </c>
      <c r="G2370">
        <f t="shared" si="231"/>
        <v>19.84</v>
      </c>
    </row>
    <row r="2371" spans="1:7" x14ac:dyDescent="0.3">
      <c r="A2371" s="106">
        <v>45102</v>
      </c>
      <c r="B2371" s="98">
        <f t="shared" si="228"/>
        <v>2023</v>
      </c>
      <c r="C2371" s="98">
        <f t="shared" si="229"/>
        <v>6</v>
      </c>
      <c r="D2371" s="98">
        <f t="shared" si="230"/>
        <v>25</v>
      </c>
      <c r="E2371" s="98">
        <v>11.39</v>
      </c>
      <c r="F2371" s="98">
        <v>6.89</v>
      </c>
      <c r="G2371">
        <f t="shared" si="231"/>
        <v>18.28</v>
      </c>
    </row>
    <row r="2372" spans="1:7" x14ac:dyDescent="0.3">
      <c r="A2372" s="106">
        <v>45103</v>
      </c>
      <c r="B2372" s="98">
        <f t="shared" si="228"/>
        <v>2023</v>
      </c>
      <c r="C2372" s="98">
        <f t="shared" si="229"/>
        <v>6</v>
      </c>
      <c r="D2372" s="98">
        <f t="shared" si="230"/>
        <v>26</v>
      </c>
      <c r="E2372" s="98">
        <v>15.51</v>
      </c>
      <c r="F2372" s="98">
        <v>7.6</v>
      </c>
      <c r="G2372">
        <f t="shared" si="231"/>
        <v>23.11</v>
      </c>
    </row>
    <row r="2373" spans="1:7" x14ac:dyDescent="0.3">
      <c r="A2373" s="106">
        <v>45104</v>
      </c>
      <c r="B2373" s="98">
        <f t="shared" si="228"/>
        <v>2023</v>
      </c>
      <c r="C2373" s="98">
        <f t="shared" si="229"/>
        <v>6</v>
      </c>
      <c r="D2373" s="98">
        <f t="shared" si="230"/>
        <v>27</v>
      </c>
      <c r="E2373" s="98">
        <v>11.52</v>
      </c>
      <c r="F2373" s="98">
        <v>5.77</v>
      </c>
      <c r="G2373">
        <f t="shared" si="231"/>
        <v>17.29</v>
      </c>
    </row>
    <row r="2374" spans="1:7" x14ac:dyDescent="0.3">
      <c r="A2374" s="106">
        <v>45105</v>
      </c>
      <c r="B2374" s="98">
        <f t="shared" ref="B2374:B2437" si="232">YEAR(A2374)</f>
        <v>2023</v>
      </c>
      <c r="C2374" s="98">
        <f t="shared" ref="C2374:C2437" si="233">MONTH(A2374)</f>
        <v>6</v>
      </c>
      <c r="D2374" s="98">
        <f t="shared" ref="D2374:D2437" si="234">DAY(A2374)</f>
        <v>28</v>
      </c>
      <c r="E2374" s="98">
        <v>22.46</v>
      </c>
      <c r="F2374" s="98">
        <v>9.09</v>
      </c>
      <c r="G2374">
        <f t="shared" ref="G2374:G2437" si="235">SUM(E2374:F2374)</f>
        <v>31.55</v>
      </c>
    </row>
    <row r="2375" spans="1:7" x14ac:dyDescent="0.3">
      <c r="A2375" s="106">
        <v>45106</v>
      </c>
      <c r="B2375" s="98">
        <f t="shared" si="232"/>
        <v>2023</v>
      </c>
      <c r="C2375" s="98">
        <f t="shared" si="233"/>
        <v>6</v>
      </c>
      <c r="D2375" s="98">
        <f t="shared" si="234"/>
        <v>29</v>
      </c>
      <c r="E2375" s="98">
        <v>24.8</v>
      </c>
      <c r="F2375" s="98">
        <v>8.35</v>
      </c>
      <c r="G2375">
        <f t="shared" si="235"/>
        <v>33.15</v>
      </c>
    </row>
    <row r="2376" spans="1:7" x14ac:dyDescent="0.3">
      <c r="A2376" s="106">
        <v>45107</v>
      </c>
      <c r="B2376" s="98">
        <f t="shared" si="232"/>
        <v>2023</v>
      </c>
      <c r="C2376" s="98">
        <f t="shared" si="233"/>
        <v>6</v>
      </c>
      <c r="D2376" s="98">
        <f t="shared" si="234"/>
        <v>30</v>
      </c>
      <c r="E2376" s="98">
        <v>24.93</v>
      </c>
      <c r="F2376" s="98">
        <v>9.7899999999999991</v>
      </c>
      <c r="G2376">
        <f t="shared" si="235"/>
        <v>34.72</v>
      </c>
    </row>
    <row r="2377" spans="1:7" x14ac:dyDescent="0.3">
      <c r="A2377" s="106">
        <v>45108</v>
      </c>
      <c r="B2377" s="98">
        <f t="shared" si="232"/>
        <v>2023</v>
      </c>
      <c r="C2377" s="98">
        <f t="shared" si="233"/>
        <v>7</v>
      </c>
      <c r="D2377" s="98">
        <f t="shared" si="234"/>
        <v>1</v>
      </c>
      <c r="E2377" s="98">
        <v>16.34</v>
      </c>
      <c r="F2377" s="98">
        <v>10.64</v>
      </c>
      <c r="G2377">
        <f t="shared" si="235"/>
        <v>26.98</v>
      </c>
    </row>
    <row r="2378" spans="1:7" x14ac:dyDescent="0.3">
      <c r="A2378" s="106">
        <v>45109</v>
      </c>
      <c r="B2378" s="98">
        <f t="shared" si="232"/>
        <v>2023</v>
      </c>
      <c r="C2378" s="98">
        <f t="shared" si="233"/>
        <v>7</v>
      </c>
      <c r="D2378" s="98">
        <f t="shared" si="234"/>
        <v>2</v>
      </c>
      <c r="E2378" s="98">
        <v>15.07</v>
      </c>
      <c r="F2378" s="98">
        <v>10.51</v>
      </c>
      <c r="G2378">
        <f t="shared" si="235"/>
        <v>25.58</v>
      </c>
    </row>
    <row r="2379" spans="1:7" x14ac:dyDescent="0.3">
      <c r="A2379" s="106">
        <v>45110</v>
      </c>
      <c r="B2379" s="98">
        <f t="shared" si="232"/>
        <v>2023</v>
      </c>
      <c r="C2379" s="98">
        <f t="shared" si="233"/>
        <v>7</v>
      </c>
      <c r="D2379" s="98">
        <f t="shared" si="234"/>
        <v>3</v>
      </c>
      <c r="E2379" s="98">
        <v>17.96</v>
      </c>
      <c r="F2379" s="98">
        <v>10.54</v>
      </c>
      <c r="G2379">
        <f t="shared" si="235"/>
        <v>28.5</v>
      </c>
    </row>
    <row r="2380" spans="1:7" x14ac:dyDescent="0.3">
      <c r="A2380" s="106">
        <v>45111</v>
      </c>
      <c r="B2380" s="98">
        <f t="shared" si="232"/>
        <v>2023</v>
      </c>
      <c r="C2380" s="98">
        <f t="shared" si="233"/>
        <v>7</v>
      </c>
      <c r="D2380" s="98">
        <f t="shared" si="234"/>
        <v>4</v>
      </c>
      <c r="E2380" s="98">
        <v>12.01</v>
      </c>
      <c r="F2380" s="98">
        <v>7.56</v>
      </c>
      <c r="G2380">
        <f t="shared" si="235"/>
        <v>19.57</v>
      </c>
    </row>
    <row r="2381" spans="1:7" x14ac:dyDescent="0.3">
      <c r="A2381" s="106">
        <v>45112</v>
      </c>
      <c r="B2381" s="98">
        <f t="shared" si="232"/>
        <v>2023</v>
      </c>
      <c r="C2381" s="98">
        <f t="shared" si="233"/>
        <v>7</v>
      </c>
      <c r="D2381" s="98">
        <f t="shared" si="234"/>
        <v>5</v>
      </c>
      <c r="E2381" s="98">
        <v>15.65</v>
      </c>
      <c r="F2381" s="98">
        <v>7.89</v>
      </c>
      <c r="G2381">
        <f t="shared" si="235"/>
        <v>23.54</v>
      </c>
    </row>
    <row r="2382" spans="1:7" x14ac:dyDescent="0.3">
      <c r="A2382" s="106">
        <v>45113</v>
      </c>
      <c r="B2382" s="98">
        <f t="shared" si="232"/>
        <v>2023</v>
      </c>
      <c r="C2382" s="98">
        <f t="shared" si="233"/>
        <v>7</v>
      </c>
      <c r="D2382" s="98">
        <f t="shared" si="234"/>
        <v>6</v>
      </c>
      <c r="E2382" s="98">
        <v>15.23</v>
      </c>
      <c r="F2382" s="98">
        <v>8.43</v>
      </c>
      <c r="G2382">
        <f t="shared" si="235"/>
        <v>23.66</v>
      </c>
    </row>
    <row r="2383" spans="1:7" x14ac:dyDescent="0.3">
      <c r="A2383" s="106">
        <v>45114</v>
      </c>
      <c r="B2383" s="98">
        <f t="shared" si="232"/>
        <v>2023</v>
      </c>
      <c r="C2383" s="98">
        <f t="shared" si="233"/>
        <v>7</v>
      </c>
      <c r="D2383" s="98">
        <f t="shared" si="234"/>
        <v>7</v>
      </c>
      <c r="E2383" s="98">
        <v>23.21</v>
      </c>
      <c r="F2383" s="98">
        <v>8.06</v>
      </c>
      <c r="G2383">
        <f t="shared" si="235"/>
        <v>31.270000000000003</v>
      </c>
    </row>
    <row r="2384" spans="1:7" x14ac:dyDescent="0.3">
      <c r="A2384" s="106">
        <v>45115</v>
      </c>
      <c r="B2384" s="98">
        <f t="shared" si="232"/>
        <v>2023</v>
      </c>
      <c r="C2384" s="98">
        <f t="shared" si="233"/>
        <v>7</v>
      </c>
      <c r="D2384" s="98">
        <f t="shared" si="234"/>
        <v>8</v>
      </c>
      <c r="E2384" s="98">
        <v>8.7899999999999991</v>
      </c>
      <c r="F2384" s="98">
        <v>6.36</v>
      </c>
      <c r="G2384">
        <f t="shared" si="235"/>
        <v>15.149999999999999</v>
      </c>
    </row>
    <row r="2385" spans="1:7" x14ac:dyDescent="0.3">
      <c r="A2385" s="106">
        <v>45116</v>
      </c>
      <c r="B2385" s="98">
        <f t="shared" si="232"/>
        <v>2023</v>
      </c>
      <c r="C2385" s="98">
        <f t="shared" si="233"/>
        <v>7</v>
      </c>
      <c r="D2385" s="98">
        <f t="shared" si="234"/>
        <v>9</v>
      </c>
      <c r="E2385" s="98">
        <v>11.07</v>
      </c>
      <c r="F2385" s="98">
        <v>7.38</v>
      </c>
      <c r="G2385">
        <f t="shared" si="235"/>
        <v>18.45</v>
      </c>
    </row>
    <row r="2386" spans="1:7" x14ac:dyDescent="0.3">
      <c r="A2386" s="106">
        <v>45117</v>
      </c>
      <c r="B2386" s="98">
        <f t="shared" si="232"/>
        <v>2023</v>
      </c>
      <c r="C2386" s="98">
        <f t="shared" si="233"/>
        <v>7</v>
      </c>
      <c r="D2386" s="98">
        <f t="shared" si="234"/>
        <v>10</v>
      </c>
      <c r="E2386" s="98">
        <v>10.94</v>
      </c>
      <c r="F2386" s="98">
        <v>6.29</v>
      </c>
      <c r="G2386">
        <f t="shared" si="235"/>
        <v>17.23</v>
      </c>
    </row>
    <row r="2387" spans="1:7" x14ac:dyDescent="0.3">
      <c r="A2387" s="106">
        <v>45118</v>
      </c>
      <c r="B2387" s="98">
        <f t="shared" si="232"/>
        <v>2023</v>
      </c>
      <c r="C2387" s="98">
        <f t="shared" si="233"/>
        <v>7</v>
      </c>
      <c r="D2387" s="98">
        <f t="shared" si="234"/>
        <v>11</v>
      </c>
      <c r="E2387" s="98">
        <v>11.82</v>
      </c>
      <c r="F2387" s="98">
        <v>7.26</v>
      </c>
      <c r="G2387">
        <f t="shared" si="235"/>
        <v>19.079999999999998</v>
      </c>
    </row>
    <row r="2388" spans="1:7" x14ac:dyDescent="0.3">
      <c r="A2388" s="106">
        <v>45119</v>
      </c>
      <c r="B2388" s="98">
        <f t="shared" si="232"/>
        <v>2023</v>
      </c>
      <c r="C2388" s="98">
        <f t="shared" si="233"/>
        <v>7</v>
      </c>
      <c r="D2388" s="98">
        <f t="shared" si="234"/>
        <v>12</v>
      </c>
      <c r="E2388" s="98">
        <v>10.01</v>
      </c>
      <c r="F2388" s="98">
        <v>6</v>
      </c>
      <c r="G2388">
        <f t="shared" si="235"/>
        <v>16.009999999999998</v>
      </c>
    </row>
    <row r="2389" spans="1:7" x14ac:dyDescent="0.3">
      <c r="A2389" s="106">
        <v>45120</v>
      </c>
      <c r="B2389" s="98">
        <f t="shared" si="232"/>
        <v>2023</v>
      </c>
      <c r="C2389" s="98">
        <f t="shared" si="233"/>
        <v>7</v>
      </c>
      <c r="D2389" s="98">
        <f t="shared" si="234"/>
        <v>13</v>
      </c>
      <c r="E2389" s="98">
        <v>10.63</v>
      </c>
      <c r="F2389" s="98">
        <v>5.93</v>
      </c>
      <c r="G2389">
        <f t="shared" si="235"/>
        <v>16.560000000000002</v>
      </c>
    </row>
    <row r="2390" spans="1:7" x14ac:dyDescent="0.3">
      <c r="A2390" s="106">
        <v>45121</v>
      </c>
      <c r="B2390" s="98">
        <f t="shared" si="232"/>
        <v>2023</v>
      </c>
      <c r="C2390" s="98">
        <f t="shared" si="233"/>
        <v>7</v>
      </c>
      <c r="D2390" s="98">
        <f t="shared" si="234"/>
        <v>14</v>
      </c>
      <c r="E2390" s="98">
        <v>18.829999999999998</v>
      </c>
      <c r="F2390" s="98">
        <v>8.9600000000000009</v>
      </c>
      <c r="G2390">
        <f t="shared" si="235"/>
        <v>27.79</v>
      </c>
    </row>
    <row r="2391" spans="1:7" x14ac:dyDescent="0.3">
      <c r="A2391" s="106">
        <v>45122</v>
      </c>
      <c r="B2391" s="98">
        <f t="shared" si="232"/>
        <v>2023</v>
      </c>
      <c r="C2391" s="98">
        <f t="shared" si="233"/>
        <v>7</v>
      </c>
      <c r="D2391" s="98">
        <f t="shared" si="234"/>
        <v>15</v>
      </c>
      <c r="E2391" s="98">
        <v>24.44</v>
      </c>
      <c r="F2391" s="98">
        <v>10.57</v>
      </c>
      <c r="G2391">
        <f t="shared" si="235"/>
        <v>35.010000000000005</v>
      </c>
    </row>
    <row r="2392" spans="1:7" x14ac:dyDescent="0.3">
      <c r="A2392" s="106">
        <v>45123</v>
      </c>
      <c r="B2392" s="98">
        <f t="shared" si="232"/>
        <v>2023</v>
      </c>
      <c r="C2392" s="98">
        <f t="shared" si="233"/>
        <v>7</v>
      </c>
      <c r="D2392" s="98">
        <f t="shared" si="234"/>
        <v>16</v>
      </c>
      <c r="E2392" s="98">
        <v>26.73</v>
      </c>
      <c r="F2392" s="98">
        <v>11.38</v>
      </c>
      <c r="G2392">
        <f t="shared" si="235"/>
        <v>38.11</v>
      </c>
    </row>
    <row r="2393" spans="1:7" x14ac:dyDescent="0.3">
      <c r="A2393" s="106">
        <v>45124</v>
      </c>
      <c r="B2393" s="98">
        <f t="shared" si="232"/>
        <v>2023</v>
      </c>
      <c r="C2393" s="98">
        <f t="shared" si="233"/>
        <v>7</v>
      </c>
      <c r="D2393" s="98">
        <f t="shared" si="234"/>
        <v>17</v>
      </c>
      <c r="E2393" s="98">
        <v>30.4</v>
      </c>
      <c r="F2393" s="98">
        <v>10.48</v>
      </c>
      <c r="G2393">
        <f t="shared" si="235"/>
        <v>40.879999999999995</v>
      </c>
    </row>
    <row r="2394" spans="1:7" x14ac:dyDescent="0.3">
      <c r="A2394" s="106">
        <v>45125</v>
      </c>
      <c r="B2394" s="98">
        <f t="shared" si="232"/>
        <v>2023</v>
      </c>
      <c r="C2394" s="98">
        <f t="shared" si="233"/>
        <v>7</v>
      </c>
      <c r="D2394" s="98">
        <f t="shared" si="234"/>
        <v>18</v>
      </c>
      <c r="E2394" s="98">
        <v>33.869999999999997</v>
      </c>
      <c r="F2394" s="98">
        <v>11.44</v>
      </c>
      <c r="G2394">
        <f t="shared" si="235"/>
        <v>45.309999999999995</v>
      </c>
    </row>
    <row r="2395" spans="1:7" x14ac:dyDescent="0.3">
      <c r="A2395" s="106">
        <v>45126</v>
      </c>
      <c r="B2395" s="98">
        <f t="shared" si="232"/>
        <v>2023</v>
      </c>
      <c r="C2395" s="98">
        <f t="shared" si="233"/>
        <v>7</v>
      </c>
      <c r="D2395" s="98">
        <f t="shared" si="234"/>
        <v>19</v>
      </c>
      <c r="E2395" s="98">
        <v>32.130000000000003</v>
      </c>
      <c r="F2395" s="98">
        <v>10.94</v>
      </c>
      <c r="G2395">
        <f t="shared" si="235"/>
        <v>43.07</v>
      </c>
    </row>
    <row r="2396" spans="1:7" x14ac:dyDescent="0.3">
      <c r="A2396" s="106">
        <v>45127</v>
      </c>
      <c r="B2396" s="98">
        <f t="shared" si="232"/>
        <v>2023</v>
      </c>
      <c r="C2396" s="98">
        <f t="shared" si="233"/>
        <v>7</v>
      </c>
      <c r="D2396" s="98">
        <f t="shared" si="234"/>
        <v>20</v>
      </c>
      <c r="E2396" s="98">
        <v>31.2</v>
      </c>
      <c r="F2396" s="98">
        <v>10.78</v>
      </c>
      <c r="G2396">
        <f t="shared" si="235"/>
        <v>41.98</v>
      </c>
    </row>
    <row r="2397" spans="1:7" x14ac:dyDescent="0.3">
      <c r="A2397" s="106">
        <v>45128</v>
      </c>
      <c r="B2397" s="98">
        <f t="shared" si="232"/>
        <v>2023</v>
      </c>
      <c r="C2397" s="98">
        <f t="shared" si="233"/>
        <v>7</v>
      </c>
      <c r="D2397" s="98">
        <f t="shared" si="234"/>
        <v>21</v>
      </c>
      <c r="E2397" s="98">
        <v>22.43</v>
      </c>
      <c r="F2397" s="98">
        <v>7.77</v>
      </c>
      <c r="G2397">
        <f t="shared" si="235"/>
        <v>30.2</v>
      </c>
    </row>
    <row r="2398" spans="1:7" x14ac:dyDescent="0.3">
      <c r="A2398" s="106">
        <v>45129</v>
      </c>
      <c r="B2398" s="98">
        <f t="shared" si="232"/>
        <v>2023</v>
      </c>
      <c r="C2398" s="98">
        <f t="shared" si="233"/>
        <v>7</v>
      </c>
      <c r="D2398" s="98">
        <f t="shared" si="234"/>
        <v>22</v>
      </c>
      <c r="E2398" s="98">
        <v>34.049999999999997</v>
      </c>
      <c r="F2398" s="98">
        <v>9.2100000000000009</v>
      </c>
      <c r="G2398">
        <f t="shared" si="235"/>
        <v>43.26</v>
      </c>
    </row>
    <row r="2399" spans="1:7" x14ac:dyDescent="0.3">
      <c r="A2399" s="106">
        <v>45130</v>
      </c>
      <c r="B2399" s="98">
        <f t="shared" si="232"/>
        <v>2023</v>
      </c>
      <c r="C2399" s="98">
        <f t="shared" si="233"/>
        <v>7</v>
      </c>
      <c r="D2399" s="98">
        <f t="shared" si="234"/>
        <v>23</v>
      </c>
      <c r="E2399" s="98">
        <v>35.9</v>
      </c>
      <c r="F2399" s="98">
        <v>10.44</v>
      </c>
      <c r="G2399">
        <f t="shared" si="235"/>
        <v>46.339999999999996</v>
      </c>
    </row>
    <row r="2400" spans="1:7" x14ac:dyDescent="0.3">
      <c r="A2400" s="106">
        <v>45131</v>
      </c>
      <c r="B2400" s="98">
        <f t="shared" si="232"/>
        <v>2023</v>
      </c>
      <c r="C2400" s="98">
        <f t="shared" si="233"/>
        <v>7</v>
      </c>
      <c r="D2400" s="98">
        <f t="shared" si="234"/>
        <v>24</v>
      </c>
      <c r="E2400" s="98">
        <v>30.52</v>
      </c>
      <c r="F2400" s="98">
        <v>8.51</v>
      </c>
      <c r="G2400">
        <f t="shared" si="235"/>
        <v>39.03</v>
      </c>
    </row>
    <row r="2401" spans="1:7" x14ac:dyDescent="0.3">
      <c r="A2401" s="106">
        <v>45132</v>
      </c>
      <c r="B2401" s="98">
        <f t="shared" si="232"/>
        <v>2023</v>
      </c>
      <c r="C2401" s="98">
        <f t="shared" si="233"/>
        <v>7</v>
      </c>
      <c r="D2401" s="98">
        <f t="shared" si="234"/>
        <v>25</v>
      </c>
      <c r="E2401" s="98">
        <v>33.22</v>
      </c>
      <c r="F2401" s="98">
        <v>7.71</v>
      </c>
      <c r="G2401">
        <f t="shared" si="235"/>
        <v>40.93</v>
      </c>
    </row>
    <row r="2402" spans="1:7" x14ac:dyDescent="0.3">
      <c r="A2402" s="106">
        <v>45133</v>
      </c>
      <c r="B2402" s="98">
        <f t="shared" si="232"/>
        <v>2023</v>
      </c>
      <c r="C2402" s="98">
        <f t="shared" si="233"/>
        <v>7</v>
      </c>
      <c r="D2402" s="98">
        <f t="shared" si="234"/>
        <v>26</v>
      </c>
      <c r="E2402" s="98">
        <v>36.35</v>
      </c>
      <c r="F2402" s="98">
        <v>9.0500000000000007</v>
      </c>
      <c r="G2402">
        <f t="shared" si="235"/>
        <v>45.400000000000006</v>
      </c>
    </row>
    <row r="2403" spans="1:7" x14ac:dyDescent="0.3">
      <c r="A2403" s="106">
        <v>45134</v>
      </c>
      <c r="B2403" s="98">
        <f t="shared" si="232"/>
        <v>2023</v>
      </c>
      <c r="C2403" s="98">
        <f t="shared" si="233"/>
        <v>7</v>
      </c>
      <c r="D2403" s="98">
        <f t="shared" si="234"/>
        <v>27</v>
      </c>
      <c r="E2403" s="98">
        <v>37.72</v>
      </c>
      <c r="F2403" s="98">
        <v>9.61</v>
      </c>
      <c r="G2403">
        <f t="shared" si="235"/>
        <v>47.33</v>
      </c>
    </row>
    <row r="2404" spans="1:7" x14ac:dyDescent="0.3">
      <c r="A2404" s="106">
        <v>45135</v>
      </c>
      <c r="B2404" s="98">
        <f t="shared" si="232"/>
        <v>2023</v>
      </c>
      <c r="C2404" s="98">
        <f t="shared" si="233"/>
        <v>7</v>
      </c>
      <c r="D2404" s="98">
        <f t="shared" si="234"/>
        <v>28</v>
      </c>
      <c r="E2404" s="98">
        <v>35.72</v>
      </c>
      <c r="F2404" s="98">
        <v>9.2899999999999991</v>
      </c>
      <c r="G2404">
        <f t="shared" si="235"/>
        <v>45.01</v>
      </c>
    </row>
    <row r="2405" spans="1:7" x14ac:dyDescent="0.3">
      <c r="A2405" s="106">
        <v>45136</v>
      </c>
      <c r="B2405" s="98">
        <f t="shared" si="232"/>
        <v>2023</v>
      </c>
      <c r="C2405" s="98">
        <f t="shared" si="233"/>
        <v>7</v>
      </c>
      <c r="D2405" s="98">
        <f t="shared" si="234"/>
        <v>29</v>
      </c>
      <c r="E2405" s="98">
        <v>42.62</v>
      </c>
      <c r="F2405" s="98">
        <v>12.93</v>
      </c>
      <c r="G2405">
        <f t="shared" si="235"/>
        <v>55.55</v>
      </c>
    </row>
    <row r="2406" spans="1:7" x14ac:dyDescent="0.3">
      <c r="A2406" s="106">
        <v>45137</v>
      </c>
      <c r="B2406" s="98">
        <f t="shared" si="232"/>
        <v>2023</v>
      </c>
      <c r="C2406" s="98">
        <f t="shared" si="233"/>
        <v>7</v>
      </c>
      <c r="D2406" s="98">
        <f t="shared" si="234"/>
        <v>30</v>
      </c>
      <c r="E2406" s="98">
        <v>31.18</v>
      </c>
      <c r="F2406" s="98">
        <v>11.75</v>
      </c>
      <c r="G2406">
        <f t="shared" si="235"/>
        <v>42.93</v>
      </c>
    </row>
    <row r="2407" spans="1:7" x14ac:dyDescent="0.3">
      <c r="A2407" s="106">
        <v>45138</v>
      </c>
      <c r="B2407" s="98">
        <f t="shared" si="232"/>
        <v>2023</v>
      </c>
      <c r="C2407" s="98">
        <f t="shared" si="233"/>
        <v>7</v>
      </c>
      <c r="D2407" s="98">
        <f t="shared" si="234"/>
        <v>31</v>
      </c>
      <c r="E2407" s="98">
        <v>38.450000000000003</v>
      </c>
      <c r="F2407" s="98">
        <v>12.48</v>
      </c>
      <c r="G2407">
        <f t="shared" si="235"/>
        <v>50.930000000000007</v>
      </c>
    </row>
    <row r="2408" spans="1:7" x14ac:dyDescent="0.3">
      <c r="A2408" s="106">
        <v>45139</v>
      </c>
      <c r="B2408" s="98">
        <f t="shared" si="232"/>
        <v>2023</v>
      </c>
      <c r="C2408" s="98">
        <f t="shared" si="233"/>
        <v>8</v>
      </c>
      <c r="D2408" s="98">
        <f t="shared" si="234"/>
        <v>1</v>
      </c>
      <c r="E2408" s="98">
        <v>25.86</v>
      </c>
      <c r="F2408" s="98">
        <v>9.14</v>
      </c>
      <c r="G2408">
        <f t="shared" si="235"/>
        <v>35</v>
      </c>
    </row>
    <row r="2409" spans="1:7" x14ac:dyDescent="0.3">
      <c r="A2409" s="106">
        <v>45140</v>
      </c>
      <c r="B2409" s="98">
        <f t="shared" si="232"/>
        <v>2023</v>
      </c>
      <c r="C2409" s="98">
        <f t="shared" si="233"/>
        <v>8</v>
      </c>
      <c r="D2409" s="98">
        <f t="shared" si="234"/>
        <v>2</v>
      </c>
      <c r="E2409" s="98">
        <v>36.36</v>
      </c>
      <c r="F2409" s="98">
        <v>9</v>
      </c>
      <c r="G2409">
        <f t="shared" si="235"/>
        <v>45.36</v>
      </c>
    </row>
    <row r="2410" spans="1:7" x14ac:dyDescent="0.3">
      <c r="A2410" s="106">
        <v>45141</v>
      </c>
      <c r="B2410" s="98">
        <f t="shared" si="232"/>
        <v>2023</v>
      </c>
      <c r="C2410" s="98">
        <f t="shared" si="233"/>
        <v>8</v>
      </c>
      <c r="D2410" s="98">
        <f t="shared" si="234"/>
        <v>3</v>
      </c>
      <c r="E2410" s="98">
        <v>26.72</v>
      </c>
      <c r="F2410" s="98">
        <v>8.1999999999999993</v>
      </c>
      <c r="G2410">
        <f t="shared" si="235"/>
        <v>34.92</v>
      </c>
    </row>
    <row r="2411" spans="1:7" x14ac:dyDescent="0.3">
      <c r="A2411" s="106">
        <v>45142</v>
      </c>
      <c r="B2411" s="98">
        <f t="shared" si="232"/>
        <v>2023</v>
      </c>
      <c r="C2411" s="98">
        <f t="shared" si="233"/>
        <v>8</v>
      </c>
      <c r="D2411" s="98">
        <f t="shared" si="234"/>
        <v>4</v>
      </c>
      <c r="E2411" s="98">
        <v>7.53</v>
      </c>
      <c r="F2411" s="98">
        <v>6.01</v>
      </c>
      <c r="G2411">
        <f t="shared" si="235"/>
        <v>13.54</v>
      </c>
    </row>
    <row r="2412" spans="1:7" x14ac:dyDescent="0.3">
      <c r="A2412" s="106">
        <v>45143</v>
      </c>
      <c r="B2412" s="98">
        <f t="shared" si="232"/>
        <v>2023</v>
      </c>
      <c r="C2412" s="98">
        <f t="shared" si="233"/>
        <v>8</v>
      </c>
      <c r="D2412" s="98">
        <f t="shared" si="234"/>
        <v>5</v>
      </c>
      <c r="E2412" s="98">
        <v>15.72</v>
      </c>
      <c r="F2412" s="98">
        <v>6.42</v>
      </c>
      <c r="G2412">
        <f t="shared" si="235"/>
        <v>22.14</v>
      </c>
    </row>
    <row r="2413" spans="1:7" x14ac:dyDescent="0.3">
      <c r="A2413" s="106">
        <v>45144</v>
      </c>
      <c r="B2413" s="98">
        <f t="shared" si="232"/>
        <v>2023</v>
      </c>
      <c r="C2413" s="98">
        <f t="shared" si="233"/>
        <v>8</v>
      </c>
      <c r="D2413" s="98">
        <f t="shared" si="234"/>
        <v>6</v>
      </c>
      <c r="E2413" s="98">
        <v>12.85</v>
      </c>
      <c r="F2413" s="98">
        <v>6.68</v>
      </c>
      <c r="G2413">
        <f t="shared" si="235"/>
        <v>19.53</v>
      </c>
    </row>
    <row r="2414" spans="1:7" x14ac:dyDescent="0.3">
      <c r="A2414" s="106">
        <v>45145</v>
      </c>
      <c r="B2414" s="98">
        <f t="shared" si="232"/>
        <v>2023</v>
      </c>
      <c r="C2414" s="98">
        <f t="shared" si="233"/>
        <v>8</v>
      </c>
      <c r="D2414" s="98">
        <f t="shared" si="234"/>
        <v>7</v>
      </c>
      <c r="E2414" s="98">
        <v>14.89</v>
      </c>
      <c r="F2414" s="98">
        <v>5.4</v>
      </c>
      <c r="G2414">
        <f t="shared" si="235"/>
        <v>20.29</v>
      </c>
    </row>
    <row r="2415" spans="1:7" x14ac:dyDescent="0.3">
      <c r="A2415" s="106">
        <v>45146</v>
      </c>
      <c r="B2415" s="98">
        <f t="shared" si="232"/>
        <v>2023</v>
      </c>
      <c r="C2415" s="98">
        <f t="shared" si="233"/>
        <v>8</v>
      </c>
      <c r="D2415" s="98">
        <f t="shared" si="234"/>
        <v>8</v>
      </c>
      <c r="E2415" s="98">
        <v>29.33</v>
      </c>
      <c r="F2415" s="98">
        <v>7.22</v>
      </c>
      <c r="G2415">
        <f t="shared" si="235"/>
        <v>36.549999999999997</v>
      </c>
    </row>
    <row r="2416" spans="1:7" x14ac:dyDescent="0.3">
      <c r="A2416" s="106">
        <v>45147</v>
      </c>
      <c r="B2416" s="98">
        <f t="shared" si="232"/>
        <v>2023</v>
      </c>
      <c r="C2416" s="98">
        <f t="shared" si="233"/>
        <v>8</v>
      </c>
      <c r="D2416" s="98">
        <f t="shared" si="234"/>
        <v>9</v>
      </c>
      <c r="E2416" s="98">
        <v>32.880000000000003</v>
      </c>
      <c r="F2416" s="98">
        <v>8.3000000000000007</v>
      </c>
      <c r="G2416">
        <f t="shared" si="235"/>
        <v>41.180000000000007</v>
      </c>
    </row>
    <row r="2417" spans="1:7" x14ac:dyDescent="0.3">
      <c r="A2417" s="106">
        <v>45148</v>
      </c>
      <c r="B2417" s="98">
        <f t="shared" si="232"/>
        <v>2023</v>
      </c>
      <c r="C2417" s="98">
        <f t="shared" si="233"/>
        <v>8</v>
      </c>
      <c r="D2417" s="98">
        <f t="shared" si="234"/>
        <v>10</v>
      </c>
      <c r="E2417" s="98">
        <v>31.6</v>
      </c>
      <c r="F2417" s="98">
        <v>9.64</v>
      </c>
      <c r="G2417">
        <f t="shared" si="235"/>
        <v>41.24</v>
      </c>
    </row>
    <row r="2418" spans="1:7" x14ac:dyDescent="0.3">
      <c r="A2418" s="106">
        <v>45149</v>
      </c>
      <c r="B2418" s="98">
        <f t="shared" si="232"/>
        <v>2023</v>
      </c>
      <c r="C2418" s="98">
        <f t="shared" si="233"/>
        <v>8</v>
      </c>
      <c r="D2418" s="98">
        <f t="shared" si="234"/>
        <v>11</v>
      </c>
      <c r="E2418" s="98">
        <v>36.64</v>
      </c>
      <c r="F2418" s="98">
        <v>10.98</v>
      </c>
      <c r="G2418">
        <f t="shared" si="235"/>
        <v>47.620000000000005</v>
      </c>
    </row>
    <row r="2419" spans="1:7" x14ac:dyDescent="0.3">
      <c r="A2419" s="106">
        <v>45150</v>
      </c>
      <c r="B2419" s="98">
        <f t="shared" si="232"/>
        <v>2023</v>
      </c>
      <c r="C2419" s="98">
        <f t="shared" si="233"/>
        <v>8</v>
      </c>
      <c r="D2419" s="98">
        <f t="shared" si="234"/>
        <v>12</v>
      </c>
      <c r="E2419" s="98">
        <v>31.72</v>
      </c>
      <c r="F2419" s="98">
        <v>10.44</v>
      </c>
      <c r="G2419">
        <f t="shared" si="235"/>
        <v>42.16</v>
      </c>
    </row>
    <row r="2420" spans="1:7" x14ac:dyDescent="0.3">
      <c r="A2420" s="106">
        <v>45151</v>
      </c>
      <c r="B2420" s="98">
        <f t="shared" si="232"/>
        <v>2023</v>
      </c>
      <c r="C2420" s="98">
        <f t="shared" si="233"/>
        <v>8</v>
      </c>
      <c r="D2420" s="98">
        <f t="shared" si="234"/>
        <v>13</v>
      </c>
      <c r="E2420" s="98">
        <v>26.82</v>
      </c>
      <c r="F2420" s="98">
        <v>9.94</v>
      </c>
      <c r="G2420">
        <f t="shared" si="235"/>
        <v>36.76</v>
      </c>
    </row>
    <row r="2421" spans="1:7" x14ac:dyDescent="0.3">
      <c r="A2421" s="106">
        <v>45152</v>
      </c>
      <c r="B2421" s="98">
        <f t="shared" si="232"/>
        <v>2023</v>
      </c>
      <c r="C2421" s="98">
        <f t="shared" si="233"/>
        <v>8</v>
      </c>
      <c r="D2421" s="98">
        <f t="shared" si="234"/>
        <v>14</v>
      </c>
      <c r="E2421" s="98">
        <v>20.16</v>
      </c>
      <c r="F2421" s="98">
        <v>9.0500000000000007</v>
      </c>
      <c r="G2421">
        <f t="shared" si="235"/>
        <v>29.21</v>
      </c>
    </row>
    <row r="2422" spans="1:7" x14ac:dyDescent="0.3">
      <c r="A2422" s="106">
        <v>45153</v>
      </c>
      <c r="B2422" s="98">
        <f t="shared" si="232"/>
        <v>2023</v>
      </c>
      <c r="C2422" s="98">
        <f t="shared" si="233"/>
        <v>8</v>
      </c>
      <c r="D2422" s="98">
        <f t="shared" si="234"/>
        <v>15</v>
      </c>
      <c r="E2422" s="98">
        <v>16.059999999999999</v>
      </c>
      <c r="F2422" s="98">
        <v>7.03</v>
      </c>
      <c r="G2422">
        <f t="shared" si="235"/>
        <v>23.09</v>
      </c>
    </row>
    <row r="2423" spans="1:7" x14ac:dyDescent="0.3">
      <c r="A2423" s="106">
        <v>45154</v>
      </c>
      <c r="B2423" s="98">
        <f t="shared" si="232"/>
        <v>2023</v>
      </c>
      <c r="C2423" s="98">
        <f t="shared" si="233"/>
        <v>8</v>
      </c>
      <c r="D2423" s="98">
        <f t="shared" si="234"/>
        <v>16</v>
      </c>
      <c r="E2423" s="98">
        <v>29.78</v>
      </c>
      <c r="F2423" s="98">
        <v>8.2200000000000006</v>
      </c>
      <c r="G2423">
        <f t="shared" si="235"/>
        <v>38</v>
      </c>
    </row>
    <row r="2424" spans="1:7" x14ac:dyDescent="0.3">
      <c r="A2424" s="106">
        <v>45155</v>
      </c>
      <c r="B2424" s="98">
        <f t="shared" si="232"/>
        <v>2023</v>
      </c>
      <c r="C2424" s="98">
        <f t="shared" si="233"/>
        <v>8</v>
      </c>
      <c r="D2424" s="98">
        <f t="shared" si="234"/>
        <v>17</v>
      </c>
      <c r="E2424" s="98">
        <v>38.46</v>
      </c>
      <c r="F2424" s="98">
        <v>9.56</v>
      </c>
      <c r="G2424">
        <f t="shared" si="235"/>
        <v>48.02</v>
      </c>
    </row>
    <row r="2425" spans="1:7" x14ac:dyDescent="0.3">
      <c r="A2425" s="106">
        <v>45156</v>
      </c>
      <c r="B2425" s="98">
        <f t="shared" si="232"/>
        <v>2023</v>
      </c>
      <c r="C2425" s="98">
        <f t="shared" si="233"/>
        <v>8</v>
      </c>
      <c r="D2425" s="98">
        <f t="shared" si="234"/>
        <v>18</v>
      </c>
      <c r="E2425" s="98">
        <v>43.07</v>
      </c>
      <c r="F2425" s="98">
        <v>12.38</v>
      </c>
      <c r="G2425">
        <f t="shared" si="235"/>
        <v>55.45</v>
      </c>
    </row>
    <row r="2426" spans="1:7" x14ac:dyDescent="0.3">
      <c r="A2426" s="106">
        <v>45157</v>
      </c>
      <c r="B2426" s="98">
        <f t="shared" si="232"/>
        <v>2023</v>
      </c>
      <c r="C2426" s="98">
        <f t="shared" si="233"/>
        <v>8</v>
      </c>
      <c r="D2426" s="98">
        <f t="shared" si="234"/>
        <v>19</v>
      </c>
      <c r="E2426" s="98">
        <v>24.94</v>
      </c>
      <c r="F2426" s="98">
        <v>9.98</v>
      </c>
      <c r="G2426">
        <f t="shared" si="235"/>
        <v>34.92</v>
      </c>
    </row>
    <row r="2427" spans="1:7" x14ac:dyDescent="0.3">
      <c r="A2427" s="106">
        <v>45158</v>
      </c>
      <c r="B2427" s="98">
        <f t="shared" si="232"/>
        <v>2023</v>
      </c>
      <c r="C2427" s="98">
        <f t="shared" si="233"/>
        <v>8</v>
      </c>
      <c r="D2427" s="98">
        <f t="shared" si="234"/>
        <v>20</v>
      </c>
      <c r="E2427" s="98">
        <v>32.21</v>
      </c>
      <c r="F2427" s="98">
        <v>10.45</v>
      </c>
      <c r="G2427">
        <f t="shared" si="235"/>
        <v>42.66</v>
      </c>
    </row>
    <row r="2428" spans="1:7" x14ac:dyDescent="0.3">
      <c r="A2428" s="106">
        <v>45159</v>
      </c>
      <c r="B2428" s="98">
        <f t="shared" si="232"/>
        <v>2023</v>
      </c>
      <c r="C2428" s="98">
        <f t="shared" si="233"/>
        <v>8</v>
      </c>
      <c r="D2428" s="98">
        <f t="shared" si="234"/>
        <v>21</v>
      </c>
      <c r="E2428" s="98">
        <v>21.74</v>
      </c>
      <c r="F2428" s="98">
        <v>9.4499999999999993</v>
      </c>
      <c r="G2428">
        <f t="shared" si="235"/>
        <v>31.189999999999998</v>
      </c>
    </row>
    <row r="2429" spans="1:7" x14ac:dyDescent="0.3">
      <c r="A2429" s="106">
        <v>45160</v>
      </c>
      <c r="B2429" s="98">
        <f t="shared" si="232"/>
        <v>2023</v>
      </c>
      <c r="C2429" s="98">
        <f t="shared" si="233"/>
        <v>8</v>
      </c>
      <c r="D2429" s="98">
        <f t="shared" si="234"/>
        <v>22</v>
      </c>
      <c r="E2429" s="98">
        <v>8.77</v>
      </c>
      <c r="F2429" s="98">
        <v>6.28</v>
      </c>
      <c r="G2429">
        <f t="shared" si="235"/>
        <v>15.05</v>
      </c>
    </row>
    <row r="2430" spans="1:7" x14ac:dyDescent="0.3">
      <c r="A2430" s="106">
        <v>45161</v>
      </c>
      <c r="B2430" s="98">
        <f t="shared" si="232"/>
        <v>2023</v>
      </c>
      <c r="C2430" s="98">
        <f t="shared" si="233"/>
        <v>8</v>
      </c>
      <c r="D2430" s="98">
        <f t="shared" si="234"/>
        <v>23</v>
      </c>
      <c r="E2430" s="98">
        <v>5.63</v>
      </c>
      <c r="F2430" s="98">
        <v>5.43</v>
      </c>
      <c r="G2430">
        <f t="shared" si="235"/>
        <v>11.059999999999999</v>
      </c>
    </row>
    <row r="2431" spans="1:7" x14ac:dyDescent="0.3">
      <c r="A2431" s="106">
        <v>45162</v>
      </c>
      <c r="B2431" s="98">
        <f t="shared" si="232"/>
        <v>2023</v>
      </c>
      <c r="C2431" s="98">
        <f t="shared" si="233"/>
        <v>8</v>
      </c>
      <c r="D2431" s="98">
        <f t="shared" si="234"/>
        <v>24</v>
      </c>
      <c r="E2431" s="98">
        <v>3.76</v>
      </c>
      <c r="F2431" s="98">
        <v>3.17</v>
      </c>
      <c r="G2431">
        <f t="shared" si="235"/>
        <v>6.93</v>
      </c>
    </row>
    <row r="2432" spans="1:7" x14ac:dyDescent="0.3">
      <c r="A2432" s="106">
        <v>45163</v>
      </c>
      <c r="B2432" s="98">
        <f t="shared" si="232"/>
        <v>2023</v>
      </c>
      <c r="C2432" s="98">
        <f t="shared" si="233"/>
        <v>8</v>
      </c>
      <c r="D2432" s="98">
        <f t="shared" si="234"/>
        <v>25</v>
      </c>
      <c r="E2432" s="98">
        <v>2.66</v>
      </c>
      <c r="F2432" s="98">
        <v>1.84</v>
      </c>
      <c r="G2432">
        <f t="shared" si="235"/>
        <v>4.5</v>
      </c>
    </row>
    <row r="2433" spans="1:7" x14ac:dyDescent="0.3">
      <c r="A2433" s="106">
        <v>45164</v>
      </c>
      <c r="B2433" s="98">
        <f t="shared" si="232"/>
        <v>2023</v>
      </c>
      <c r="C2433" s="98">
        <f t="shared" si="233"/>
        <v>8</v>
      </c>
      <c r="D2433" s="98">
        <f t="shared" si="234"/>
        <v>26</v>
      </c>
      <c r="E2433" s="98">
        <v>4.37</v>
      </c>
      <c r="F2433" s="98">
        <v>1.83</v>
      </c>
      <c r="G2433">
        <f t="shared" si="235"/>
        <v>6.2</v>
      </c>
    </row>
    <row r="2434" spans="1:7" x14ac:dyDescent="0.3">
      <c r="A2434" s="106">
        <v>45165</v>
      </c>
      <c r="B2434" s="98">
        <f t="shared" si="232"/>
        <v>2023</v>
      </c>
      <c r="C2434" s="98">
        <f t="shared" si="233"/>
        <v>8</v>
      </c>
      <c r="D2434" s="98">
        <f t="shared" si="234"/>
        <v>27</v>
      </c>
      <c r="E2434" s="98">
        <v>4.1500000000000004</v>
      </c>
      <c r="F2434" s="98">
        <v>1.91</v>
      </c>
      <c r="G2434">
        <f t="shared" si="235"/>
        <v>6.0600000000000005</v>
      </c>
    </row>
    <row r="2435" spans="1:7" x14ac:dyDescent="0.3">
      <c r="A2435" s="106">
        <v>45166</v>
      </c>
      <c r="B2435" s="98">
        <f t="shared" si="232"/>
        <v>2023</v>
      </c>
      <c r="C2435" s="98">
        <f t="shared" si="233"/>
        <v>8</v>
      </c>
      <c r="D2435" s="98">
        <f t="shared" si="234"/>
        <v>28</v>
      </c>
      <c r="E2435" s="98">
        <v>7.1</v>
      </c>
      <c r="F2435" s="98">
        <v>3.22</v>
      </c>
      <c r="G2435">
        <f t="shared" si="235"/>
        <v>10.32</v>
      </c>
    </row>
    <row r="2436" spans="1:7" x14ac:dyDescent="0.3">
      <c r="A2436" s="106">
        <v>45167</v>
      </c>
      <c r="B2436" s="98">
        <f t="shared" si="232"/>
        <v>2023</v>
      </c>
      <c r="C2436" s="98">
        <f t="shared" si="233"/>
        <v>8</v>
      </c>
      <c r="D2436" s="98">
        <f t="shared" si="234"/>
        <v>29</v>
      </c>
      <c r="E2436" s="98">
        <v>8.8699999999999992</v>
      </c>
      <c r="F2436" s="98">
        <v>5.7</v>
      </c>
      <c r="G2436">
        <f t="shared" si="235"/>
        <v>14.57</v>
      </c>
    </row>
    <row r="2437" spans="1:7" x14ac:dyDescent="0.3">
      <c r="A2437" s="106">
        <v>45168</v>
      </c>
      <c r="B2437" s="98">
        <f t="shared" si="232"/>
        <v>2023</v>
      </c>
      <c r="C2437" s="98">
        <f t="shared" si="233"/>
        <v>8</v>
      </c>
      <c r="D2437" s="98">
        <f t="shared" si="234"/>
        <v>30</v>
      </c>
      <c r="E2437" s="98">
        <v>4.26</v>
      </c>
      <c r="F2437" s="98">
        <v>5.31</v>
      </c>
      <c r="G2437">
        <f t="shared" si="235"/>
        <v>9.57</v>
      </c>
    </row>
    <row r="2438" spans="1:7" x14ac:dyDescent="0.3">
      <c r="A2438" s="106">
        <v>45169</v>
      </c>
      <c r="B2438" s="98">
        <f t="shared" ref="B2438:B2501" si="236">YEAR(A2438)</f>
        <v>2023</v>
      </c>
      <c r="C2438" s="98">
        <f t="shared" ref="C2438:C2501" si="237">MONTH(A2438)</f>
        <v>8</v>
      </c>
      <c r="D2438" s="98">
        <f t="shared" ref="D2438:D2501" si="238">DAY(A2438)</f>
        <v>31</v>
      </c>
      <c r="E2438" s="98">
        <v>4.63</v>
      </c>
      <c r="F2438" s="98">
        <v>4.07</v>
      </c>
      <c r="G2438">
        <f t="shared" ref="G2438:G2501" si="239">SUM(E2438:F2438)</f>
        <v>8.6999999999999993</v>
      </c>
    </row>
    <row r="2439" spans="1:7" x14ac:dyDescent="0.3">
      <c r="A2439" s="106">
        <v>45170</v>
      </c>
      <c r="B2439" s="98">
        <f t="shared" si="236"/>
        <v>2023</v>
      </c>
      <c r="C2439" s="98">
        <f t="shared" si="237"/>
        <v>9</v>
      </c>
      <c r="D2439" s="98">
        <f t="shared" si="238"/>
        <v>1</v>
      </c>
      <c r="E2439" s="98">
        <v>2.67</v>
      </c>
      <c r="F2439" s="98">
        <v>2.99</v>
      </c>
      <c r="G2439">
        <f t="shared" si="239"/>
        <v>5.66</v>
      </c>
    </row>
    <row r="2440" spans="1:7" x14ac:dyDescent="0.3">
      <c r="A2440" s="106">
        <v>45171</v>
      </c>
      <c r="B2440" s="98">
        <f t="shared" si="236"/>
        <v>2023</v>
      </c>
      <c r="C2440" s="98">
        <f t="shared" si="237"/>
        <v>9</v>
      </c>
      <c r="D2440" s="98">
        <f t="shared" si="238"/>
        <v>2</v>
      </c>
      <c r="E2440" s="98">
        <v>6.18</v>
      </c>
      <c r="F2440" s="98">
        <v>4.5</v>
      </c>
      <c r="G2440">
        <f t="shared" si="239"/>
        <v>10.68</v>
      </c>
    </row>
    <row r="2441" spans="1:7" x14ac:dyDescent="0.3">
      <c r="A2441" s="106">
        <v>45172</v>
      </c>
      <c r="B2441" s="98">
        <f t="shared" si="236"/>
        <v>2023</v>
      </c>
      <c r="C2441" s="98">
        <f t="shared" si="237"/>
        <v>9</v>
      </c>
      <c r="D2441" s="98">
        <f t="shared" si="238"/>
        <v>3</v>
      </c>
      <c r="E2441" s="98">
        <v>5.01</v>
      </c>
      <c r="F2441" s="98">
        <v>4</v>
      </c>
      <c r="G2441">
        <f t="shared" si="239"/>
        <v>9.01</v>
      </c>
    </row>
    <row r="2442" spans="1:7" x14ac:dyDescent="0.3">
      <c r="A2442" s="106">
        <v>45173</v>
      </c>
      <c r="B2442" s="98">
        <f t="shared" si="236"/>
        <v>2023</v>
      </c>
      <c r="C2442" s="98">
        <f t="shared" si="237"/>
        <v>9</v>
      </c>
      <c r="D2442" s="98">
        <f t="shared" si="238"/>
        <v>4</v>
      </c>
      <c r="E2442" s="98">
        <v>3.1</v>
      </c>
      <c r="F2442" s="98">
        <v>3.69</v>
      </c>
      <c r="G2442">
        <f t="shared" si="239"/>
        <v>6.79</v>
      </c>
    </row>
    <row r="2443" spans="1:7" x14ac:dyDescent="0.3">
      <c r="A2443" s="106">
        <v>45174</v>
      </c>
      <c r="B2443" s="98">
        <f t="shared" si="236"/>
        <v>2023</v>
      </c>
      <c r="C2443" s="98">
        <f t="shared" si="237"/>
        <v>9</v>
      </c>
      <c r="D2443" s="98">
        <f t="shared" si="238"/>
        <v>5</v>
      </c>
      <c r="E2443" s="98">
        <v>2.93</v>
      </c>
      <c r="F2443" s="98">
        <v>0</v>
      </c>
      <c r="G2443">
        <f t="shared" si="239"/>
        <v>2.93</v>
      </c>
    </row>
    <row r="2444" spans="1:7" x14ac:dyDescent="0.3">
      <c r="A2444" s="106">
        <v>45175</v>
      </c>
      <c r="B2444" s="98">
        <f t="shared" si="236"/>
        <v>2023</v>
      </c>
      <c r="C2444" s="98">
        <f t="shared" si="237"/>
        <v>9</v>
      </c>
      <c r="D2444" s="98">
        <f t="shared" si="238"/>
        <v>6</v>
      </c>
      <c r="E2444" s="98">
        <v>4.53</v>
      </c>
      <c r="F2444" s="98">
        <v>0</v>
      </c>
      <c r="G2444">
        <f t="shared" si="239"/>
        <v>4.53</v>
      </c>
    </row>
    <row r="2445" spans="1:7" x14ac:dyDescent="0.3">
      <c r="A2445" s="106">
        <v>45176</v>
      </c>
      <c r="B2445" s="98">
        <f t="shared" si="236"/>
        <v>2023</v>
      </c>
      <c r="C2445" s="98">
        <f t="shared" si="237"/>
        <v>9</v>
      </c>
      <c r="D2445" s="98">
        <f t="shared" si="238"/>
        <v>7</v>
      </c>
      <c r="E2445" s="98">
        <v>3.13</v>
      </c>
      <c r="F2445" s="98">
        <v>0</v>
      </c>
      <c r="G2445">
        <f t="shared" si="239"/>
        <v>3.13</v>
      </c>
    </row>
    <row r="2446" spans="1:7" x14ac:dyDescent="0.3">
      <c r="A2446" s="106">
        <v>45177</v>
      </c>
      <c r="B2446" s="98">
        <f t="shared" si="236"/>
        <v>2023</v>
      </c>
      <c r="C2446" s="98">
        <f t="shared" si="237"/>
        <v>9</v>
      </c>
      <c r="D2446" s="98">
        <f t="shared" si="238"/>
        <v>8</v>
      </c>
      <c r="E2446" s="98">
        <v>6.2</v>
      </c>
      <c r="F2446" s="98">
        <v>0</v>
      </c>
      <c r="G2446">
        <f t="shared" si="239"/>
        <v>6.2</v>
      </c>
    </row>
    <row r="2447" spans="1:7" x14ac:dyDescent="0.3">
      <c r="A2447" s="106">
        <v>45178</v>
      </c>
      <c r="B2447" s="98">
        <f t="shared" si="236"/>
        <v>2023</v>
      </c>
      <c r="C2447" s="98">
        <f t="shared" si="237"/>
        <v>9</v>
      </c>
      <c r="D2447" s="98">
        <f t="shared" si="238"/>
        <v>9</v>
      </c>
      <c r="E2447" s="98">
        <v>12.09</v>
      </c>
      <c r="F2447" s="98">
        <v>0</v>
      </c>
      <c r="G2447">
        <f t="shared" si="239"/>
        <v>12.09</v>
      </c>
    </row>
    <row r="2448" spans="1:7" x14ac:dyDescent="0.3">
      <c r="A2448" s="106">
        <v>45179</v>
      </c>
      <c r="B2448" s="98">
        <f t="shared" si="236"/>
        <v>2023</v>
      </c>
      <c r="C2448" s="98">
        <f t="shared" si="237"/>
        <v>9</v>
      </c>
      <c r="D2448" s="98">
        <f t="shared" si="238"/>
        <v>10</v>
      </c>
      <c r="E2448" s="98">
        <v>14.08</v>
      </c>
      <c r="F2448" s="98">
        <v>0</v>
      </c>
      <c r="G2448">
        <f t="shared" si="239"/>
        <v>14.08</v>
      </c>
    </row>
    <row r="2449" spans="1:7" x14ac:dyDescent="0.3">
      <c r="A2449" s="106">
        <v>45180</v>
      </c>
      <c r="B2449" s="98">
        <f t="shared" si="236"/>
        <v>2023</v>
      </c>
      <c r="C2449" s="98">
        <f t="shared" si="237"/>
        <v>9</v>
      </c>
      <c r="D2449" s="98">
        <f t="shared" si="238"/>
        <v>11</v>
      </c>
      <c r="E2449" s="98">
        <v>13.47</v>
      </c>
      <c r="F2449" s="98">
        <v>8.32</v>
      </c>
      <c r="G2449">
        <f t="shared" si="239"/>
        <v>21.79</v>
      </c>
    </row>
    <row r="2450" spans="1:7" x14ac:dyDescent="0.3">
      <c r="A2450" s="106">
        <v>45181</v>
      </c>
      <c r="B2450" s="98">
        <f t="shared" si="236"/>
        <v>2023</v>
      </c>
      <c r="C2450" s="98">
        <f t="shared" si="237"/>
        <v>9</v>
      </c>
      <c r="D2450" s="98">
        <f t="shared" si="238"/>
        <v>12</v>
      </c>
      <c r="E2450" s="98">
        <v>10.53</v>
      </c>
      <c r="F2450" s="98">
        <v>9.89</v>
      </c>
      <c r="G2450">
        <f t="shared" si="239"/>
        <v>20.420000000000002</v>
      </c>
    </row>
    <row r="2451" spans="1:7" x14ac:dyDescent="0.3">
      <c r="A2451" s="106">
        <v>45182</v>
      </c>
      <c r="B2451" s="98">
        <f t="shared" si="236"/>
        <v>2023</v>
      </c>
      <c r="C2451" s="98">
        <f t="shared" si="237"/>
        <v>9</v>
      </c>
      <c r="D2451" s="98">
        <f t="shared" si="238"/>
        <v>13</v>
      </c>
      <c r="E2451" s="98">
        <v>7.48</v>
      </c>
      <c r="F2451" s="98">
        <v>10.87</v>
      </c>
      <c r="G2451">
        <f t="shared" si="239"/>
        <v>18.350000000000001</v>
      </c>
    </row>
    <row r="2452" spans="1:7" x14ac:dyDescent="0.3">
      <c r="A2452" s="106">
        <v>45183</v>
      </c>
      <c r="B2452" s="98">
        <f t="shared" si="236"/>
        <v>2023</v>
      </c>
      <c r="C2452" s="98">
        <f t="shared" si="237"/>
        <v>9</v>
      </c>
      <c r="D2452" s="98">
        <f t="shared" si="238"/>
        <v>14</v>
      </c>
      <c r="E2452" s="98">
        <v>3.48</v>
      </c>
      <c r="F2452" s="98">
        <v>8.8800000000000008</v>
      </c>
      <c r="G2452">
        <f t="shared" si="239"/>
        <v>12.360000000000001</v>
      </c>
    </row>
    <row r="2453" spans="1:7" x14ac:dyDescent="0.3">
      <c r="A2453" s="106">
        <v>45184</v>
      </c>
      <c r="B2453" s="98">
        <f t="shared" si="236"/>
        <v>2023</v>
      </c>
      <c r="C2453" s="98">
        <f t="shared" si="237"/>
        <v>9</v>
      </c>
      <c r="D2453" s="98">
        <f t="shared" si="238"/>
        <v>15</v>
      </c>
      <c r="E2453" s="98">
        <v>4.8600000000000003</v>
      </c>
      <c r="F2453" s="98">
        <v>6.97</v>
      </c>
      <c r="G2453">
        <f t="shared" si="239"/>
        <v>11.83</v>
      </c>
    </row>
    <row r="2454" spans="1:7" x14ac:dyDescent="0.3">
      <c r="A2454" s="106">
        <v>45185</v>
      </c>
      <c r="B2454" s="98">
        <f t="shared" si="236"/>
        <v>2023</v>
      </c>
      <c r="C2454" s="98">
        <f t="shared" si="237"/>
        <v>9</v>
      </c>
      <c r="D2454" s="98">
        <f t="shared" si="238"/>
        <v>16</v>
      </c>
      <c r="E2454" s="98">
        <v>6.02</v>
      </c>
      <c r="F2454" s="98">
        <v>7.98</v>
      </c>
      <c r="G2454">
        <f t="shared" si="239"/>
        <v>14</v>
      </c>
    </row>
    <row r="2455" spans="1:7" x14ac:dyDescent="0.3">
      <c r="A2455" s="106">
        <v>45186</v>
      </c>
      <c r="B2455" s="98">
        <f t="shared" si="236"/>
        <v>2023</v>
      </c>
      <c r="C2455" s="98">
        <f t="shared" si="237"/>
        <v>9</v>
      </c>
      <c r="D2455" s="98">
        <f t="shared" si="238"/>
        <v>17</v>
      </c>
      <c r="E2455" s="98">
        <v>4.6500000000000004</v>
      </c>
      <c r="F2455" s="98">
        <v>7.04</v>
      </c>
      <c r="G2455">
        <f t="shared" si="239"/>
        <v>11.690000000000001</v>
      </c>
    </row>
    <row r="2456" spans="1:7" x14ac:dyDescent="0.3">
      <c r="A2456" s="106">
        <v>45187</v>
      </c>
      <c r="B2456" s="98">
        <f t="shared" si="236"/>
        <v>2023</v>
      </c>
      <c r="C2456" s="98">
        <f t="shared" si="237"/>
        <v>9</v>
      </c>
      <c r="D2456" s="98">
        <f t="shared" si="238"/>
        <v>18</v>
      </c>
      <c r="E2456" s="98">
        <v>5.63</v>
      </c>
      <c r="F2456" s="98">
        <v>6.47</v>
      </c>
      <c r="G2456">
        <f t="shared" si="239"/>
        <v>12.1</v>
      </c>
    </row>
    <row r="2457" spans="1:7" x14ac:dyDescent="0.3">
      <c r="A2457" s="106">
        <v>45188</v>
      </c>
      <c r="B2457" s="98">
        <f t="shared" si="236"/>
        <v>2023</v>
      </c>
      <c r="C2457" s="98">
        <f t="shared" si="237"/>
        <v>9</v>
      </c>
      <c r="D2457" s="98">
        <f t="shared" si="238"/>
        <v>19</v>
      </c>
      <c r="E2457" s="98">
        <v>6.63</v>
      </c>
      <c r="F2457" s="98">
        <v>9.01</v>
      </c>
      <c r="G2457">
        <f t="shared" si="239"/>
        <v>15.64</v>
      </c>
    </row>
    <row r="2458" spans="1:7" x14ac:dyDescent="0.3">
      <c r="A2458" s="106">
        <v>45189</v>
      </c>
      <c r="B2458" s="98">
        <f t="shared" si="236"/>
        <v>2023</v>
      </c>
      <c r="C2458" s="98">
        <f t="shared" si="237"/>
        <v>9</v>
      </c>
      <c r="D2458" s="98">
        <f t="shared" si="238"/>
        <v>20</v>
      </c>
      <c r="E2458" s="98">
        <v>18.96</v>
      </c>
      <c r="F2458" s="98">
        <v>10.06</v>
      </c>
      <c r="G2458">
        <f t="shared" si="239"/>
        <v>29.020000000000003</v>
      </c>
    </row>
    <row r="2459" spans="1:7" x14ac:dyDescent="0.3">
      <c r="A2459" s="106">
        <v>45190</v>
      </c>
      <c r="B2459" s="98">
        <f t="shared" si="236"/>
        <v>2023</v>
      </c>
      <c r="C2459" s="98">
        <f t="shared" si="237"/>
        <v>9</v>
      </c>
      <c r="D2459" s="98">
        <f t="shared" si="238"/>
        <v>21</v>
      </c>
      <c r="E2459" s="98">
        <v>5.42</v>
      </c>
      <c r="F2459" s="98">
        <v>8.0299999999999994</v>
      </c>
      <c r="G2459">
        <f t="shared" si="239"/>
        <v>13.45</v>
      </c>
    </row>
    <row r="2460" spans="1:7" x14ac:dyDescent="0.3">
      <c r="A2460" s="106">
        <v>45191</v>
      </c>
      <c r="B2460" s="98">
        <f t="shared" si="236"/>
        <v>2023</v>
      </c>
      <c r="C2460" s="98">
        <f t="shared" si="237"/>
        <v>9</v>
      </c>
      <c r="D2460" s="98">
        <f t="shared" si="238"/>
        <v>22</v>
      </c>
      <c r="E2460" s="98">
        <v>2.84</v>
      </c>
      <c r="F2460" s="98">
        <v>1.76</v>
      </c>
      <c r="G2460">
        <f t="shared" si="239"/>
        <v>4.5999999999999996</v>
      </c>
    </row>
    <row r="2461" spans="1:7" x14ac:dyDescent="0.3">
      <c r="A2461" s="106">
        <v>45192</v>
      </c>
      <c r="B2461" s="98">
        <f t="shared" si="236"/>
        <v>2023</v>
      </c>
      <c r="C2461" s="98">
        <f t="shared" si="237"/>
        <v>9</v>
      </c>
      <c r="D2461" s="98">
        <f t="shared" si="238"/>
        <v>23</v>
      </c>
      <c r="E2461" s="98">
        <v>5.0999999999999996</v>
      </c>
      <c r="F2461" s="98">
        <v>1.35</v>
      </c>
      <c r="G2461">
        <f t="shared" si="239"/>
        <v>6.4499999999999993</v>
      </c>
    </row>
    <row r="2462" spans="1:7" x14ac:dyDescent="0.3">
      <c r="A2462" s="106">
        <v>45193</v>
      </c>
      <c r="B2462" s="98">
        <f t="shared" si="236"/>
        <v>2023</v>
      </c>
      <c r="C2462" s="98">
        <f t="shared" si="237"/>
        <v>9</v>
      </c>
      <c r="D2462" s="98">
        <f t="shared" si="238"/>
        <v>24</v>
      </c>
      <c r="E2462" s="98">
        <v>6.8</v>
      </c>
      <c r="F2462" s="98">
        <v>1.51</v>
      </c>
      <c r="G2462">
        <f t="shared" si="239"/>
        <v>8.31</v>
      </c>
    </row>
    <row r="2463" spans="1:7" x14ac:dyDescent="0.3">
      <c r="A2463" s="106">
        <v>45194</v>
      </c>
      <c r="B2463" s="98">
        <f t="shared" si="236"/>
        <v>2023</v>
      </c>
      <c r="C2463" s="98">
        <f t="shared" si="237"/>
        <v>9</v>
      </c>
      <c r="D2463" s="98">
        <f t="shared" si="238"/>
        <v>25</v>
      </c>
      <c r="E2463" s="98">
        <v>15.02</v>
      </c>
      <c r="F2463" s="98">
        <v>2.19</v>
      </c>
      <c r="G2463">
        <f t="shared" si="239"/>
        <v>17.21</v>
      </c>
    </row>
    <row r="2464" spans="1:7" x14ac:dyDescent="0.3">
      <c r="A2464" s="106">
        <v>45195</v>
      </c>
      <c r="B2464" s="98">
        <f t="shared" si="236"/>
        <v>2023</v>
      </c>
      <c r="C2464" s="98">
        <f t="shared" si="237"/>
        <v>9</v>
      </c>
      <c r="D2464" s="98">
        <f t="shared" si="238"/>
        <v>26</v>
      </c>
      <c r="E2464" s="98">
        <v>8.6199999999999992</v>
      </c>
      <c r="F2464" s="98">
        <v>5.68</v>
      </c>
      <c r="G2464">
        <f t="shared" si="239"/>
        <v>14.299999999999999</v>
      </c>
    </row>
    <row r="2465" spans="1:7" x14ac:dyDescent="0.3">
      <c r="A2465" s="106">
        <v>45196</v>
      </c>
      <c r="B2465" s="98">
        <f t="shared" si="236"/>
        <v>2023</v>
      </c>
      <c r="C2465" s="98">
        <f t="shared" si="237"/>
        <v>9</v>
      </c>
      <c r="D2465" s="98">
        <f t="shared" si="238"/>
        <v>27</v>
      </c>
      <c r="E2465" s="98">
        <v>18.87</v>
      </c>
      <c r="F2465" s="98">
        <v>7.36</v>
      </c>
      <c r="G2465">
        <f t="shared" si="239"/>
        <v>26.23</v>
      </c>
    </row>
    <row r="2466" spans="1:7" x14ac:dyDescent="0.3">
      <c r="A2466" s="106">
        <v>45197</v>
      </c>
      <c r="B2466" s="98">
        <f t="shared" si="236"/>
        <v>2023</v>
      </c>
      <c r="C2466" s="98">
        <f t="shared" si="237"/>
        <v>9</v>
      </c>
      <c r="D2466" s="98">
        <f t="shared" si="238"/>
        <v>28</v>
      </c>
      <c r="E2466" s="98">
        <v>20.79</v>
      </c>
      <c r="F2466" s="98">
        <v>7.44</v>
      </c>
      <c r="G2466">
        <f t="shared" si="239"/>
        <v>28.23</v>
      </c>
    </row>
    <row r="2467" spans="1:7" x14ac:dyDescent="0.3">
      <c r="A2467" s="106">
        <v>45198</v>
      </c>
      <c r="B2467" s="98">
        <f t="shared" si="236"/>
        <v>2023</v>
      </c>
      <c r="C2467" s="98">
        <f t="shared" si="237"/>
        <v>9</v>
      </c>
      <c r="D2467" s="98">
        <f t="shared" si="238"/>
        <v>29</v>
      </c>
      <c r="E2467" s="98">
        <v>6.87</v>
      </c>
      <c r="F2467" s="98">
        <v>5.47</v>
      </c>
      <c r="G2467">
        <f t="shared" si="239"/>
        <v>12.34</v>
      </c>
    </row>
    <row r="2468" spans="1:7" x14ac:dyDescent="0.3">
      <c r="A2468" s="106">
        <v>45199</v>
      </c>
      <c r="B2468" s="98">
        <f t="shared" si="236"/>
        <v>2023</v>
      </c>
      <c r="C2468" s="98">
        <f t="shared" si="237"/>
        <v>9</v>
      </c>
      <c r="D2468" s="98">
        <f t="shared" si="238"/>
        <v>30</v>
      </c>
      <c r="E2468" s="98">
        <v>4.8</v>
      </c>
      <c r="F2468" s="98">
        <v>4.84</v>
      </c>
      <c r="G2468">
        <f t="shared" si="239"/>
        <v>9.64</v>
      </c>
    </row>
    <row r="2469" spans="1:7" x14ac:dyDescent="0.3">
      <c r="A2469" s="106">
        <v>45200</v>
      </c>
      <c r="B2469" s="98">
        <f t="shared" si="236"/>
        <v>2023</v>
      </c>
      <c r="C2469" s="98">
        <f t="shared" si="237"/>
        <v>10</v>
      </c>
      <c r="D2469" s="98">
        <f t="shared" si="238"/>
        <v>1</v>
      </c>
      <c r="E2469" s="98">
        <v>3.88</v>
      </c>
      <c r="F2469" s="98">
        <v>0.01</v>
      </c>
      <c r="G2469">
        <f t="shared" si="239"/>
        <v>3.8899999999999997</v>
      </c>
    </row>
    <row r="2470" spans="1:7" x14ac:dyDescent="0.3">
      <c r="A2470" s="106">
        <v>45201</v>
      </c>
      <c r="B2470" s="98">
        <f t="shared" si="236"/>
        <v>2023</v>
      </c>
      <c r="C2470" s="98">
        <f t="shared" si="237"/>
        <v>10</v>
      </c>
      <c r="D2470" s="98">
        <f t="shared" si="238"/>
        <v>2</v>
      </c>
      <c r="E2470" s="98">
        <v>14.47</v>
      </c>
      <c r="F2470" s="98">
        <v>0</v>
      </c>
      <c r="G2470">
        <f t="shared" si="239"/>
        <v>14.47</v>
      </c>
    </row>
    <row r="2471" spans="1:7" x14ac:dyDescent="0.3">
      <c r="A2471" s="106">
        <v>45202</v>
      </c>
      <c r="B2471" s="98">
        <f t="shared" si="236"/>
        <v>2023</v>
      </c>
      <c r="C2471" s="98">
        <f t="shared" si="237"/>
        <v>10</v>
      </c>
      <c r="D2471" s="98">
        <f t="shared" si="238"/>
        <v>3</v>
      </c>
      <c r="E2471" s="98">
        <v>14.11</v>
      </c>
      <c r="F2471" s="98">
        <v>0</v>
      </c>
      <c r="G2471">
        <f t="shared" si="239"/>
        <v>14.11</v>
      </c>
    </row>
    <row r="2472" spans="1:7" x14ac:dyDescent="0.3">
      <c r="A2472" s="106">
        <v>45203</v>
      </c>
      <c r="B2472" s="98">
        <f t="shared" si="236"/>
        <v>2023</v>
      </c>
      <c r="C2472" s="98">
        <f t="shared" si="237"/>
        <v>10</v>
      </c>
      <c r="D2472" s="98">
        <f t="shared" si="238"/>
        <v>4</v>
      </c>
      <c r="E2472" s="98">
        <v>12.63</v>
      </c>
      <c r="F2472" s="98">
        <v>0</v>
      </c>
      <c r="G2472">
        <f t="shared" si="239"/>
        <v>12.63</v>
      </c>
    </row>
    <row r="2473" spans="1:7" x14ac:dyDescent="0.3">
      <c r="A2473" s="106">
        <v>45204</v>
      </c>
      <c r="B2473" s="98">
        <f t="shared" si="236"/>
        <v>2023</v>
      </c>
      <c r="C2473" s="98">
        <f t="shared" si="237"/>
        <v>10</v>
      </c>
      <c r="D2473" s="98">
        <f t="shared" si="238"/>
        <v>5</v>
      </c>
      <c r="E2473" s="98">
        <v>21.77</v>
      </c>
      <c r="F2473" s="98">
        <v>0</v>
      </c>
      <c r="G2473">
        <f t="shared" si="239"/>
        <v>21.77</v>
      </c>
    </row>
    <row r="2474" spans="1:7" x14ac:dyDescent="0.3">
      <c r="A2474" s="106">
        <v>45205</v>
      </c>
      <c r="B2474" s="98">
        <f t="shared" si="236"/>
        <v>2023</v>
      </c>
      <c r="C2474" s="98">
        <f t="shared" si="237"/>
        <v>10</v>
      </c>
      <c r="D2474" s="98">
        <f t="shared" si="238"/>
        <v>6</v>
      </c>
      <c r="E2474" s="98">
        <v>21.01</v>
      </c>
      <c r="F2474" s="98">
        <v>0</v>
      </c>
      <c r="G2474">
        <f t="shared" si="239"/>
        <v>21.01</v>
      </c>
    </row>
    <row r="2475" spans="1:7" x14ac:dyDescent="0.3">
      <c r="A2475" s="106">
        <v>45206</v>
      </c>
      <c r="B2475" s="98">
        <f t="shared" si="236"/>
        <v>2023</v>
      </c>
      <c r="C2475" s="98">
        <f t="shared" si="237"/>
        <v>10</v>
      </c>
      <c r="D2475" s="98">
        <f t="shared" si="238"/>
        <v>7</v>
      </c>
      <c r="E2475" s="98">
        <v>22.56</v>
      </c>
      <c r="F2475" s="98">
        <v>0</v>
      </c>
      <c r="G2475">
        <f t="shared" si="239"/>
        <v>22.56</v>
      </c>
    </row>
    <row r="2476" spans="1:7" x14ac:dyDescent="0.3">
      <c r="A2476" s="106">
        <v>45207</v>
      </c>
      <c r="B2476" s="98">
        <f t="shared" si="236"/>
        <v>2023</v>
      </c>
      <c r="C2476" s="98">
        <f t="shared" si="237"/>
        <v>10</v>
      </c>
      <c r="D2476" s="98">
        <f t="shared" si="238"/>
        <v>8</v>
      </c>
      <c r="E2476" s="98">
        <v>22.49</v>
      </c>
      <c r="F2476" s="98">
        <v>0</v>
      </c>
      <c r="G2476">
        <f t="shared" si="239"/>
        <v>22.49</v>
      </c>
    </row>
    <row r="2477" spans="1:7" x14ac:dyDescent="0.3">
      <c r="A2477" s="106">
        <v>45208</v>
      </c>
      <c r="B2477" s="98">
        <f t="shared" si="236"/>
        <v>2023</v>
      </c>
      <c r="C2477" s="98">
        <f t="shared" si="237"/>
        <v>10</v>
      </c>
      <c r="D2477" s="98">
        <f t="shared" si="238"/>
        <v>9</v>
      </c>
      <c r="E2477" s="98">
        <v>26.09</v>
      </c>
      <c r="F2477" s="98">
        <v>0</v>
      </c>
      <c r="G2477">
        <f t="shared" si="239"/>
        <v>26.09</v>
      </c>
    </row>
    <row r="2478" spans="1:7" x14ac:dyDescent="0.3">
      <c r="A2478" s="106">
        <v>45209</v>
      </c>
      <c r="B2478" s="98">
        <f t="shared" si="236"/>
        <v>2023</v>
      </c>
      <c r="C2478" s="98">
        <f t="shared" si="237"/>
        <v>10</v>
      </c>
      <c r="D2478" s="98">
        <f t="shared" si="238"/>
        <v>10</v>
      </c>
      <c r="E2478" s="98">
        <v>29.14</v>
      </c>
      <c r="F2478" s="98">
        <v>0</v>
      </c>
      <c r="G2478">
        <f t="shared" si="239"/>
        <v>29.14</v>
      </c>
    </row>
    <row r="2479" spans="1:7" x14ac:dyDescent="0.3">
      <c r="A2479" s="106">
        <v>45210</v>
      </c>
      <c r="B2479" s="98">
        <f t="shared" si="236"/>
        <v>2023</v>
      </c>
      <c r="C2479" s="98">
        <f t="shared" si="237"/>
        <v>10</v>
      </c>
      <c r="D2479" s="98">
        <f t="shared" si="238"/>
        <v>11</v>
      </c>
      <c r="E2479" s="98">
        <v>21.16</v>
      </c>
      <c r="F2479" s="98">
        <v>0</v>
      </c>
      <c r="G2479">
        <f t="shared" si="239"/>
        <v>21.16</v>
      </c>
    </row>
    <row r="2480" spans="1:7" x14ac:dyDescent="0.3">
      <c r="A2480" s="106">
        <v>45211</v>
      </c>
      <c r="B2480" s="98">
        <f t="shared" si="236"/>
        <v>2023</v>
      </c>
      <c r="C2480" s="98">
        <f t="shared" si="237"/>
        <v>10</v>
      </c>
      <c r="D2480" s="98">
        <f t="shared" si="238"/>
        <v>12</v>
      </c>
      <c r="E2480" s="98">
        <v>7.24</v>
      </c>
      <c r="F2480" s="98">
        <v>0</v>
      </c>
      <c r="G2480">
        <f t="shared" si="239"/>
        <v>7.24</v>
      </c>
    </row>
    <row r="2481" spans="1:7" x14ac:dyDescent="0.3">
      <c r="A2481" s="106">
        <v>45212</v>
      </c>
      <c r="B2481" s="98">
        <f t="shared" si="236"/>
        <v>2023</v>
      </c>
      <c r="C2481" s="98">
        <f t="shared" si="237"/>
        <v>10</v>
      </c>
      <c r="D2481" s="98">
        <f t="shared" si="238"/>
        <v>13</v>
      </c>
      <c r="E2481" s="98">
        <v>16.97</v>
      </c>
      <c r="F2481" s="98">
        <v>0</v>
      </c>
      <c r="G2481">
        <f t="shared" si="239"/>
        <v>16.97</v>
      </c>
    </row>
    <row r="2482" spans="1:7" x14ac:dyDescent="0.3">
      <c r="A2482" s="106">
        <v>45213</v>
      </c>
      <c r="B2482" s="98">
        <f t="shared" si="236"/>
        <v>2023</v>
      </c>
      <c r="C2482" s="98">
        <f t="shared" si="237"/>
        <v>10</v>
      </c>
      <c r="D2482" s="98">
        <f t="shared" si="238"/>
        <v>14</v>
      </c>
      <c r="E2482" s="98">
        <v>4.66</v>
      </c>
      <c r="F2482" s="98">
        <v>0</v>
      </c>
      <c r="G2482">
        <f t="shared" si="239"/>
        <v>4.66</v>
      </c>
    </row>
    <row r="2483" spans="1:7" x14ac:dyDescent="0.3">
      <c r="A2483" s="106">
        <v>45214</v>
      </c>
      <c r="B2483" s="98">
        <f t="shared" si="236"/>
        <v>2023</v>
      </c>
      <c r="C2483" s="98">
        <f t="shared" si="237"/>
        <v>10</v>
      </c>
      <c r="D2483" s="98">
        <f t="shared" si="238"/>
        <v>15</v>
      </c>
      <c r="E2483" s="98">
        <v>4.72</v>
      </c>
      <c r="F2483" s="98">
        <v>0</v>
      </c>
      <c r="G2483">
        <f t="shared" si="239"/>
        <v>4.72</v>
      </c>
    </row>
    <row r="2484" spans="1:7" x14ac:dyDescent="0.3">
      <c r="A2484" s="106">
        <v>45215</v>
      </c>
      <c r="B2484" s="98">
        <f t="shared" si="236"/>
        <v>2023</v>
      </c>
      <c r="C2484" s="98">
        <f t="shared" si="237"/>
        <v>10</v>
      </c>
      <c r="D2484" s="98">
        <f t="shared" si="238"/>
        <v>16</v>
      </c>
      <c r="E2484" s="98">
        <v>5.51</v>
      </c>
      <c r="F2484" s="98">
        <v>0</v>
      </c>
      <c r="G2484">
        <f t="shared" si="239"/>
        <v>5.51</v>
      </c>
    </row>
    <row r="2485" spans="1:7" x14ac:dyDescent="0.3">
      <c r="A2485" s="106">
        <v>45216</v>
      </c>
      <c r="B2485" s="98">
        <f t="shared" si="236"/>
        <v>2023</v>
      </c>
      <c r="C2485" s="98">
        <f t="shared" si="237"/>
        <v>10</v>
      </c>
      <c r="D2485" s="98">
        <f t="shared" si="238"/>
        <v>17</v>
      </c>
      <c r="E2485" s="98">
        <v>27.89</v>
      </c>
      <c r="F2485" s="98">
        <v>0</v>
      </c>
      <c r="G2485">
        <f t="shared" si="239"/>
        <v>27.89</v>
      </c>
    </row>
    <row r="2486" spans="1:7" x14ac:dyDescent="0.3">
      <c r="A2486" s="106">
        <v>45217</v>
      </c>
      <c r="B2486" s="98">
        <f t="shared" si="236"/>
        <v>2023</v>
      </c>
      <c r="C2486" s="98">
        <f t="shared" si="237"/>
        <v>10</v>
      </c>
      <c r="D2486" s="98">
        <f t="shared" si="238"/>
        <v>18</v>
      </c>
      <c r="E2486" s="98">
        <v>27.94</v>
      </c>
      <c r="F2486" s="98">
        <v>0</v>
      </c>
      <c r="G2486">
        <f t="shared" si="239"/>
        <v>27.94</v>
      </c>
    </row>
    <row r="2487" spans="1:7" x14ac:dyDescent="0.3">
      <c r="A2487" s="106">
        <v>45218</v>
      </c>
      <c r="B2487" s="98">
        <f t="shared" si="236"/>
        <v>2023</v>
      </c>
      <c r="C2487" s="98">
        <f t="shared" si="237"/>
        <v>10</v>
      </c>
      <c r="D2487" s="98">
        <f t="shared" si="238"/>
        <v>19</v>
      </c>
      <c r="E2487" s="98">
        <v>25.75</v>
      </c>
      <c r="F2487" s="98">
        <v>0</v>
      </c>
      <c r="G2487">
        <f t="shared" si="239"/>
        <v>25.75</v>
      </c>
    </row>
    <row r="2488" spans="1:7" x14ac:dyDescent="0.3">
      <c r="A2488" s="106">
        <v>45219</v>
      </c>
      <c r="B2488" s="98">
        <f t="shared" si="236"/>
        <v>2023</v>
      </c>
      <c r="C2488" s="98">
        <f t="shared" si="237"/>
        <v>10</v>
      </c>
      <c r="D2488" s="98">
        <f t="shared" si="238"/>
        <v>20</v>
      </c>
      <c r="E2488" s="98">
        <v>20.94</v>
      </c>
      <c r="F2488" s="98">
        <v>5.9</v>
      </c>
      <c r="G2488">
        <f t="shared" si="239"/>
        <v>26.840000000000003</v>
      </c>
    </row>
    <row r="2489" spans="1:7" x14ac:dyDescent="0.3">
      <c r="A2489" s="106">
        <v>45220</v>
      </c>
      <c r="B2489" s="98">
        <f t="shared" si="236"/>
        <v>2023</v>
      </c>
      <c r="C2489" s="98">
        <f t="shared" si="237"/>
        <v>10</v>
      </c>
      <c r="D2489" s="98">
        <f t="shared" si="238"/>
        <v>21</v>
      </c>
      <c r="E2489" s="98">
        <v>20.03</v>
      </c>
      <c r="F2489" s="98">
        <v>0.01</v>
      </c>
      <c r="G2489">
        <f t="shared" si="239"/>
        <v>20.040000000000003</v>
      </c>
    </row>
    <row r="2490" spans="1:7" x14ac:dyDescent="0.3">
      <c r="A2490" s="106">
        <v>45221</v>
      </c>
      <c r="B2490" s="98">
        <f t="shared" si="236"/>
        <v>2023</v>
      </c>
      <c r="C2490" s="98">
        <f t="shared" si="237"/>
        <v>10</v>
      </c>
      <c r="D2490" s="98">
        <f t="shared" si="238"/>
        <v>22</v>
      </c>
      <c r="E2490" s="98">
        <v>16.03</v>
      </c>
      <c r="F2490" s="98">
        <v>0</v>
      </c>
      <c r="G2490">
        <f t="shared" si="239"/>
        <v>16.03</v>
      </c>
    </row>
    <row r="2491" spans="1:7" x14ac:dyDescent="0.3">
      <c r="A2491" s="106">
        <v>45222</v>
      </c>
      <c r="B2491" s="98">
        <f t="shared" si="236"/>
        <v>2023</v>
      </c>
      <c r="C2491" s="98">
        <f t="shared" si="237"/>
        <v>10</v>
      </c>
      <c r="D2491" s="98">
        <f t="shared" si="238"/>
        <v>23</v>
      </c>
      <c r="E2491" s="98">
        <v>28.71</v>
      </c>
      <c r="F2491" s="98">
        <v>0</v>
      </c>
      <c r="G2491">
        <f t="shared" si="239"/>
        <v>28.71</v>
      </c>
    </row>
    <row r="2492" spans="1:7" x14ac:dyDescent="0.3">
      <c r="A2492" s="106">
        <v>45223</v>
      </c>
      <c r="B2492" s="98">
        <f t="shared" si="236"/>
        <v>2023</v>
      </c>
      <c r="C2492" s="98">
        <f t="shared" si="237"/>
        <v>10</v>
      </c>
      <c r="D2492" s="98">
        <f t="shared" si="238"/>
        <v>24</v>
      </c>
      <c r="E2492" s="98">
        <v>27.54</v>
      </c>
      <c r="F2492" s="98">
        <v>0</v>
      </c>
      <c r="G2492">
        <f t="shared" si="239"/>
        <v>27.54</v>
      </c>
    </row>
    <row r="2493" spans="1:7" x14ac:dyDescent="0.3">
      <c r="A2493" s="106">
        <v>45224</v>
      </c>
      <c r="B2493" s="98">
        <f t="shared" si="236"/>
        <v>2023</v>
      </c>
      <c r="C2493" s="98">
        <f t="shared" si="237"/>
        <v>10</v>
      </c>
      <c r="D2493" s="98">
        <f t="shared" si="238"/>
        <v>25</v>
      </c>
      <c r="E2493" s="98">
        <v>26.7</v>
      </c>
      <c r="F2493" s="98">
        <v>0</v>
      </c>
      <c r="G2493">
        <f t="shared" si="239"/>
        <v>26.7</v>
      </c>
    </row>
    <row r="2494" spans="1:7" x14ac:dyDescent="0.3">
      <c r="A2494" s="106">
        <v>45225</v>
      </c>
      <c r="B2494" s="98">
        <f t="shared" si="236"/>
        <v>2023</v>
      </c>
      <c r="C2494" s="98">
        <f t="shared" si="237"/>
        <v>10</v>
      </c>
      <c r="D2494" s="98">
        <f t="shared" si="238"/>
        <v>26</v>
      </c>
      <c r="E2494" s="98">
        <v>22.92</v>
      </c>
      <c r="F2494" s="98">
        <v>0</v>
      </c>
      <c r="G2494">
        <f t="shared" si="239"/>
        <v>22.92</v>
      </c>
    </row>
    <row r="2495" spans="1:7" x14ac:dyDescent="0.3">
      <c r="A2495" s="106">
        <v>45226</v>
      </c>
      <c r="B2495" s="98">
        <f t="shared" si="236"/>
        <v>2023</v>
      </c>
      <c r="C2495" s="98">
        <f t="shared" si="237"/>
        <v>10</v>
      </c>
      <c r="D2495" s="98">
        <f t="shared" si="238"/>
        <v>27</v>
      </c>
      <c r="E2495" s="98">
        <v>21.46</v>
      </c>
      <c r="F2495" s="98">
        <v>0</v>
      </c>
      <c r="G2495">
        <f t="shared" si="239"/>
        <v>21.46</v>
      </c>
    </row>
    <row r="2496" spans="1:7" x14ac:dyDescent="0.3">
      <c r="A2496" s="106">
        <v>45227</v>
      </c>
      <c r="B2496" s="98">
        <f t="shared" si="236"/>
        <v>2023</v>
      </c>
      <c r="C2496" s="98">
        <f t="shared" si="237"/>
        <v>10</v>
      </c>
      <c r="D2496" s="98">
        <f t="shared" si="238"/>
        <v>28</v>
      </c>
      <c r="E2496" s="98">
        <v>20.190000000000001</v>
      </c>
      <c r="F2496" s="98">
        <v>0</v>
      </c>
      <c r="G2496">
        <f t="shared" si="239"/>
        <v>20.190000000000001</v>
      </c>
    </row>
    <row r="2497" spans="1:7" x14ac:dyDescent="0.3">
      <c r="A2497" s="106">
        <v>45228</v>
      </c>
      <c r="B2497" s="98">
        <f t="shared" si="236"/>
        <v>2023</v>
      </c>
      <c r="C2497" s="98">
        <f t="shared" si="237"/>
        <v>10</v>
      </c>
      <c r="D2497" s="98">
        <f t="shared" si="238"/>
        <v>29</v>
      </c>
      <c r="E2497" s="98">
        <v>14.64</v>
      </c>
      <c r="F2497" s="98">
        <v>0</v>
      </c>
      <c r="G2497">
        <f t="shared" si="239"/>
        <v>14.64</v>
      </c>
    </row>
    <row r="2498" spans="1:7" x14ac:dyDescent="0.3">
      <c r="A2498" s="106">
        <v>45229</v>
      </c>
      <c r="B2498" s="98">
        <f t="shared" si="236"/>
        <v>2023</v>
      </c>
      <c r="C2498" s="98">
        <f t="shared" si="237"/>
        <v>10</v>
      </c>
      <c r="D2498" s="98">
        <f t="shared" si="238"/>
        <v>30</v>
      </c>
      <c r="E2498" s="98">
        <v>6.06</v>
      </c>
      <c r="F2498" s="98">
        <v>0</v>
      </c>
      <c r="G2498">
        <f t="shared" si="239"/>
        <v>6.06</v>
      </c>
    </row>
    <row r="2499" spans="1:7" x14ac:dyDescent="0.3">
      <c r="A2499" s="106">
        <v>45230</v>
      </c>
      <c r="B2499" s="98">
        <f t="shared" si="236"/>
        <v>2023</v>
      </c>
      <c r="C2499" s="98">
        <f t="shared" si="237"/>
        <v>10</v>
      </c>
      <c r="D2499" s="98">
        <f t="shared" si="238"/>
        <v>31</v>
      </c>
      <c r="E2499" s="98">
        <v>4.26</v>
      </c>
      <c r="F2499" s="98">
        <v>0</v>
      </c>
      <c r="G2499">
        <f t="shared" si="239"/>
        <v>4.26</v>
      </c>
    </row>
    <row r="2500" spans="1:7" x14ac:dyDescent="0.3">
      <c r="A2500" s="106">
        <v>45231</v>
      </c>
      <c r="B2500" s="98">
        <f t="shared" si="236"/>
        <v>2023</v>
      </c>
      <c r="C2500" s="98">
        <f t="shared" si="237"/>
        <v>11</v>
      </c>
      <c r="D2500" s="98">
        <f t="shared" si="238"/>
        <v>1</v>
      </c>
      <c r="E2500" s="98">
        <v>13.84</v>
      </c>
      <c r="F2500" s="98">
        <v>0</v>
      </c>
      <c r="G2500">
        <f t="shared" si="239"/>
        <v>13.84</v>
      </c>
    </row>
    <row r="2501" spans="1:7" x14ac:dyDescent="0.3">
      <c r="A2501" s="106">
        <v>45232</v>
      </c>
      <c r="B2501" s="98">
        <f t="shared" si="236"/>
        <v>2023</v>
      </c>
      <c r="C2501" s="98">
        <f t="shared" si="237"/>
        <v>11</v>
      </c>
      <c r="D2501" s="98">
        <f t="shared" si="238"/>
        <v>2</v>
      </c>
      <c r="E2501" s="98">
        <v>24.9</v>
      </c>
      <c r="F2501" s="98">
        <v>0</v>
      </c>
      <c r="G2501">
        <f t="shared" si="239"/>
        <v>24.9</v>
      </c>
    </row>
    <row r="2502" spans="1:7" x14ac:dyDescent="0.3">
      <c r="A2502" s="106">
        <v>45233</v>
      </c>
      <c r="B2502" s="98">
        <f t="shared" ref="B2502:B2565" si="240">YEAR(A2502)</f>
        <v>2023</v>
      </c>
      <c r="C2502" s="98">
        <f t="shared" ref="C2502:C2565" si="241">MONTH(A2502)</f>
        <v>11</v>
      </c>
      <c r="D2502" s="98">
        <f t="shared" ref="D2502:D2565" si="242">DAY(A2502)</f>
        <v>3</v>
      </c>
      <c r="E2502" s="98">
        <v>26.51</v>
      </c>
      <c r="F2502" s="98">
        <v>0</v>
      </c>
      <c r="G2502">
        <f t="shared" ref="G2502:G2565" si="243">SUM(E2502:F2502)</f>
        <v>26.51</v>
      </c>
    </row>
    <row r="2503" spans="1:7" x14ac:dyDescent="0.3">
      <c r="A2503" s="106">
        <v>45234</v>
      </c>
      <c r="B2503" s="98">
        <f t="shared" si="240"/>
        <v>2023</v>
      </c>
      <c r="C2503" s="98">
        <f t="shared" si="241"/>
        <v>11</v>
      </c>
      <c r="D2503" s="98">
        <f t="shared" si="242"/>
        <v>4</v>
      </c>
      <c r="E2503" s="98">
        <v>6.7</v>
      </c>
      <c r="F2503" s="98">
        <v>0</v>
      </c>
      <c r="G2503">
        <f t="shared" si="243"/>
        <v>6.7</v>
      </c>
    </row>
    <row r="2504" spans="1:7" x14ac:dyDescent="0.3">
      <c r="A2504" s="106">
        <v>45235</v>
      </c>
      <c r="B2504" s="98">
        <f t="shared" si="240"/>
        <v>2023</v>
      </c>
      <c r="C2504" s="98">
        <f t="shared" si="241"/>
        <v>11</v>
      </c>
      <c r="D2504" s="98">
        <f t="shared" si="242"/>
        <v>5</v>
      </c>
      <c r="E2504" s="98">
        <v>6.15</v>
      </c>
      <c r="F2504" s="98">
        <v>0</v>
      </c>
      <c r="G2504">
        <f t="shared" si="243"/>
        <v>6.15</v>
      </c>
    </row>
    <row r="2505" spans="1:7" x14ac:dyDescent="0.3">
      <c r="A2505" s="106">
        <v>45236</v>
      </c>
      <c r="B2505" s="98">
        <f t="shared" si="240"/>
        <v>2023</v>
      </c>
      <c r="C2505" s="98">
        <f t="shared" si="241"/>
        <v>11</v>
      </c>
      <c r="D2505" s="98">
        <f t="shared" si="242"/>
        <v>6</v>
      </c>
      <c r="E2505" s="98">
        <v>13.61</v>
      </c>
      <c r="F2505" s="98">
        <v>0</v>
      </c>
      <c r="G2505">
        <f t="shared" si="243"/>
        <v>13.61</v>
      </c>
    </row>
    <row r="2506" spans="1:7" x14ac:dyDescent="0.3">
      <c r="A2506" s="106">
        <v>45237</v>
      </c>
      <c r="B2506" s="98">
        <f t="shared" si="240"/>
        <v>2023</v>
      </c>
      <c r="C2506" s="98">
        <f t="shared" si="241"/>
        <v>11</v>
      </c>
      <c r="D2506" s="98">
        <f t="shared" si="242"/>
        <v>7</v>
      </c>
      <c r="E2506" s="98">
        <v>19.93</v>
      </c>
      <c r="F2506" s="98">
        <v>0</v>
      </c>
      <c r="G2506">
        <f t="shared" si="243"/>
        <v>19.93</v>
      </c>
    </row>
    <row r="2507" spans="1:7" x14ac:dyDescent="0.3">
      <c r="A2507" s="106">
        <v>45238</v>
      </c>
      <c r="B2507" s="98">
        <f t="shared" si="240"/>
        <v>2023</v>
      </c>
      <c r="C2507" s="98">
        <f t="shared" si="241"/>
        <v>11</v>
      </c>
      <c r="D2507" s="98">
        <f t="shared" si="242"/>
        <v>8</v>
      </c>
      <c r="E2507" s="98">
        <v>23.46</v>
      </c>
      <c r="F2507" s="98">
        <v>0</v>
      </c>
      <c r="G2507">
        <f t="shared" si="243"/>
        <v>23.46</v>
      </c>
    </row>
    <row r="2508" spans="1:7" x14ac:dyDescent="0.3">
      <c r="A2508" s="106">
        <v>45239</v>
      </c>
      <c r="B2508" s="98">
        <f t="shared" si="240"/>
        <v>2023</v>
      </c>
      <c r="C2508" s="98">
        <f t="shared" si="241"/>
        <v>11</v>
      </c>
      <c r="D2508" s="98">
        <f t="shared" si="242"/>
        <v>9</v>
      </c>
      <c r="E2508" s="98">
        <v>22.75</v>
      </c>
      <c r="F2508" s="98">
        <v>0</v>
      </c>
      <c r="G2508">
        <f t="shared" si="243"/>
        <v>22.75</v>
      </c>
    </row>
    <row r="2509" spans="1:7" x14ac:dyDescent="0.3">
      <c r="A2509" s="106">
        <v>45240</v>
      </c>
      <c r="B2509" s="98">
        <f t="shared" si="240"/>
        <v>2023</v>
      </c>
      <c r="C2509" s="98">
        <f t="shared" si="241"/>
        <v>11</v>
      </c>
      <c r="D2509" s="98">
        <f t="shared" si="242"/>
        <v>10</v>
      </c>
      <c r="E2509" s="98">
        <v>26.17</v>
      </c>
      <c r="F2509" s="98">
        <v>0</v>
      </c>
      <c r="G2509">
        <f t="shared" si="243"/>
        <v>26.17</v>
      </c>
    </row>
    <row r="2510" spans="1:7" x14ac:dyDescent="0.3">
      <c r="A2510" s="106">
        <v>45241</v>
      </c>
      <c r="B2510" s="98">
        <f t="shared" si="240"/>
        <v>2023</v>
      </c>
      <c r="C2510" s="98">
        <f t="shared" si="241"/>
        <v>11</v>
      </c>
      <c r="D2510" s="98">
        <f t="shared" si="242"/>
        <v>11</v>
      </c>
      <c r="E2510" s="98">
        <v>23.24</v>
      </c>
      <c r="F2510" s="98">
        <v>0</v>
      </c>
      <c r="G2510">
        <f t="shared" si="243"/>
        <v>23.24</v>
      </c>
    </row>
    <row r="2511" spans="1:7" x14ac:dyDescent="0.3">
      <c r="A2511" s="106">
        <v>45242</v>
      </c>
      <c r="B2511" s="98">
        <f t="shared" si="240"/>
        <v>2023</v>
      </c>
      <c r="C2511" s="98">
        <f t="shared" si="241"/>
        <v>11</v>
      </c>
      <c r="D2511" s="98">
        <f t="shared" si="242"/>
        <v>12</v>
      </c>
      <c r="E2511" s="98">
        <v>26.63</v>
      </c>
      <c r="F2511" s="98">
        <v>0</v>
      </c>
      <c r="G2511">
        <f t="shared" si="243"/>
        <v>26.63</v>
      </c>
    </row>
    <row r="2512" spans="1:7" x14ac:dyDescent="0.3">
      <c r="A2512" s="106">
        <v>45243</v>
      </c>
      <c r="B2512" s="98">
        <f t="shared" si="240"/>
        <v>2023</v>
      </c>
      <c r="C2512" s="98">
        <f t="shared" si="241"/>
        <v>11</v>
      </c>
      <c r="D2512" s="98">
        <f t="shared" si="242"/>
        <v>13</v>
      </c>
      <c r="E2512" s="98">
        <v>31.32</v>
      </c>
      <c r="F2512" s="98">
        <v>0</v>
      </c>
      <c r="G2512">
        <f t="shared" si="243"/>
        <v>31.32</v>
      </c>
    </row>
    <row r="2513" spans="1:7" x14ac:dyDescent="0.3">
      <c r="A2513" s="106">
        <v>45244</v>
      </c>
      <c r="B2513" s="98">
        <f t="shared" si="240"/>
        <v>2023</v>
      </c>
      <c r="C2513" s="98">
        <f t="shared" si="241"/>
        <v>11</v>
      </c>
      <c r="D2513" s="98">
        <f t="shared" si="242"/>
        <v>14</v>
      </c>
      <c r="E2513" s="98">
        <v>37.299999999999997</v>
      </c>
      <c r="F2513" s="98">
        <v>3.16</v>
      </c>
      <c r="G2513">
        <f t="shared" si="243"/>
        <v>40.459999999999994</v>
      </c>
    </row>
    <row r="2514" spans="1:7" x14ac:dyDescent="0.3">
      <c r="A2514" s="106">
        <v>45245</v>
      </c>
      <c r="B2514" s="98">
        <f t="shared" si="240"/>
        <v>2023</v>
      </c>
      <c r="C2514" s="98">
        <f t="shared" si="241"/>
        <v>11</v>
      </c>
      <c r="D2514" s="98">
        <f t="shared" si="242"/>
        <v>15</v>
      </c>
      <c r="E2514" s="98">
        <v>32.89</v>
      </c>
      <c r="F2514" s="98">
        <v>0.48</v>
      </c>
      <c r="G2514">
        <f t="shared" si="243"/>
        <v>33.369999999999997</v>
      </c>
    </row>
    <row r="2515" spans="1:7" x14ac:dyDescent="0.3">
      <c r="A2515" s="106">
        <v>45246</v>
      </c>
      <c r="B2515" s="98">
        <f t="shared" si="240"/>
        <v>2023</v>
      </c>
      <c r="C2515" s="98">
        <f t="shared" si="241"/>
        <v>11</v>
      </c>
      <c r="D2515" s="98">
        <f t="shared" si="242"/>
        <v>16</v>
      </c>
      <c r="E2515" s="98">
        <v>0</v>
      </c>
      <c r="F2515" s="98">
        <v>5.53</v>
      </c>
      <c r="G2515">
        <f t="shared" si="243"/>
        <v>5.53</v>
      </c>
    </row>
    <row r="2516" spans="1:7" x14ac:dyDescent="0.3">
      <c r="A2516" s="106">
        <v>45247</v>
      </c>
      <c r="B2516" s="98">
        <f t="shared" si="240"/>
        <v>2023</v>
      </c>
      <c r="C2516" s="98">
        <f t="shared" si="241"/>
        <v>11</v>
      </c>
      <c r="D2516" s="98">
        <f t="shared" si="242"/>
        <v>17</v>
      </c>
      <c r="E2516" s="98">
        <v>0</v>
      </c>
      <c r="F2516" s="98">
        <v>10.81</v>
      </c>
      <c r="G2516">
        <f t="shared" si="243"/>
        <v>10.81</v>
      </c>
    </row>
    <row r="2517" spans="1:7" x14ac:dyDescent="0.3">
      <c r="A2517" s="106">
        <v>45248</v>
      </c>
      <c r="B2517" s="98">
        <f t="shared" si="240"/>
        <v>2023</v>
      </c>
      <c r="C2517" s="98">
        <f t="shared" si="241"/>
        <v>11</v>
      </c>
      <c r="D2517" s="98">
        <f t="shared" si="242"/>
        <v>18</v>
      </c>
      <c r="E2517" s="98">
        <v>0</v>
      </c>
      <c r="F2517" s="98">
        <v>2.88</v>
      </c>
      <c r="G2517">
        <f t="shared" si="243"/>
        <v>2.88</v>
      </c>
    </row>
    <row r="2518" spans="1:7" x14ac:dyDescent="0.3">
      <c r="A2518" s="106">
        <v>45249</v>
      </c>
      <c r="B2518" s="98">
        <f t="shared" si="240"/>
        <v>2023</v>
      </c>
      <c r="C2518" s="98">
        <f t="shared" si="241"/>
        <v>11</v>
      </c>
      <c r="D2518" s="98">
        <f t="shared" si="242"/>
        <v>19</v>
      </c>
      <c r="E2518" s="98">
        <v>0</v>
      </c>
      <c r="F2518" s="98">
        <v>2.54</v>
      </c>
      <c r="G2518">
        <f t="shared" si="243"/>
        <v>2.54</v>
      </c>
    </row>
    <row r="2519" spans="1:7" x14ac:dyDescent="0.3">
      <c r="A2519" s="106">
        <v>45250</v>
      </c>
      <c r="B2519" s="98">
        <f t="shared" si="240"/>
        <v>2023</v>
      </c>
      <c r="C2519" s="98">
        <f t="shared" si="241"/>
        <v>11</v>
      </c>
      <c r="D2519" s="98">
        <f t="shared" si="242"/>
        <v>20</v>
      </c>
      <c r="E2519" s="98">
        <v>0</v>
      </c>
      <c r="F2519" s="98">
        <v>1.59</v>
      </c>
      <c r="G2519">
        <f t="shared" si="243"/>
        <v>1.59</v>
      </c>
    </row>
    <row r="2520" spans="1:7" x14ac:dyDescent="0.3">
      <c r="A2520" s="106">
        <v>45251</v>
      </c>
      <c r="B2520" s="98">
        <f t="shared" si="240"/>
        <v>2023</v>
      </c>
      <c r="C2520" s="98">
        <f t="shared" si="241"/>
        <v>11</v>
      </c>
      <c r="D2520" s="98">
        <f t="shared" si="242"/>
        <v>21</v>
      </c>
      <c r="E2520" s="98">
        <v>0</v>
      </c>
      <c r="F2520" s="98">
        <v>0.01</v>
      </c>
      <c r="G2520">
        <f t="shared" si="243"/>
        <v>0.01</v>
      </c>
    </row>
    <row r="2521" spans="1:7" x14ac:dyDescent="0.3">
      <c r="A2521" s="106">
        <v>45252</v>
      </c>
      <c r="B2521" s="98">
        <f t="shared" si="240"/>
        <v>2023</v>
      </c>
      <c r="C2521" s="98">
        <f t="shared" si="241"/>
        <v>11</v>
      </c>
      <c r="D2521" s="98">
        <f t="shared" si="242"/>
        <v>22</v>
      </c>
      <c r="E2521" s="98">
        <v>0</v>
      </c>
      <c r="F2521" s="98">
        <v>0</v>
      </c>
      <c r="G2521">
        <f t="shared" si="243"/>
        <v>0</v>
      </c>
    </row>
    <row r="2522" spans="1:7" x14ac:dyDescent="0.3">
      <c r="A2522" s="106">
        <v>45253</v>
      </c>
      <c r="B2522" s="98">
        <f t="shared" si="240"/>
        <v>2023</v>
      </c>
      <c r="C2522" s="98">
        <f t="shared" si="241"/>
        <v>11</v>
      </c>
      <c r="D2522" s="98">
        <f t="shared" si="242"/>
        <v>23</v>
      </c>
      <c r="E2522" s="98">
        <v>0</v>
      </c>
      <c r="F2522" s="98">
        <v>0</v>
      </c>
      <c r="G2522">
        <f t="shared" si="243"/>
        <v>0</v>
      </c>
    </row>
    <row r="2523" spans="1:7" x14ac:dyDescent="0.3">
      <c r="A2523" s="106">
        <v>45254</v>
      </c>
      <c r="B2523" s="98">
        <f t="shared" si="240"/>
        <v>2023</v>
      </c>
      <c r="C2523" s="98">
        <f t="shared" si="241"/>
        <v>11</v>
      </c>
      <c r="D2523" s="98">
        <f t="shared" si="242"/>
        <v>24</v>
      </c>
      <c r="E2523" s="98">
        <v>0</v>
      </c>
      <c r="F2523" s="98">
        <v>0</v>
      </c>
      <c r="G2523">
        <f t="shared" si="243"/>
        <v>0</v>
      </c>
    </row>
    <row r="2524" spans="1:7" x14ac:dyDescent="0.3">
      <c r="A2524" s="106">
        <v>45255</v>
      </c>
      <c r="B2524" s="98">
        <f t="shared" si="240"/>
        <v>2023</v>
      </c>
      <c r="C2524" s="98">
        <f t="shared" si="241"/>
        <v>11</v>
      </c>
      <c r="D2524" s="98">
        <f t="shared" si="242"/>
        <v>25</v>
      </c>
      <c r="E2524" s="98">
        <v>0</v>
      </c>
      <c r="F2524" s="98">
        <v>0</v>
      </c>
      <c r="G2524">
        <f t="shared" si="243"/>
        <v>0</v>
      </c>
    </row>
    <row r="2525" spans="1:7" x14ac:dyDescent="0.3">
      <c r="A2525" s="106">
        <v>45256</v>
      </c>
      <c r="B2525" s="98">
        <f t="shared" si="240"/>
        <v>2023</v>
      </c>
      <c r="C2525" s="98">
        <f t="shared" si="241"/>
        <v>11</v>
      </c>
      <c r="D2525" s="98">
        <f t="shared" si="242"/>
        <v>26</v>
      </c>
      <c r="E2525" s="98">
        <v>0</v>
      </c>
      <c r="F2525" s="98">
        <v>0</v>
      </c>
      <c r="G2525">
        <f t="shared" si="243"/>
        <v>0</v>
      </c>
    </row>
    <row r="2526" spans="1:7" x14ac:dyDescent="0.3">
      <c r="A2526" s="106">
        <v>45257</v>
      </c>
      <c r="B2526" s="98">
        <f t="shared" si="240"/>
        <v>2023</v>
      </c>
      <c r="C2526" s="98">
        <f t="shared" si="241"/>
        <v>11</v>
      </c>
      <c r="D2526" s="98">
        <f t="shared" si="242"/>
        <v>27</v>
      </c>
      <c r="E2526" s="98">
        <v>0</v>
      </c>
      <c r="F2526" s="98">
        <v>0</v>
      </c>
      <c r="G2526">
        <f t="shared" si="243"/>
        <v>0</v>
      </c>
    </row>
    <row r="2527" spans="1:7" x14ac:dyDescent="0.3">
      <c r="A2527" s="106">
        <v>45258</v>
      </c>
      <c r="B2527" s="98">
        <f t="shared" si="240"/>
        <v>2023</v>
      </c>
      <c r="C2527" s="98">
        <f t="shared" si="241"/>
        <v>11</v>
      </c>
      <c r="D2527" s="98">
        <f t="shared" si="242"/>
        <v>28</v>
      </c>
      <c r="E2527" s="98">
        <v>0</v>
      </c>
      <c r="F2527" s="98">
        <v>0</v>
      </c>
      <c r="G2527">
        <f t="shared" si="243"/>
        <v>0</v>
      </c>
    </row>
    <row r="2528" spans="1:7" x14ac:dyDescent="0.3">
      <c r="A2528" s="106">
        <v>45259</v>
      </c>
      <c r="B2528" s="98">
        <f t="shared" si="240"/>
        <v>2023</v>
      </c>
      <c r="C2528" s="98">
        <f t="shared" si="241"/>
        <v>11</v>
      </c>
      <c r="D2528" s="98">
        <f t="shared" si="242"/>
        <v>29</v>
      </c>
      <c r="E2528" s="98">
        <v>0</v>
      </c>
      <c r="F2528" s="98">
        <v>0</v>
      </c>
      <c r="G2528">
        <f t="shared" si="243"/>
        <v>0</v>
      </c>
    </row>
    <row r="2529" spans="1:7" x14ac:dyDescent="0.3">
      <c r="A2529" s="106">
        <v>45260</v>
      </c>
      <c r="B2529" s="98">
        <f t="shared" si="240"/>
        <v>2023</v>
      </c>
      <c r="C2529" s="98">
        <f t="shared" si="241"/>
        <v>11</v>
      </c>
      <c r="D2529" s="98">
        <f t="shared" si="242"/>
        <v>30</v>
      </c>
      <c r="E2529" s="98">
        <v>0</v>
      </c>
      <c r="F2529" s="98">
        <v>0</v>
      </c>
      <c r="G2529">
        <f t="shared" si="243"/>
        <v>0</v>
      </c>
    </row>
    <row r="2530" spans="1:7" x14ac:dyDescent="0.3">
      <c r="A2530" s="106">
        <v>45261</v>
      </c>
      <c r="B2530" s="98">
        <f t="shared" si="240"/>
        <v>2023</v>
      </c>
      <c r="C2530" s="98">
        <f t="shared" si="241"/>
        <v>12</v>
      </c>
      <c r="D2530" s="98">
        <f t="shared" si="242"/>
        <v>1</v>
      </c>
      <c r="E2530" s="98">
        <v>0</v>
      </c>
      <c r="F2530" s="98">
        <v>0</v>
      </c>
      <c r="G2530">
        <f t="shared" si="243"/>
        <v>0</v>
      </c>
    </row>
    <row r="2531" spans="1:7" x14ac:dyDescent="0.3">
      <c r="A2531" s="106">
        <v>45262</v>
      </c>
      <c r="B2531" s="98">
        <f t="shared" si="240"/>
        <v>2023</v>
      </c>
      <c r="C2531" s="98">
        <f t="shared" si="241"/>
        <v>12</v>
      </c>
      <c r="D2531" s="98">
        <f t="shared" si="242"/>
        <v>2</v>
      </c>
      <c r="E2531" s="98">
        <v>7.06</v>
      </c>
      <c r="F2531" s="98">
        <v>0</v>
      </c>
      <c r="G2531">
        <f t="shared" si="243"/>
        <v>7.06</v>
      </c>
    </row>
    <row r="2532" spans="1:7" x14ac:dyDescent="0.3">
      <c r="A2532" s="106">
        <v>45263</v>
      </c>
      <c r="B2532" s="98">
        <f t="shared" si="240"/>
        <v>2023</v>
      </c>
      <c r="C2532" s="98">
        <f t="shared" si="241"/>
        <v>12</v>
      </c>
      <c r="D2532" s="98">
        <f t="shared" si="242"/>
        <v>3</v>
      </c>
      <c r="E2532" s="98">
        <v>9.73</v>
      </c>
      <c r="F2532" s="98">
        <v>0</v>
      </c>
      <c r="G2532">
        <f t="shared" si="243"/>
        <v>9.73</v>
      </c>
    </row>
    <row r="2533" spans="1:7" x14ac:dyDescent="0.3">
      <c r="A2533" s="106">
        <v>45264</v>
      </c>
      <c r="B2533" s="98">
        <f t="shared" si="240"/>
        <v>2023</v>
      </c>
      <c r="C2533" s="98">
        <f t="shared" si="241"/>
        <v>12</v>
      </c>
      <c r="D2533" s="98">
        <f t="shared" si="242"/>
        <v>4</v>
      </c>
      <c r="E2533" s="98">
        <v>14.59</v>
      </c>
      <c r="F2533" s="98">
        <v>0</v>
      </c>
      <c r="G2533">
        <f t="shared" si="243"/>
        <v>14.59</v>
      </c>
    </row>
    <row r="2534" spans="1:7" x14ac:dyDescent="0.3">
      <c r="A2534" s="106">
        <v>45265</v>
      </c>
      <c r="B2534" s="98">
        <f t="shared" si="240"/>
        <v>2023</v>
      </c>
      <c r="C2534" s="98">
        <f t="shared" si="241"/>
        <v>12</v>
      </c>
      <c r="D2534" s="98">
        <f t="shared" si="242"/>
        <v>5</v>
      </c>
      <c r="E2534" s="98">
        <v>13.29</v>
      </c>
      <c r="F2534" s="98">
        <v>0</v>
      </c>
      <c r="G2534">
        <f t="shared" si="243"/>
        <v>13.29</v>
      </c>
    </row>
    <row r="2535" spans="1:7" x14ac:dyDescent="0.3">
      <c r="A2535" s="106">
        <v>45266</v>
      </c>
      <c r="B2535" s="98">
        <f t="shared" si="240"/>
        <v>2023</v>
      </c>
      <c r="C2535" s="98">
        <f t="shared" si="241"/>
        <v>12</v>
      </c>
      <c r="D2535" s="98">
        <f t="shared" si="242"/>
        <v>6</v>
      </c>
      <c r="E2535" s="98">
        <v>11.92</v>
      </c>
      <c r="F2535" s="98">
        <v>0</v>
      </c>
      <c r="G2535">
        <f t="shared" si="243"/>
        <v>11.92</v>
      </c>
    </row>
    <row r="2536" spans="1:7" x14ac:dyDescent="0.3">
      <c r="A2536" s="106">
        <v>45267</v>
      </c>
      <c r="B2536" s="98">
        <f t="shared" si="240"/>
        <v>2023</v>
      </c>
      <c r="C2536" s="98">
        <f t="shared" si="241"/>
        <v>12</v>
      </c>
      <c r="D2536" s="98">
        <f t="shared" si="242"/>
        <v>7</v>
      </c>
      <c r="E2536" s="98">
        <v>21.72</v>
      </c>
      <c r="F2536" s="98">
        <v>0</v>
      </c>
      <c r="G2536">
        <f t="shared" si="243"/>
        <v>21.72</v>
      </c>
    </row>
    <row r="2537" spans="1:7" x14ac:dyDescent="0.3">
      <c r="A2537" s="106">
        <v>45268</v>
      </c>
      <c r="B2537" s="98">
        <f t="shared" si="240"/>
        <v>2023</v>
      </c>
      <c r="C2537" s="98">
        <f t="shared" si="241"/>
        <v>12</v>
      </c>
      <c r="D2537" s="98">
        <f t="shared" si="242"/>
        <v>8</v>
      </c>
      <c r="E2537" s="98">
        <v>12.33</v>
      </c>
      <c r="F2537" s="98">
        <v>0</v>
      </c>
      <c r="G2537">
        <f t="shared" si="243"/>
        <v>12.33</v>
      </c>
    </row>
    <row r="2538" spans="1:7" x14ac:dyDescent="0.3">
      <c r="A2538" s="106">
        <v>45269</v>
      </c>
      <c r="B2538" s="98">
        <f t="shared" si="240"/>
        <v>2023</v>
      </c>
      <c r="C2538" s="98">
        <f t="shared" si="241"/>
        <v>12</v>
      </c>
      <c r="D2538" s="98">
        <f t="shared" si="242"/>
        <v>9</v>
      </c>
      <c r="E2538" s="98">
        <v>1.24</v>
      </c>
      <c r="F2538" s="98">
        <v>0</v>
      </c>
      <c r="G2538">
        <f t="shared" si="243"/>
        <v>1.24</v>
      </c>
    </row>
    <row r="2539" spans="1:7" x14ac:dyDescent="0.3">
      <c r="A2539" s="106">
        <v>45270</v>
      </c>
      <c r="B2539" s="98">
        <f t="shared" si="240"/>
        <v>2023</v>
      </c>
      <c r="C2539" s="98">
        <f t="shared" si="241"/>
        <v>12</v>
      </c>
      <c r="D2539" s="98">
        <f t="shared" si="242"/>
        <v>10</v>
      </c>
      <c r="E2539" s="98">
        <v>0.35</v>
      </c>
      <c r="F2539" s="98">
        <v>0</v>
      </c>
      <c r="G2539">
        <f t="shared" si="243"/>
        <v>0.35</v>
      </c>
    </row>
    <row r="2540" spans="1:7" x14ac:dyDescent="0.3">
      <c r="A2540" s="106">
        <v>45271</v>
      </c>
      <c r="B2540" s="98">
        <f t="shared" si="240"/>
        <v>2023</v>
      </c>
      <c r="C2540" s="98">
        <f t="shared" si="241"/>
        <v>12</v>
      </c>
      <c r="D2540" s="98">
        <f t="shared" si="242"/>
        <v>11</v>
      </c>
      <c r="E2540" s="98">
        <v>3.08</v>
      </c>
      <c r="F2540" s="98">
        <v>0</v>
      </c>
      <c r="G2540">
        <f t="shared" si="243"/>
        <v>3.08</v>
      </c>
    </row>
    <row r="2541" spans="1:7" x14ac:dyDescent="0.3">
      <c r="A2541" s="106">
        <v>45272</v>
      </c>
      <c r="B2541" s="98">
        <f t="shared" si="240"/>
        <v>2023</v>
      </c>
      <c r="C2541" s="98">
        <f t="shared" si="241"/>
        <v>12</v>
      </c>
      <c r="D2541" s="98">
        <f t="shared" si="242"/>
        <v>12</v>
      </c>
      <c r="E2541" s="98">
        <v>8.34</v>
      </c>
      <c r="F2541" s="98">
        <v>0</v>
      </c>
      <c r="G2541">
        <f t="shared" si="243"/>
        <v>8.34</v>
      </c>
    </row>
    <row r="2542" spans="1:7" x14ac:dyDescent="0.3">
      <c r="A2542" s="106">
        <v>45273</v>
      </c>
      <c r="B2542" s="98">
        <f t="shared" si="240"/>
        <v>2023</v>
      </c>
      <c r="C2542" s="98">
        <f t="shared" si="241"/>
        <v>12</v>
      </c>
      <c r="D2542" s="98">
        <f t="shared" si="242"/>
        <v>13</v>
      </c>
      <c r="E2542" s="98">
        <v>6.4</v>
      </c>
      <c r="F2542" s="98">
        <v>0</v>
      </c>
      <c r="G2542">
        <f t="shared" si="243"/>
        <v>6.4</v>
      </c>
    </row>
    <row r="2543" spans="1:7" x14ac:dyDescent="0.3">
      <c r="A2543" s="106">
        <v>45274</v>
      </c>
      <c r="B2543" s="98">
        <f t="shared" si="240"/>
        <v>2023</v>
      </c>
      <c r="C2543" s="98">
        <f t="shared" si="241"/>
        <v>12</v>
      </c>
      <c r="D2543" s="98">
        <f t="shared" si="242"/>
        <v>14</v>
      </c>
      <c r="E2543" s="98">
        <v>19.8</v>
      </c>
      <c r="F2543" s="98">
        <v>0</v>
      </c>
      <c r="G2543">
        <f t="shared" si="243"/>
        <v>19.8</v>
      </c>
    </row>
    <row r="2544" spans="1:7" x14ac:dyDescent="0.3">
      <c r="A2544" s="106">
        <v>45275</v>
      </c>
      <c r="B2544" s="98">
        <f t="shared" si="240"/>
        <v>2023</v>
      </c>
      <c r="C2544" s="98">
        <f t="shared" si="241"/>
        <v>12</v>
      </c>
      <c r="D2544" s="98">
        <f t="shared" si="242"/>
        <v>15</v>
      </c>
      <c r="E2544" s="98">
        <v>20.39</v>
      </c>
      <c r="F2544" s="98">
        <v>0</v>
      </c>
      <c r="G2544">
        <f t="shared" si="243"/>
        <v>20.39</v>
      </c>
    </row>
    <row r="2545" spans="1:7" x14ac:dyDescent="0.3">
      <c r="A2545" s="106">
        <v>45276</v>
      </c>
      <c r="B2545" s="98">
        <f t="shared" si="240"/>
        <v>2023</v>
      </c>
      <c r="C2545" s="98">
        <f t="shared" si="241"/>
        <v>12</v>
      </c>
      <c r="D2545" s="98">
        <f t="shared" si="242"/>
        <v>16</v>
      </c>
      <c r="E2545" s="98">
        <v>30.79</v>
      </c>
      <c r="F2545" s="98">
        <v>0</v>
      </c>
      <c r="G2545">
        <f t="shared" si="243"/>
        <v>30.79</v>
      </c>
    </row>
    <row r="2546" spans="1:7" x14ac:dyDescent="0.3">
      <c r="A2546" s="106">
        <v>45277</v>
      </c>
      <c r="B2546" s="98">
        <f t="shared" si="240"/>
        <v>2023</v>
      </c>
      <c r="C2546" s="98">
        <f t="shared" si="241"/>
        <v>12</v>
      </c>
      <c r="D2546" s="98">
        <f t="shared" si="242"/>
        <v>17</v>
      </c>
      <c r="E2546" s="98">
        <v>30.65</v>
      </c>
      <c r="F2546" s="98">
        <v>0</v>
      </c>
      <c r="G2546">
        <f t="shared" si="243"/>
        <v>30.65</v>
      </c>
    </row>
    <row r="2547" spans="1:7" x14ac:dyDescent="0.3">
      <c r="A2547" s="106">
        <v>45278</v>
      </c>
      <c r="B2547" s="98">
        <f t="shared" si="240"/>
        <v>2023</v>
      </c>
      <c r="C2547" s="98">
        <f t="shared" si="241"/>
        <v>12</v>
      </c>
      <c r="D2547" s="98">
        <f t="shared" si="242"/>
        <v>18</v>
      </c>
      <c r="E2547" s="98">
        <v>32.94</v>
      </c>
      <c r="F2547" s="98">
        <v>0</v>
      </c>
      <c r="G2547">
        <f t="shared" si="243"/>
        <v>32.94</v>
      </c>
    </row>
    <row r="2548" spans="1:7" x14ac:dyDescent="0.3">
      <c r="A2548" s="106">
        <v>45279</v>
      </c>
      <c r="B2548" s="98">
        <f t="shared" si="240"/>
        <v>2023</v>
      </c>
      <c r="C2548" s="98">
        <f t="shared" si="241"/>
        <v>12</v>
      </c>
      <c r="D2548" s="98">
        <f t="shared" si="242"/>
        <v>19</v>
      </c>
      <c r="E2548" s="98">
        <v>35.549999999999997</v>
      </c>
      <c r="F2548" s="98">
        <v>0</v>
      </c>
      <c r="G2548">
        <f t="shared" si="243"/>
        <v>35.549999999999997</v>
      </c>
    </row>
    <row r="2549" spans="1:7" x14ac:dyDescent="0.3">
      <c r="A2549" s="106">
        <v>45280</v>
      </c>
      <c r="B2549" s="98">
        <f t="shared" si="240"/>
        <v>2023</v>
      </c>
      <c r="C2549" s="98">
        <f t="shared" si="241"/>
        <v>12</v>
      </c>
      <c r="D2549" s="98">
        <f t="shared" si="242"/>
        <v>20</v>
      </c>
      <c r="E2549" s="98">
        <v>34.76</v>
      </c>
      <c r="F2549" s="98">
        <v>0</v>
      </c>
      <c r="G2549">
        <f t="shared" si="243"/>
        <v>34.76</v>
      </c>
    </row>
    <row r="2550" spans="1:7" x14ac:dyDescent="0.3">
      <c r="A2550" s="106">
        <v>45281</v>
      </c>
      <c r="B2550" s="98">
        <f t="shared" si="240"/>
        <v>2023</v>
      </c>
      <c r="C2550" s="98">
        <f t="shared" si="241"/>
        <v>12</v>
      </c>
      <c r="D2550" s="98">
        <f t="shared" si="242"/>
        <v>21</v>
      </c>
      <c r="E2550" s="98">
        <v>42.81</v>
      </c>
      <c r="F2550" s="98">
        <v>0</v>
      </c>
      <c r="G2550">
        <f t="shared" si="243"/>
        <v>42.81</v>
      </c>
    </row>
    <row r="2551" spans="1:7" x14ac:dyDescent="0.3">
      <c r="A2551" s="106">
        <v>45282</v>
      </c>
      <c r="B2551" s="98">
        <f t="shared" si="240"/>
        <v>2023</v>
      </c>
      <c r="C2551" s="98">
        <f t="shared" si="241"/>
        <v>12</v>
      </c>
      <c r="D2551" s="98">
        <f t="shared" si="242"/>
        <v>22</v>
      </c>
      <c r="E2551" s="98">
        <v>49.81</v>
      </c>
      <c r="F2551" s="98">
        <v>0</v>
      </c>
      <c r="G2551">
        <f t="shared" si="243"/>
        <v>49.81</v>
      </c>
    </row>
    <row r="2552" spans="1:7" x14ac:dyDescent="0.3">
      <c r="A2552" s="106">
        <v>45283</v>
      </c>
      <c r="B2552" s="98">
        <f t="shared" si="240"/>
        <v>2023</v>
      </c>
      <c r="C2552" s="98">
        <f t="shared" si="241"/>
        <v>12</v>
      </c>
      <c r="D2552" s="98">
        <f t="shared" si="242"/>
        <v>23</v>
      </c>
      <c r="E2552" s="98">
        <v>34.049999999999997</v>
      </c>
      <c r="F2552" s="98">
        <v>0</v>
      </c>
      <c r="G2552">
        <f t="shared" si="243"/>
        <v>34.049999999999997</v>
      </c>
    </row>
    <row r="2553" spans="1:7" x14ac:dyDescent="0.3">
      <c r="A2553" s="106">
        <v>45284</v>
      </c>
      <c r="B2553" s="98">
        <f t="shared" si="240"/>
        <v>2023</v>
      </c>
      <c r="C2553" s="98">
        <f t="shared" si="241"/>
        <v>12</v>
      </c>
      <c r="D2553" s="98">
        <f t="shared" si="242"/>
        <v>24</v>
      </c>
      <c r="E2553" s="98">
        <v>31.41</v>
      </c>
      <c r="F2553" s="98">
        <v>0</v>
      </c>
      <c r="G2553">
        <f t="shared" si="243"/>
        <v>31.41</v>
      </c>
    </row>
    <row r="2554" spans="1:7" x14ac:dyDescent="0.3">
      <c r="A2554" s="106">
        <v>45285</v>
      </c>
      <c r="B2554" s="98">
        <f t="shared" si="240"/>
        <v>2023</v>
      </c>
      <c r="C2554" s="98">
        <f t="shared" si="241"/>
        <v>12</v>
      </c>
      <c r="D2554" s="98">
        <f t="shared" si="242"/>
        <v>25</v>
      </c>
      <c r="E2554" s="98">
        <v>30.83</v>
      </c>
      <c r="F2554" s="98">
        <v>0</v>
      </c>
      <c r="G2554">
        <f t="shared" si="243"/>
        <v>30.83</v>
      </c>
    </row>
    <row r="2555" spans="1:7" x14ac:dyDescent="0.3">
      <c r="A2555" s="106">
        <v>45286</v>
      </c>
      <c r="B2555" s="98">
        <f t="shared" si="240"/>
        <v>2023</v>
      </c>
      <c r="C2555" s="98">
        <f t="shared" si="241"/>
        <v>12</v>
      </c>
      <c r="D2555" s="98">
        <f t="shared" si="242"/>
        <v>26</v>
      </c>
      <c r="E2555" s="98">
        <v>28.71</v>
      </c>
      <c r="F2555" s="98">
        <v>0</v>
      </c>
      <c r="G2555">
        <f t="shared" si="243"/>
        <v>28.71</v>
      </c>
    </row>
    <row r="2556" spans="1:7" x14ac:dyDescent="0.3">
      <c r="A2556" s="106">
        <v>45287</v>
      </c>
      <c r="B2556" s="98">
        <f t="shared" si="240"/>
        <v>2023</v>
      </c>
      <c r="C2556" s="98">
        <f t="shared" si="241"/>
        <v>12</v>
      </c>
      <c r="D2556" s="98">
        <f t="shared" si="242"/>
        <v>27</v>
      </c>
      <c r="E2556" s="98">
        <v>31.55</v>
      </c>
      <c r="F2556" s="98">
        <v>0</v>
      </c>
      <c r="G2556">
        <f t="shared" si="243"/>
        <v>31.55</v>
      </c>
    </row>
    <row r="2557" spans="1:7" x14ac:dyDescent="0.3">
      <c r="A2557" s="106">
        <v>45288</v>
      </c>
      <c r="B2557" s="98">
        <f t="shared" si="240"/>
        <v>2023</v>
      </c>
      <c r="C2557" s="98">
        <f t="shared" si="241"/>
        <v>12</v>
      </c>
      <c r="D2557" s="98">
        <f t="shared" si="242"/>
        <v>28</v>
      </c>
      <c r="E2557" s="98">
        <v>29.98</v>
      </c>
      <c r="F2557" s="98">
        <v>0</v>
      </c>
      <c r="G2557">
        <f t="shared" si="243"/>
        <v>29.98</v>
      </c>
    </row>
    <row r="2558" spans="1:7" x14ac:dyDescent="0.3">
      <c r="A2558" s="106">
        <v>45289</v>
      </c>
      <c r="B2558" s="98">
        <f t="shared" si="240"/>
        <v>2023</v>
      </c>
      <c r="C2558" s="98">
        <f t="shared" si="241"/>
        <v>12</v>
      </c>
      <c r="D2558" s="98">
        <f t="shared" si="242"/>
        <v>29</v>
      </c>
      <c r="E2558" s="98">
        <v>17.350000000000001</v>
      </c>
      <c r="F2558" s="98">
        <v>0</v>
      </c>
      <c r="G2558">
        <f t="shared" si="243"/>
        <v>17.350000000000001</v>
      </c>
    </row>
    <row r="2559" spans="1:7" x14ac:dyDescent="0.3">
      <c r="A2559" s="106">
        <v>45290</v>
      </c>
      <c r="B2559" s="98">
        <f t="shared" si="240"/>
        <v>2023</v>
      </c>
      <c r="C2559" s="98">
        <f t="shared" si="241"/>
        <v>12</v>
      </c>
      <c r="D2559" s="98">
        <f t="shared" si="242"/>
        <v>30</v>
      </c>
      <c r="E2559" s="98">
        <v>6.75</v>
      </c>
      <c r="F2559" s="98">
        <v>0</v>
      </c>
      <c r="G2559">
        <f t="shared" si="243"/>
        <v>6.75</v>
      </c>
    </row>
    <row r="2560" spans="1:7" x14ac:dyDescent="0.3">
      <c r="A2560" s="106">
        <v>45291</v>
      </c>
      <c r="B2560" s="98">
        <f t="shared" si="240"/>
        <v>2023</v>
      </c>
      <c r="C2560" s="98">
        <f t="shared" si="241"/>
        <v>12</v>
      </c>
      <c r="D2560" s="98">
        <f t="shared" si="242"/>
        <v>31</v>
      </c>
      <c r="E2560" s="98">
        <v>5.91</v>
      </c>
      <c r="F2560" s="98">
        <v>0</v>
      </c>
      <c r="G2560">
        <f t="shared" si="243"/>
        <v>5.91</v>
      </c>
    </row>
    <row r="2561" spans="1:7" x14ac:dyDescent="0.3">
      <c r="A2561" s="106">
        <v>45292</v>
      </c>
      <c r="B2561" s="98">
        <f t="shared" si="240"/>
        <v>2024</v>
      </c>
      <c r="C2561" s="98">
        <f t="shared" si="241"/>
        <v>1</v>
      </c>
      <c r="D2561" s="98">
        <f t="shared" si="242"/>
        <v>1</v>
      </c>
      <c r="E2561" s="98">
        <v>8.02</v>
      </c>
      <c r="F2561" s="98">
        <v>0</v>
      </c>
      <c r="G2561">
        <f t="shared" si="243"/>
        <v>8.02</v>
      </c>
    </row>
    <row r="2562" spans="1:7" x14ac:dyDescent="0.3">
      <c r="A2562" s="106">
        <v>45293</v>
      </c>
      <c r="B2562" s="98">
        <f t="shared" si="240"/>
        <v>2024</v>
      </c>
      <c r="C2562" s="98">
        <f t="shared" si="241"/>
        <v>1</v>
      </c>
      <c r="D2562" s="98">
        <f t="shared" si="242"/>
        <v>2</v>
      </c>
      <c r="E2562" s="98">
        <v>9.2100000000000009</v>
      </c>
      <c r="F2562" s="98">
        <v>0</v>
      </c>
      <c r="G2562">
        <f t="shared" si="243"/>
        <v>9.2100000000000009</v>
      </c>
    </row>
    <row r="2563" spans="1:7" x14ac:dyDescent="0.3">
      <c r="A2563" s="106">
        <v>45294</v>
      </c>
      <c r="B2563" s="98">
        <f t="shared" si="240"/>
        <v>2024</v>
      </c>
      <c r="C2563" s="98">
        <f t="shared" si="241"/>
        <v>1</v>
      </c>
      <c r="D2563" s="98">
        <f t="shared" si="242"/>
        <v>3</v>
      </c>
      <c r="E2563" s="98">
        <v>5.88</v>
      </c>
      <c r="F2563" s="98">
        <v>0</v>
      </c>
      <c r="G2563">
        <f t="shared" si="243"/>
        <v>5.88</v>
      </c>
    </row>
    <row r="2564" spans="1:7" x14ac:dyDescent="0.3">
      <c r="A2564" s="106">
        <v>45295</v>
      </c>
      <c r="B2564" s="98">
        <f t="shared" si="240"/>
        <v>2024</v>
      </c>
      <c r="C2564" s="98">
        <f t="shared" si="241"/>
        <v>1</v>
      </c>
      <c r="D2564" s="98">
        <f t="shared" si="242"/>
        <v>4</v>
      </c>
      <c r="E2564" s="98">
        <v>1.47</v>
      </c>
      <c r="F2564" s="98">
        <v>0</v>
      </c>
      <c r="G2564">
        <f t="shared" si="243"/>
        <v>1.47</v>
      </c>
    </row>
    <row r="2565" spans="1:7" x14ac:dyDescent="0.3">
      <c r="A2565" s="106">
        <v>45296</v>
      </c>
      <c r="B2565" s="98">
        <f t="shared" si="240"/>
        <v>2024</v>
      </c>
      <c r="C2565" s="98">
        <f t="shared" si="241"/>
        <v>1</v>
      </c>
      <c r="D2565" s="98">
        <f t="shared" si="242"/>
        <v>5</v>
      </c>
      <c r="E2565" s="98">
        <v>0</v>
      </c>
      <c r="F2565" s="98">
        <v>0</v>
      </c>
      <c r="G2565">
        <f t="shared" si="243"/>
        <v>0</v>
      </c>
    </row>
    <row r="2566" spans="1:7" x14ac:dyDescent="0.3">
      <c r="A2566" s="106">
        <v>45297</v>
      </c>
      <c r="B2566" s="98">
        <f t="shared" ref="B2566:B2626" si="244">YEAR(A2566)</f>
        <v>2024</v>
      </c>
      <c r="C2566" s="98">
        <f t="shared" ref="C2566:C2626" si="245">MONTH(A2566)</f>
        <v>1</v>
      </c>
      <c r="D2566" s="98">
        <f t="shared" ref="D2566:D2626" si="246">DAY(A2566)</f>
        <v>6</v>
      </c>
      <c r="E2566" s="98">
        <v>0</v>
      </c>
      <c r="F2566" s="98">
        <v>0</v>
      </c>
      <c r="G2566">
        <f t="shared" ref="G2566:G2626" si="247">SUM(E2566:F2566)</f>
        <v>0</v>
      </c>
    </row>
    <row r="2567" spans="1:7" x14ac:dyDescent="0.3">
      <c r="A2567" s="106">
        <v>45298</v>
      </c>
      <c r="B2567" s="98">
        <f t="shared" si="244"/>
        <v>2024</v>
      </c>
      <c r="C2567" s="98">
        <f t="shared" si="245"/>
        <v>1</v>
      </c>
      <c r="D2567" s="98">
        <f t="shared" si="246"/>
        <v>7</v>
      </c>
      <c r="E2567" s="98">
        <v>0</v>
      </c>
      <c r="F2567" s="98">
        <v>0</v>
      </c>
      <c r="G2567">
        <f t="shared" si="247"/>
        <v>0</v>
      </c>
    </row>
    <row r="2568" spans="1:7" x14ac:dyDescent="0.3">
      <c r="A2568" s="106">
        <v>45299</v>
      </c>
      <c r="B2568" s="98">
        <f t="shared" si="244"/>
        <v>2024</v>
      </c>
      <c r="C2568" s="98">
        <f t="shared" si="245"/>
        <v>1</v>
      </c>
      <c r="D2568" s="98">
        <f t="shared" si="246"/>
        <v>8</v>
      </c>
      <c r="E2568" s="98">
        <v>0</v>
      </c>
      <c r="F2568" s="98">
        <v>0</v>
      </c>
      <c r="G2568">
        <f t="shared" si="247"/>
        <v>0</v>
      </c>
    </row>
    <row r="2569" spans="1:7" x14ac:dyDescent="0.3">
      <c r="A2569" s="106">
        <v>45300</v>
      </c>
      <c r="B2569" s="98">
        <f t="shared" si="244"/>
        <v>2024</v>
      </c>
      <c r="C2569" s="98">
        <f t="shared" si="245"/>
        <v>1</v>
      </c>
      <c r="D2569" s="98">
        <f t="shared" si="246"/>
        <v>9</v>
      </c>
      <c r="E2569" s="98">
        <v>0</v>
      </c>
      <c r="F2569" s="98">
        <v>0</v>
      </c>
      <c r="G2569">
        <f t="shared" si="247"/>
        <v>0</v>
      </c>
    </row>
    <row r="2570" spans="1:7" x14ac:dyDescent="0.3">
      <c r="A2570" s="106">
        <v>45301</v>
      </c>
      <c r="B2570" s="98">
        <f t="shared" si="244"/>
        <v>2024</v>
      </c>
      <c r="C2570" s="98">
        <f t="shared" si="245"/>
        <v>1</v>
      </c>
      <c r="D2570" s="98">
        <f t="shared" si="246"/>
        <v>10</v>
      </c>
      <c r="E2570" s="98">
        <v>0</v>
      </c>
      <c r="F2570" s="98">
        <v>0</v>
      </c>
      <c r="G2570">
        <f t="shared" si="247"/>
        <v>0</v>
      </c>
    </row>
    <row r="2571" spans="1:7" x14ac:dyDescent="0.3">
      <c r="A2571" s="106">
        <v>45302</v>
      </c>
      <c r="B2571" s="98">
        <f t="shared" si="244"/>
        <v>2024</v>
      </c>
      <c r="C2571" s="98">
        <f t="shared" si="245"/>
        <v>1</v>
      </c>
      <c r="D2571" s="98">
        <f t="shared" si="246"/>
        <v>11</v>
      </c>
      <c r="E2571" s="98">
        <v>0</v>
      </c>
      <c r="F2571" s="98">
        <v>0</v>
      </c>
      <c r="G2571">
        <f t="shared" si="247"/>
        <v>0</v>
      </c>
    </row>
    <row r="2572" spans="1:7" x14ac:dyDescent="0.3">
      <c r="A2572" s="106">
        <v>45303</v>
      </c>
      <c r="B2572" s="98">
        <f t="shared" si="244"/>
        <v>2024</v>
      </c>
      <c r="C2572" s="98">
        <f t="shared" si="245"/>
        <v>1</v>
      </c>
      <c r="D2572" s="98">
        <f t="shared" si="246"/>
        <v>12</v>
      </c>
      <c r="E2572" s="98">
        <v>0</v>
      </c>
      <c r="F2572" s="98">
        <v>0</v>
      </c>
      <c r="G2572">
        <f t="shared" si="247"/>
        <v>0</v>
      </c>
    </row>
    <row r="2573" spans="1:7" x14ac:dyDescent="0.3">
      <c r="A2573" s="106">
        <v>45304</v>
      </c>
      <c r="B2573" s="98">
        <f t="shared" si="244"/>
        <v>2024</v>
      </c>
      <c r="C2573" s="98">
        <f t="shared" si="245"/>
        <v>1</v>
      </c>
      <c r="D2573" s="98">
        <f t="shared" si="246"/>
        <v>13</v>
      </c>
      <c r="E2573" s="98">
        <v>2.0099999999999998</v>
      </c>
      <c r="F2573" s="98">
        <v>0</v>
      </c>
      <c r="G2573">
        <f t="shared" si="247"/>
        <v>2.0099999999999998</v>
      </c>
    </row>
    <row r="2574" spans="1:7" x14ac:dyDescent="0.3">
      <c r="A2574" s="106">
        <v>45305</v>
      </c>
      <c r="B2574" s="98">
        <f t="shared" si="244"/>
        <v>2024</v>
      </c>
      <c r="C2574" s="98">
        <f t="shared" si="245"/>
        <v>1</v>
      </c>
      <c r="D2574" s="98">
        <f t="shared" si="246"/>
        <v>14</v>
      </c>
      <c r="E2574" s="98">
        <v>6.53</v>
      </c>
      <c r="F2574" s="98">
        <v>0</v>
      </c>
      <c r="G2574">
        <f t="shared" si="247"/>
        <v>6.53</v>
      </c>
    </row>
    <row r="2575" spans="1:7" x14ac:dyDescent="0.3">
      <c r="A2575" s="106">
        <v>45306</v>
      </c>
      <c r="B2575" s="98">
        <f t="shared" si="244"/>
        <v>2024</v>
      </c>
      <c r="C2575" s="98">
        <f t="shared" si="245"/>
        <v>1</v>
      </c>
      <c r="D2575" s="98">
        <f t="shared" si="246"/>
        <v>15</v>
      </c>
      <c r="E2575" s="98">
        <v>0</v>
      </c>
      <c r="F2575" s="98">
        <v>0</v>
      </c>
      <c r="G2575">
        <f t="shared" si="247"/>
        <v>0</v>
      </c>
    </row>
    <row r="2576" spans="1:7" x14ac:dyDescent="0.3">
      <c r="A2576" s="106">
        <v>45307</v>
      </c>
      <c r="B2576" s="98">
        <f t="shared" si="244"/>
        <v>2024</v>
      </c>
      <c r="C2576" s="98">
        <f t="shared" si="245"/>
        <v>1</v>
      </c>
      <c r="D2576" s="98">
        <f t="shared" si="246"/>
        <v>16</v>
      </c>
      <c r="E2576" s="98">
        <v>0</v>
      </c>
      <c r="F2576" s="98">
        <v>0</v>
      </c>
      <c r="G2576">
        <f t="shared" si="247"/>
        <v>0</v>
      </c>
    </row>
    <row r="2577" spans="1:7" x14ac:dyDescent="0.3">
      <c r="A2577" s="106">
        <v>45308</v>
      </c>
      <c r="B2577" s="98">
        <f t="shared" si="244"/>
        <v>2024</v>
      </c>
      <c r="C2577" s="98">
        <f t="shared" si="245"/>
        <v>1</v>
      </c>
      <c r="D2577" s="98">
        <f t="shared" si="246"/>
        <v>17</v>
      </c>
      <c r="E2577" s="98">
        <v>0</v>
      </c>
      <c r="F2577" s="98">
        <v>0</v>
      </c>
      <c r="G2577">
        <f t="shared" si="247"/>
        <v>0</v>
      </c>
    </row>
    <row r="2578" spans="1:7" x14ac:dyDescent="0.3">
      <c r="A2578" s="106">
        <v>45309</v>
      </c>
      <c r="B2578" s="98">
        <f t="shared" si="244"/>
        <v>2024</v>
      </c>
      <c r="C2578" s="98">
        <f t="shared" si="245"/>
        <v>1</v>
      </c>
      <c r="D2578" s="98">
        <f t="shared" si="246"/>
        <v>18</v>
      </c>
      <c r="E2578" s="98">
        <v>0</v>
      </c>
      <c r="F2578" s="98">
        <v>0</v>
      </c>
      <c r="G2578">
        <f t="shared" si="247"/>
        <v>0</v>
      </c>
    </row>
    <row r="2579" spans="1:7" x14ac:dyDescent="0.3">
      <c r="A2579" s="106">
        <v>45310</v>
      </c>
      <c r="B2579" s="98">
        <f t="shared" si="244"/>
        <v>2024</v>
      </c>
      <c r="C2579" s="98">
        <f t="shared" si="245"/>
        <v>1</v>
      </c>
      <c r="D2579" s="98">
        <f t="shared" si="246"/>
        <v>19</v>
      </c>
      <c r="E2579" s="98">
        <v>2.61</v>
      </c>
      <c r="F2579" s="98">
        <v>0</v>
      </c>
      <c r="G2579">
        <f t="shared" si="247"/>
        <v>2.61</v>
      </c>
    </row>
    <row r="2580" spans="1:7" x14ac:dyDescent="0.3">
      <c r="A2580" s="106">
        <v>45311</v>
      </c>
      <c r="B2580" s="98">
        <f t="shared" si="244"/>
        <v>2024</v>
      </c>
      <c r="C2580" s="98">
        <f t="shared" si="245"/>
        <v>1</v>
      </c>
      <c r="D2580" s="98">
        <f t="shared" si="246"/>
        <v>20</v>
      </c>
      <c r="E2580" s="98">
        <v>5.85</v>
      </c>
      <c r="F2580" s="98">
        <v>0</v>
      </c>
      <c r="G2580">
        <f t="shared" si="247"/>
        <v>5.85</v>
      </c>
    </row>
    <row r="2581" spans="1:7" x14ac:dyDescent="0.3">
      <c r="A2581" s="106">
        <v>45312</v>
      </c>
      <c r="B2581" s="98">
        <f t="shared" si="244"/>
        <v>2024</v>
      </c>
      <c r="C2581" s="98">
        <f t="shared" si="245"/>
        <v>1</v>
      </c>
      <c r="D2581" s="98">
        <f t="shared" si="246"/>
        <v>21</v>
      </c>
      <c r="E2581" s="98">
        <v>8.7100000000000009</v>
      </c>
      <c r="F2581" s="98">
        <v>0</v>
      </c>
      <c r="G2581">
        <f t="shared" si="247"/>
        <v>8.7100000000000009</v>
      </c>
    </row>
    <row r="2582" spans="1:7" x14ac:dyDescent="0.3">
      <c r="A2582" s="106">
        <v>45313</v>
      </c>
      <c r="B2582" s="98">
        <f t="shared" si="244"/>
        <v>2024</v>
      </c>
      <c r="C2582" s="98">
        <f t="shared" si="245"/>
        <v>1</v>
      </c>
      <c r="D2582" s="98">
        <f t="shared" si="246"/>
        <v>22</v>
      </c>
      <c r="E2582" s="98">
        <v>3.49</v>
      </c>
      <c r="F2582" s="98">
        <v>0</v>
      </c>
      <c r="G2582">
        <f t="shared" si="247"/>
        <v>3.49</v>
      </c>
    </row>
    <row r="2583" spans="1:7" x14ac:dyDescent="0.3">
      <c r="A2583" s="106">
        <v>45314</v>
      </c>
      <c r="B2583" s="98">
        <f t="shared" si="244"/>
        <v>2024</v>
      </c>
      <c r="C2583" s="98">
        <f t="shared" si="245"/>
        <v>1</v>
      </c>
      <c r="D2583" s="98">
        <f t="shared" si="246"/>
        <v>23</v>
      </c>
      <c r="E2583" s="98">
        <v>4.8899999999999997</v>
      </c>
      <c r="F2583" s="98">
        <v>0</v>
      </c>
      <c r="G2583">
        <f t="shared" si="247"/>
        <v>4.8899999999999997</v>
      </c>
    </row>
    <row r="2584" spans="1:7" x14ac:dyDescent="0.3">
      <c r="A2584" s="106">
        <v>45315</v>
      </c>
      <c r="B2584" s="98">
        <f t="shared" si="244"/>
        <v>2024</v>
      </c>
      <c r="C2584" s="98">
        <f t="shared" si="245"/>
        <v>1</v>
      </c>
      <c r="D2584" s="98">
        <f t="shared" si="246"/>
        <v>24</v>
      </c>
      <c r="E2584" s="98">
        <v>3.93</v>
      </c>
      <c r="F2584" s="98">
        <v>0</v>
      </c>
      <c r="G2584">
        <f t="shared" si="247"/>
        <v>3.93</v>
      </c>
    </row>
    <row r="2585" spans="1:7" x14ac:dyDescent="0.3">
      <c r="A2585" s="106">
        <v>45316</v>
      </c>
      <c r="B2585" s="98">
        <f t="shared" si="244"/>
        <v>2024</v>
      </c>
      <c r="C2585" s="98">
        <f t="shared" si="245"/>
        <v>1</v>
      </c>
      <c r="D2585" s="98">
        <f t="shared" si="246"/>
        <v>25</v>
      </c>
      <c r="E2585" s="98">
        <v>3.7</v>
      </c>
      <c r="F2585" s="98">
        <v>0</v>
      </c>
      <c r="G2585">
        <f t="shared" si="247"/>
        <v>3.7</v>
      </c>
    </row>
    <row r="2586" spans="1:7" x14ac:dyDescent="0.3">
      <c r="A2586" s="106">
        <v>45317</v>
      </c>
      <c r="B2586" s="98">
        <f t="shared" si="244"/>
        <v>2024</v>
      </c>
      <c r="C2586" s="98">
        <f t="shared" si="245"/>
        <v>1</v>
      </c>
      <c r="D2586" s="98">
        <f t="shared" si="246"/>
        <v>26</v>
      </c>
      <c r="E2586" s="98">
        <v>1.19</v>
      </c>
      <c r="F2586" s="98">
        <v>0</v>
      </c>
      <c r="G2586">
        <f t="shared" si="247"/>
        <v>1.19</v>
      </c>
    </row>
    <row r="2587" spans="1:7" x14ac:dyDescent="0.3">
      <c r="A2587" s="106">
        <v>45318</v>
      </c>
      <c r="B2587" s="98">
        <f t="shared" si="244"/>
        <v>2024</v>
      </c>
      <c r="C2587" s="98">
        <f t="shared" si="245"/>
        <v>1</v>
      </c>
      <c r="D2587" s="98">
        <f t="shared" si="246"/>
        <v>27</v>
      </c>
      <c r="E2587" s="98">
        <v>0</v>
      </c>
      <c r="F2587" s="98">
        <v>0</v>
      </c>
      <c r="G2587">
        <f t="shared" si="247"/>
        <v>0</v>
      </c>
    </row>
    <row r="2588" spans="1:7" x14ac:dyDescent="0.3">
      <c r="A2588" s="106">
        <v>45319</v>
      </c>
      <c r="B2588" s="98">
        <f t="shared" si="244"/>
        <v>2024</v>
      </c>
      <c r="C2588" s="98">
        <f t="shared" si="245"/>
        <v>1</v>
      </c>
      <c r="D2588" s="98">
        <f t="shared" si="246"/>
        <v>28</v>
      </c>
      <c r="E2588" s="98">
        <v>0</v>
      </c>
      <c r="F2588" s="98">
        <v>0</v>
      </c>
      <c r="G2588">
        <f t="shared" si="247"/>
        <v>0</v>
      </c>
    </row>
    <row r="2589" spans="1:7" x14ac:dyDescent="0.3">
      <c r="A2589" s="106">
        <v>45320</v>
      </c>
      <c r="B2589" s="98">
        <f t="shared" si="244"/>
        <v>2024</v>
      </c>
      <c r="C2589" s="98">
        <f t="shared" si="245"/>
        <v>1</v>
      </c>
      <c r="D2589" s="98">
        <f t="shared" si="246"/>
        <v>29</v>
      </c>
      <c r="E2589" s="98">
        <v>0.83</v>
      </c>
      <c r="F2589" s="98">
        <v>0</v>
      </c>
      <c r="G2589">
        <f t="shared" si="247"/>
        <v>0.83</v>
      </c>
    </row>
    <row r="2590" spans="1:7" x14ac:dyDescent="0.3">
      <c r="A2590" s="106">
        <v>45321</v>
      </c>
      <c r="B2590" s="98">
        <f t="shared" si="244"/>
        <v>2024</v>
      </c>
      <c r="C2590" s="98">
        <f t="shared" si="245"/>
        <v>1</v>
      </c>
      <c r="D2590" s="98">
        <f t="shared" si="246"/>
        <v>30</v>
      </c>
      <c r="E2590" s="98">
        <v>0</v>
      </c>
      <c r="F2590" s="98">
        <v>0</v>
      </c>
      <c r="G2590">
        <f t="shared" si="247"/>
        <v>0</v>
      </c>
    </row>
    <row r="2591" spans="1:7" x14ac:dyDescent="0.3">
      <c r="A2591" s="106">
        <v>45322</v>
      </c>
      <c r="B2591" s="98">
        <f t="shared" si="244"/>
        <v>2024</v>
      </c>
      <c r="C2591" s="98">
        <f t="shared" si="245"/>
        <v>1</v>
      </c>
      <c r="D2591" s="98">
        <f t="shared" si="246"/>
        <v>31</v>
      </c>
      <c r="E2591" s="98">
        <v>0</v>
      </c>
      <c r="F2591" s="98">
        <v>0</v>
      </c>
      <c r="G2591">
        <f t="shared" si="247"/>
        <v>0</v>
      </c>
    </row>
    <row r="2592" spans="1:7" x14ac:dyDescent="0.3">
      <c r="A2592" s="106">
        <v>45323</v>
      </c>
      <c r="B2592" s="98">
        <f t="shared" si="244"/>
        <v>2024</v>
      </c>
      <c r="C2592" s="98">
        <f t="shared" si="245"/>
        <v>2</v>
      </c>
      <c r="D2592" s="98">
        <f t="shared" si="246"/>
        <v>1</v>
      </c>
      <c r="E2592" s="98">
        <v>0</v>
      </c>
      <c r="F2592" s="98">
        <v>0</v>
      </c>
      <c r="G2592">
        <f t="shared" si="247"/>
        <v>0</v>
      </c>
    </row>
    <row r="2593" spans="1:7" x14ac:dyDescent="0.3">
      <c r="A2593" s="106">
        <v>45324</v>
      </c>
      <c r="B2593" s="98">
        <f t="shared" si="244"/>
        <v>2024</v>
      </c>
      <c r="C2593" s="98">
        <f t="shared" si="245"/>
        <v>2</v>
      </c>
      <c r="D2593" s="98">
        <f t="shared" si="246"/>
        <v>2</v>
      </c>
      <c r="E2593" s="98">
        <v>6.23</v>
      </c>
      <c r="F2593" s="98">
        <v>0</v>
      </c>
      <c r="G2593">
        <f t="shared" si="247"/>
        <v>6.23</v>
      </c>
    </row>
    <row r="2594" spans="1:7" x14ac:dyDescent="0.3">
      <c r="A2594" s="106">
        <v>45325</v>
      </c>
      <c r="B2594" s="98">
        <f t="shared" si="244"/>
        <v>2024</v>
      </c>
      <c r="C2594" s="98">
        <f t="shared" si="245"/>
        <v>2</v>
      </c>
      <c r="D2594" s="98">
        <f t="shared" si="246"/>
        <v>3</v>
      </c>
      <c r="E2594" s="98">
        <v>1.7</v>
      </c>
      <c r="F2594" s="98">
        <v>0</v>
      </c>
      <c r="G2594">
        <f t="shared" si="247"/>
        <v>1.7</v>
      </c>
    </row>
    <row r="2595" spans="1:7" x14ac:dyDescent="0.3">
      <c r="A2595" s="106">
        <v>45326</v>
      </c>
      <c r="B2595" s="98">
        <f t="shared" si="244"/>
        <v>2024</v>
      </c>
      <c r="C2595" s="98">
        <f t="shared" si="245"/>
        <v>2</v>
      </c>
      <c r="D2595" s="98">
        <f t="shared" si="246"/>
        <v>4</v>
      </c>
      <c r="E2595" s="98">
        <v>1.58</v>
      </c>
      <c r="F2595" s="98">
        <v>0</v>
      </c>
      <c r="G2595">
        <f t="shared" si="247"/>
        <v>1.58</v>
      </c>
    </row>
    <row r="2596" spans="1:7" x14ac:dyDescent="0.3">
      <c r="A2596" s="106">
        <v>45327</v>
      </c>
      <c r="B2596" s="98">
        <f t="shared" si="244"/>
        <v>2024</v>
      </c>
      <c r="C2596" s="98">
        <f t="shared" si="245"/>
        <v>2</v>
      </c>
      <c r="D2596" s="98">
        <f t="shared" si="246"/>
        <v>5</v>
      </c>
      <c r="E2596" s="98">
        <v>0.79</v>
      </c>
      <c r="F2596" s="98">
        <v>0</v>
      </c>
      <c r="G2596">
        <f t="shared" si="247"/>
        <v>0.79</v>
      </c>
    </row>
    <row r="2597" spans="1:7" x14ac:dyDescent="0.3">
      <c r="A2597" s="106">
        <v>45328</v>
      </c>
      <c r="B2597" s="98">
        <f t="shared" si="244"/>
        <v>2024</v>
      </c>
      <c r="C2597" s="98">
        <f t="shared" si="245"/>
        <v>2</v>
      </c>
      <c r="D2597" s="98">
        <f t="shared" si="246"/>
        <v>6</v>
      </c>
      <c r="E2597" s="98">
        <v>0</v>
      </c>
      <c r="F2597" s="98">
        <v>0</v>
      </c>
      <c r="G2597">
        <f t="shared" si="247"/>
        <v>0</v>
      </c>
    </row>
    <row r="2598" spans="1:7" x14ac:dyDescent="0.3">
      <c r="A2598" s="106">
        <v>45329</v>
      </c>
      <c r="B2598" s="98">
        <f t="shared" si="244"/>
        <v>2024</v>
      </c>
      <c r="C2598" s="98">
        <f t="shared" si="245"/>
        <v>2</v>
      </c>
      <c r="D2598" s="98">
        <f t="shared" si="246"/>
        <v>7</v>
      </c>
      <c r="E2598" s="98">
        <v>0</v>
      </c>
      <c r="F2598" s="98">
        <v>0</v>
      </c>
      <c r="G2598">
        <f t="shared" si="247"/>
        <v>0</v>
      </c>
    </row>
    <row r="2599" spans="1:7" x14ac:dyDescent="0.3">
      <c r="A2599" s="106">
        <v>45330</v>
      </c>
      <c r="B2599" s="98">
        <f t="shared" si="244"/>
        <v>2024</v>
      </c>
      <c r="C2599" s="98">
        <f t="shared" si="245"/>
        <v>2</v>
      </c>
      <c r="D2599" s="98">
        <f t="shared" si="246"/>
        <v>8</v>
      </c>
      <c r="E2599" s="98">
        <v>0</v>
      </c>
      <c r="F2599" s="98">
        <v>0</v>
      </c>
      <c r="G2599">
        <f t="shared" si="247"/>
        <v>0</v>
      </c>
    </row>
    <row r="2600" spans="1:7" x14ac:dyDescent="0.3">
      <c r="A2600" s="106">
        <v>45331</v>
      </c>
      <c r="B2600" s="98">
        <f t="shared" si="244"/>
        <v>2024</v>
      </c>
      <c r="C2600" s="98">
        <f t="shared" si="245"/>
        <v>2</v>
      </c>
      <c r="D2600" s="98">
        <f t="shared" si="246"/>
        <v>9</v>
      </c>
      <c r="E2600" s="98">
        <v>0</v>
      </c>
      <c r="F2600" s="98">
        <v>0</v>
      </c>
      <c r="G2600">
        <f t="shared" si="247"/>
        <v>0</v>
      </c>
    </row>
    <row r="2601" spans="1:7" x14ac:dyDescent="0.3">
      <c r="A2601" s="106">
        <v>45332</v>
      </c>
      <c r="B2601" s="98">
        <f t="shared" si="244"/>
        <v>2024</v>
      </c>
      <c r="C2601" s="98">
        <f t="shared" si="245"/>
        <v>2</v>
      </c>
      <c r="D2601" s="98">
        <f t="shared" si="246"/>
        <v>10</v>
      </c>
      <c r="E2601" s="98">
        <v>0</v>
      </c>
      <c r="F2601" s="98">
        <v>0</v>
      </c>
      <c r="G2601">
        <f t="shared" si="247"/>
        <v>0</v>
      </c>
    </row>
    <row r="2602" spans="1:7" x14ac:dyDescent="0.3">
      <c r="A2602" s="106">
        <v>45333</v>
      </c>
      <c r="B2602" s="98">
        <f t="shared" si="244"/>
        <v>2024</v>
      </c>
      <c r="C2602" s="98">
        <f t="shared" si="245"/>
        <v>2</v>
      </c>
      <c r="D2602" s="98">
        <f t="shared" si="246"/>
        <v>11</v>
      </c>
      <c r="E2602" s="98">
        <v>0.92</v>
      </c>
      <c r="F2602" s="98">
        <v>0</v>
      </c>
      <c r="G2602">
        <f t="shared" si="247"/>
        <v>0.92</v>
      </c>
    </row>
    <row r="2603" spans="1:7" x14ac:dyDescent="0.3">
      <c r="A2603" s="106">
        <v>45334</v>
      </c>
      <c r="B2603" s="98">
        <f t="shared" si="244"/>
        <v>2024</v>
      </c>
      <c r="C2603" s="98">
        <f t="shared" si="245"/>
        <v>2</v>
      </c>
      <c r="D2603" s="98">
        <f t="shared" si="246"/>
        <v>12</v>
      </c>
      <c r="E2603" s="98">
        <v>0</v>
      </c>
      <c r="F2603" s="98">
        <v>0</v>
      </c>
      <c r="G2603">
        <f t="shared" si="247"/>
        <v>0</v>
      </c>
    </row>
    <row r="2604" spans="1:7" x14ac:dyDescent="0.3">
      <c r="A2604" s="106">
        <v>45335</v>
      </c>
      <c r="B2604" s="98">
        <f t="shared" si="244"/>
        <v>2024</v>
      </c>
      <c r="C2604" s="98">
        <f t="shared" si="245"/>
        <v>2</v>
      </c>
      <c r="D2604" s="98">
        <f t="shared" si="246"/>
        <v>13</v>
      </c>
      <c r="E2604" s="98">
        <v>0</v>
      </c>
      <c r="F2604" s="98">
        <v>0</v>
      </c>
      <c r="G2604">
        <f t="shared" si="247"/>
        <v>0</v>
      </c>
    </row>
    <row r="2605" spans="1:7" x14ac:dyDescent="0.3">
      <c r="A2605" s="106">
        <v>45336</v>
      </c>
      <c r="B2605" s="98">
        <f t="shared" si="244"/>
        <v>2024</v>
      </c>
      <c r="C2605" s="98">
        <f t="shared" si="245"/>
        <v>2</v>
      </c>
      <c r="D2605" s="98">
        <f t="shared" si="246"/>
        <v>14</v>
      </c>
      <c r="E2605" s="98">
        <v>0</v>
      </c>
      <c r="F2605" s="98">
        <v>0</v>
      </c>
      <c r="G2605">
        <f t="shared" si="247"/>
        <v>0</v>
      </c>
    </row>
    <row r="2606" spans="1:7" x14ac:dyDescent="0.3">
      <c r="A2606" s="106">
        <v>45337</v>
      </c>
      <c r="B2606" s="98">
        <f t="shared" si="244"/>
        <v>2024</v>
      </c>
      <c r="C2606" s="98">
        <f t="shared" si="245"/>
        <v>2</v>
      </c>
      <c r="D2606" s="98">
        <f t="shared" si="246"/>
        <v>15</v>
      </c>
      <c r="E2606" s="98">
        <v>3.25</v>
      </c>
      <c r="F2606" s="98">
        <v>0</v>
      </c>
      <c r="G2606">
        <f t="shared" si="247"/>
        <v>3.25</v>
      </c>
    </row>
    <row r="2607" spans="1:7" x14ac:dyDescent="0.3">
      <c r="A2607" s="106">
        <v>45338</v>
      </c>
      <c r="B2607" s="98">
        <f t="shared" si="244"/>
        <v>2024</v>
      </c>
      <c r="C2607" s="98">
        <f t="shared" si="245"/>
        <v>2</v>
      </c>
      <c r="D2607" s="98">
        <f t="shared" si="246"/>
        <v>16</v>
      </c>
      <c r="E2607" s="98">
        <v>2.74</v>
      </c>
      <c r="F2607" s="98">
        <v>0</v>
      </c>
      <c r="G2607">
        <f t="shared" si="247"/>
        <v>2.74</v>
      </c>
    </row>
    <row r="2608" spans="1:7" x14ac:dyDescent="0.3">
      <c r="A2608" s="106">
        <v>45339</v>
      </c>
      <c r="B2608" s="98">
        <f t="shared" si="244"/>
        <v>2024</v>
      </c>
      <c r="C2608" s="98">
        <f t="shared" si="245"/>
        <v>2</v>
      </c>
      <c r="D2608" s="98">
        <f t="shared" si="246"/>
        <v>17</v>
      </c>
      <c r="E2608" s="98">
        <v>11.73</v>
      </c>
      <c r="F2608" s="98">
        <v>0</v>
      </c>
      <c r="G2608">
        <f t="shared" si="247"/>
        <v>11.73</v>
      </c>
    </row>
    <row r="2609" spans="1:7" x14ac:dyDescent="0.3">
      <c r="A2609" s="106">
        <v>45340</v>
      </c>
      <c r="B2609" s="98">
        <f t="shared" si="244"/>
        <v>2024</v>
      </c>
      <c r="C2609" s="98">
        <f t="shared" si="245"/>
        <v>2</v>
      </c>
      <c r="D2609" s="98">
        <f t="shared" si="246"/>
        <v>18</v>
      </c>
      <c r="E2609" s="98">
        <v>17.829999999999998</v>
      </c>
      <c r="F2609" s="98">
        <v>0</v>
      </c>
      <c r="G2609">
        <f t="shared" si="247"/>
        <v>17.829999999999998</v>
      </c>
    </row>
    <row r="2610" spans="1:7" x14ac:dyDescent="0.3">
      <c r="A2610" s="106">
        <v>45341</v>
      </c>
      <c r="B2610" s="98">
        <f t="shared" si="244"/>
        <v>2024</v>
      </c>
      <c r="C2610" s="98">
        <f t="shared" si="245"/>
        <v>2</v>
      </c>
      <c r="D2610" s="98">
        <f t="shared" si="246"/>
        <v>19</v>
      </c>
      <c r="E2610" s="98">
        <v>9.76</v>
      </c>
      <c r="F2610" s="98">
        <v>0</v>
      </c>
      <c r="G2610">
        <f t="shared" si="247"/>
        <v>9.76</v>
      </c>
    </row>
    <row r="2611" spans="1:7" x14ac:dyDescent="0.3">
      <c r="A2611" s="106">
        <v>45342</v>
      </c>
      <c r="B2611" s="98">
        <f t="shared" si="244"/>
        <v>2024</v>
      </c>
      <c r="C2611" s="98">
        <f t="shared" si="245"/>
        <v>2</v>
      </c>
      <c r="D2611" s="98">
        <f t="shared" si="246"/>
        <v>20</v>
      </c>
      <c r="E2611" s="98">
        <v>10.76</v>
      </c>
      <c r="F2611" s="98">
        <v>0</v>
      </c>
      <c r="G2611">
        <f t="shared" si="247"/>
        <v>10.76</v>
      </c>
    </row>
    <row r="2612" spans="1:7" x14ac:dyDescent="0.3">
      <c r="A2612" s="106">
        <v>45343</v>
      </c>
      <c r="B2612" s="98">
        <f t="shared" si="244"/>
        <v>2024</v>
      </c>
      <c r="C2612" s="98">
        <f t="shared" si="245"/>
        <v>2</v>
      </c>
      <c r="D2612" s="98">
        <f t="shared" si="246"/>
        <v>21</v>
      </c>
      <c r="E2612" s="98">
        <v>1.41</v>
      </c>
      <c r="F2612" s="98">
        <v>0</v>
      </c>
      <c r="G2612">
        <f t="shared" si="247"/>
        <v>1.41</v>
      </c>
    </row>
    <row r="2613" spans="1:7" x14ac:dyDescent="0.3">
      <c r="A2613" s="106">
        <v>45344</v>
      </c>
      <c r="B2613" s="98">
        <f t="shared" si="244"/>
        <v>2024</v>
      </c>
      <c r="C2613" s="98">
        <f t="shared" si="245"/>
        <v>2</v>
      </c>
      <c r="D2613" s="98">
        <f t="shared" si="246"/>
        <v>22</v>
      </c>
      <c r="E2613" s="98">
        <v>0</v>
      </c>
      <c r="F2613" s="98">
        <v>0</v>
      </c>
      <c r="G2613">
        <f t="shared" si="247"/>
        <v>0</v>
      </c>
    </row>
    <row r="2614" spans="1:7" x14ac:dyDescent="0.3">
      <c r="A2614" s="106">
        <v>45345</v>
      </c>
      <c r="B2614" s="98">
        <f t="shared" si="244"/>
        <v>2024</v>
      </c>
      <c r="C2614" s="98">
        <f t="shared" si="245"/>
        <v>2</v>
      </c>
      <c r="D2614" s="98">
        <f t="shared" si="246"/>
        <v>23</v>
      </c>
      <c r="E2614" s="98">
        <v>0</v>
      </c>
      <c r="F2614" s="98">
        <v>0</v>
      </c>
      <c r="G2614">
        <f t="shared" si="247"/>
        <v>0</v>
      </c>
    </row>
    <row r="2615" spans="1:7" x14ac:dyDescent="0.3">
      <c r="A2615" s="106">
        <v>45346</v>
      </c>
      <c r="B2615" s="98">
        <f t="shared" si="244"/>
        <v>2024</v>
      </c>
      <c r="C2615" s="98">
        <f t="shared" si="245"/>
        <v>2</v>
      </c>
      <c r="D2615" s="98">
        <f t="shared" si="246"/>
        <v>24</v>
      </c>
      <c r="E2615" s="98">
        <v>1.32</v>
      </c>
      <c r="F2615" s="98">
        <v>0</v>
      </c>
      <c r="G2615">
        <f t="shared" si="247"/>
        <v>1.32</v>
      </c>
    </row>
    <row r="2616" spans="1:7" x14ac:dyDescent="0.3">
      <c r="A2616" s="106">
        <v>45347</v>
      </c>
      <c r="B2616" s="98">
        <f t="shared" si="244"/>
        <v>2024</v>
      </c>
      <c r="C2616" s="98">
        <f t="shared" si="245"/>
        <v>2</v>
      </c>
      <c r="D2616" s="98">
        <f t="shared" si="246"/>
        <v>25</v>
      </c>
      <c r="E2616" s="98">
        <v>1.2</v>
      </c>
      <c r="F2616" s="98">
        <v>0</v>
      </c>
      <c r="G2616">
        <f t="shared" si="247"/>
        <v>1.2</v>
      </c>
    </row>
    <row r="2617" spans="1:7" x14ac:dyDescent="0.3">
      <c r="A2617" s="106">
        <v>45348</v>
      </c>
      <c r="B2617" s="98">
        <f t="shared" si="244"/>
        <v>2024</v>
      </c>
      <c r="C2617" s="98">
        <f t="shared" si="245"/>
        <v>2</v>
      </c>
      <c r="D2617" s="98">
        <f t="shared" si="246"/>
        <v>26</v>
      </c>
      <c r="E2617" s="98">
        <v>0</v>
      </c>
      <c r="F2617" s="98">
        <v>0</v>
      </c>
      <c r="G2617">
        <f t="shared" si="247"/>
        <v>0</v>
      </c>
    </row>
    <row r="2618" spans="1:7" x14ac:dyDescent="0.3">
      <c r="A2618" s="106">
        <v>45349</v>
      </c>
      <c r="B2618" s="98">
        <f t="shared" si="244"/>
        <v>2024</v>
      </c>
      <c r="C2618" s="98">
        <f t="shared" si="245"/>
        <v>2</v>
      </c>
      <c r="D2618" s="98">
        <f t="shared" si="246"/>
        <v>27</v>
      </c>
      <c r="E2618" s="98">
        <v>0</v>
      </c>
      <c r="F2618" s="98">
        <v>0</v>
      </c>
      <c r="G2618">
        <f t="shared" si="247"/>
        <v>0</v>
      </c>
    </row>
    <row r="2619" spans="1:7" x14ac:dyDescent="0.3">
      <c r="A2619" s="106">
        <v>45350</v>
      </c>
      <c r="B2619" s="98">
        <f t="shared" si="244"/>
        <v>2024</v>
      </c>
      <c r="C2619" s="98">
        <f t="shared" si="245"/>
        <v>2</v>
      </c>
      <c r="D2619" s="98">
        <f t="shared" si="246"/>
        <v>28</v>
      </c>
      <c r="E2619" s="98">
        <v>0</v>
      </c>
      <c r="F2619" s="98">
        <v>0</v>
      </c>
      <c r="G2619">
        <f t="shared" si="247"/>
        <v>0</v>
      </c>
    </row>
    <row r="2620" spans="1:7" x14ac:dyDescent="0.3">
      <c r="A2620" s="106">
        <v>45351</v>
      </c>
      <c r="B2620" s="98">
        <f t="shared" si="244"/>
        <v>2024</v>
      </c>
      <c r="C2620" s="98">
        <f t="shared" si="245"/>
        <v>2</v>
      </c>
      <c r="D2620" s="98">
        <f t="shared" si="246"/>
        <v>29</v>
      </c>
      <c r="E2620" s="98">
        <v>0</v>
      </c>
      <c r="F2620" s="98">
        <v>0</v>
      </c>
      <c r="G2620">
        <f t="shared" si="247"/>
        <v>0</v>
      </c>
    </row>
    <row r="2621" spans="1:7" x14ac:dyDescent="0.3">
      <c r="A2621" s="106">
        <v>45352</v>
      </c>
      <c r="B2621" s="98">
        <f t="shared" si="244"/>
        <v>2024</v>
      </c>
      <c r="C2621" s="98">
        <f t="shared" si="245"/>
        <v>3</v>
      </c>
      <c r="D2621" s="98">
        <f t="shared" si="246"/>
        <v>1</v>
      </c>
      <c r="E2621" s="98">
        <v>0</v>
      </c>
      <c r="F2621" s="98">
        <v>0</v>
      </c>
      <c r="G2621">
        <f t="shared" si="247"/>
        <v>0</v>
      </c>
    </row>
    <row r="2622" spans="1:7" x14ac:dyDescent="0.3">
      <c r="A2622" s="106">
        <v>45353</v>
      </c>
      <c r="B2622" s="98">
        <f t="shared" si="244"/>
        <v>2024</v>
      </c>
      <c r="C2622" s="98">
        <f t="shared" si="245"/>
        <v>3</v>
      </c>
      <c r="D2622" s="98">
        <f t="shared" si="246"/>
        <v>2</v>
      </c>
      <c r="E2622" s="98">
        <v>0</v>
      </c>
      <c r="F2622" s="98">
        <v>0</v>
      </c>
      <c r="G2622">
        <f t="shared" si="247"/>
        <v>0</v>
      </c>
    </row>
    <row r="2623" spans="1:7" x14ac:dyDescent="0.3">
      <c r="A2623" s="106">
        <v>45354</v>
      </c>
      <c r="B2623" s="98">
        <f t="shared" si="244"/>
        <v>2024</v>
      </c>
      <c r="C2623" s="98">
        <f t="shared" si="245"/>
        <v>3</v>
      </c>
      <c r="D2623" s="98">
        <f t="shared" si="246"/>
        <v>3</v>
      </c>
      <c r="E2623" s="98">
        <v>0</v>
      </c>
      <c r="F2623" s="98">
        <v>0</v>
      </c>
      <c r="G2623">
        <f t="shared" si="247"/>
        <v>0</v>
      </c>
    </row>
    <row r="2624" spans="1:7" x14ac:dyDescent="0.3">
      <c r="A2624" s="106">
        <v>45355</v>
      </c>
      <c r="B2624" s="98">
        <f t="shared" si="244"/>
        <v>2024</v>
      </c>
      <c r="C2624" s="98">
        <f t="shared" si="245"/>
        <v>3</v>
      </c>
      <c r="D2624" s="98">
        <f t="shared" si="246"/>
        <v>4</v>
      </c>
      <c r="E2624" s="98">
        <v>0</v>
      </c>
      <c r="F2624" s="98">
        <v>0</v>
      </c>
      <c r="G2624">
        <f t="shared" si="247"/>
        <v>0</v>
      </c>
    </row>
    <row r="2625" spans="1:7" x14ac:dyDescent="0.3">
      <c r="A2625" s="106">
        <v>45356</v>
      </c>
      <c r="B2625" s="98">
        <f t="shared" si="244"/>
        <v>2024</v>
      </c>
      <c r="C2625" s="98">
        <f t="shared" si="245"/>
        <v>3</v>
      </c>
      <c r="D2625" s="98">
        <f t="shared" si="246"/>
        <v>5</v>
      </c>
      <c r="E2625" s="98">
        <v>0</v>
      </c>
      <c r="F2625" s="98">
        <v>0</v>
      </c>
      <c r="G2625">
        <f t="shared" si="247"/>
        <v>0</v>
      </c>
    </row>
    <row r="2626" spans="1:7" x14ac:dyDescent="0.3">
      <c r="A2626" s="106">
        <v>45357</v>
      </c>
      <c r="B2626" s="98">
        <f t="shared" si="244"/>
        <v>2024</v>
      </c>
      <c r="C2626" s="98">
        <f t="shared" si="245"/>
        <v>3</v>
      </c>
      <c r="D2626" s="98">
        <f t="shared" si="246"/>
        <v>6</v>
      </c>
      <c r="E2626" s="98">
        <v>0</v>
      </c>
      <c r="F2626" s="98">
        <v>0</v>
      </c>
      <c r="G2626">
        <f t="shared" si="247"/>
        <v>0</v>
      </c>
    </row>
    <row r="2627" spans="1:7" x14ac:dyDescent="0.3">
      <c r="A2627" s="106">
        <v>45358</v>
      </c>
      <c r="B2627" s="98">
        <v>2024</v>
      </c>
      <c r="C2627" s="98">
        <v>3</v>
      </c>
      <c r="D2627" s="98">
        <v>7</v>
      </c>
      <c r="E2627" s="98">
        <v>0</v>
      </c>
      <c r="F2627" s="98">
        <v>0</v>
      </c>
      <c r="G2627">
        <v>0</v>
      </c>
    </row>
    <row r="2628" spans="1:7" x14ac:dyDescent="0.3">
      <c r="A2628" s="106">
        <v>45359</v>
      </c>
      <c r="B2628" s="98">
        <v>2024</v>
      </c>
      <c r="C2628" s="98">
        <v>3</v>
      </c>
      <c r="D2628" s="98">
        <v>8</v>
      </c>
      <c r="E2628" s="98">
        <v>0</v>
      </c>
      <c r="F2628" s="98">
        <v>0</v>
      </c>
      <c r="G2628">
        <v>0</v>
      </c>
    </row>
    <row r="2629" spans="1:7" x14ac:dyDescent="0.3">
      <c r="A2629" s="106">
        <v>45360</v>
      </c>
      <c r="B2629" s="98">
        <v>2024</v>
      </c>
      <c r="C2629" s="98">
        <v>3</v>
      </c>
      <c r="D2629" s="98">
        <v>9</v>
      </c>
      <c r="E2629" s="98">
        <v>0</v>
      </c>
      <c r="F2629" s="98">
        <v>0</v>
      </c>
      <c r="G2629">
        <v>0</v>
      </c>
    </row>
    <row r="2630" spans="1:7" x14ac:dyDescent="0.3">
      <c r="A2630" s="106">
        <v>45361</v>
      </c>
      <c r="B2630" s="98">
        <v>2024</v>
      </c>
      <c r="C2630" s="98">
        <v>3</v>
      </c>
      <c r="D2630" s="98">
        <v>10</v>
      </c>
      <c r="E2630" s="98">
        <v>0</v>
      </c>
      <c r="F2630" s="98">
        <v>0</v>
      </c>
      <c r="G2630">
        <v>0</v>
      </c>
    </row>
    <row r="2631" spans="1:7" x14ac:dyDescent="0.3">
      <c r="A2631" s="106">
        <v>45362</v>
      </c>
      <c r="B2631" s="98">
        <v>2024</v>
      </c>
      <c r="C2631" s="98">
        <v>3</v>
      </c>
      <c r="D2631" s="98">
        <v>11</v>
      </c>
      <c r="E2631" s="98">
        <v>0</v>
      </c>
      <c r="F2631" s="98">
        <v>0</v>
      </c>
      <c r="G2631">
        <v>0</v>
      </c>
    </row>
    <row r="2632" spans="1:7" x14ac:dyDescent="0.3">
      <c r="A2632" s="106">
        <v>45363</v>
      </c>
      <c r="B2632" s="98">
        <v>2024</v>
      </c>
      <c r="C2632" s="98">
        <v>3</v>
      </c>
      <c r="D2632" s="98">
        <v>12</v>
      </c>
      <c r="E2632" s="98">
        <v>0</v>
      </c>
      <c r="F2632" s="98">
        <v>0</v>
      </c>
      <c r="G2632">
        <v>0</v>
      </c>
    </row>
    <row r="2633" spans="1:7" x14ac:dyDescent="0.3">
      <c r="A2633" s="106">
        <v>45364</v>
      </c>
      <c r="B2633" s="98">
        <v>2024</v>
      </c>
      <c r="C2633" s="98">
        <v>3</v>
      </c>
      <c r="D2633" s="98">
        <v>13</v>
      </c>
      <c r="E2633" s="98">
        <v>0</v>
      </c>
      <c r="F2633" s="98">
        <v>0</v>
      </c>
      <c r="G2633">
        <v>0</v>
      </c>
    </row>
    <row r="2634" spans="1:7" x14ac:dyDescent="0.3">
      <c r="A2634" s="106">
        <v>45365</v>
      </c>
      <c r="B2634" s="98">
        <v>2024</v>
      </c>
      <c r="C2634" s="98">
        <v>3</v>
      </c>
      <c r="D2634" s="98">
        <v>14</v>
      </c>
      <c r="E2634" s="98">
        <v>0</v>
      </c>
      <c r="F2634" s="98">
        <v>0</v>
      </c>
      <c r="G2634">
        <v>0</v>
      </c>
    </row>
    <row r="2635" spans="1:7" x14ac:dyDescent="0.3">
      <c r="A2635" s="106">
        <v>45366</v>
      </c>
      <c r="B2635" s="98">
        <v>2024</v>
      </c>
      <c r="C2635" s="98">
        <v>3</v>
      </c>
      <c r="D2635" s="98">
        <v>15</v>
      </c>
      <c r="E2635" s="98">
        <v>0</v>
      </c>
      <c r="F2635" s="98">
        <v>0</v>
      </c>
      <c r="G2635">
        <v>0</v>
      </c>
    </row>
    <row r="2636" spans="1:7" x14ac:dyDescent="0.3">
      <c r="A2636" s="106">
        <v>45367</v>
      </c>
      <c r="B2636" s="98">
        <v>2024</v>
      </c>
      <c r="C2636" s="98">
        <v>3</v>
      </c>
      <c r="D2636" s="98">
        <v>16</v>
      </c>
      <c r="E2636" s="98">
        <v>0</v>
      </c>
      <c r="F2636" s="98">
        <v>0</v>
      </c>
      <c r="G2636">
        <v>0</v>
      </c>
    </row>
    <row r="2637" spans="1:7" x14ac:dyDescent="0.3">
      <c r="A2637" s="106">
        <v>45368</v>
      </c>
      <c r="B2637" s="98">
        <v>2024</v>
      </c>
      <c r="C2637" s="98">
        <v>3</v>
      </c>
      <c r="D2637" s="98">
        <v>17</v>
      </c>
      <c r="E2637" s="98">
        <v>0</v>
      </c>
      <c r="F2637" s="98">
        <v>0</v>
      </c>
      <c r="G2637">
        <v>0</v>
      </c>
    </row>
    <row r="2638" spans="1:7" x14ac:dyDescent="0.3">
      <c r="A2638" s="106">
        <v>45369</v>
      </c>
      <c r="B2638" s="98">
        <v>2024</v>
      </c>
      <c r="C2638" s="98">
        <v>3</v>
      </c>
      <c r="D2638" s="98">
        <v>18</v>
      </c>
      <c r="E2638" s="98">
        <v>0</v>
      </c>
      <c r="F2638" s="98">
        <v>0</v>
      </c>
      <c r="G2638">
        <v>0</v>
      </c>
    </row>
    <row r="2639" spans="1:7" x14ac:dyDescent="0.3">
      <c r="A2639" s="106">
        <v>45370</v>
      </c>
      <c r="B2639" s="98">
        <v>2024</v>
      </c>
      <c r="C2639" s="98">
        <v>3</v>
      </c>
      <c r="D2639" s="98">
        <v>19</v>
      </c>
      <c r="E2639" s="98">
        <v>0</v>
      </c>
      <c r="F2639" s="98">
        <v>0</v>
      </c>
      <c r="G2639">
        <v>0</v>
      </c>
    </row>
    <row r="2640" spans="1:7" x14ac:dyDescent="0.3">
      <c r="A2640" s="106">
        <v>45371</v>
      </c>
      <c r="B2640" s="98">
        <v>2024</v>
      </c>
      <c r="C2640" s="98">
        <v>3</v>
      </c>
      <c r="D2640" s="98">
        <v>20</v>
      </c>
      <c r="E2640" s="98">
        <v>0</v>
      </c>
      <c r="F2640" s="98">
        <v>0</v>
      </c>
      <c r="G2640">
        <v>0</v>
      </c>
    </row>
    <row r="2641" spans="1:7" x14ac:dyDescent="0.3">
      <c r="A2641" s="106">
        <v>45372</v>
      </c>
      <c r="B2641" s="98">
        <v>2024</v>
      </c>
      <c r="C2641" s="98">
        <v>3</v>
      </c>
      <c r="D2641" s="98">
        <v>21</v>
      </c>
      <c r="E2641" s="98">
        <v>0</v>
      </c>
      <c r="F2641" s="98">
        <v>0</v>
      </c>
      <c r="G2641">
        <v>0</v>
      </c>
    </row>
    <row r="2642" spans="1:7" x14ac:dyDescent="0.3">
      <c r="A2642" s="106">
        <v>45373</v>
      </c>
      <c r="B2642" s="98">
        <v>2024</v>
      </c>
      <c r="C2642" s="98">
        <v>3</v>
      </c>
      <c r="D2642" s="98">
        <v>22</v>
      </c>
      <c r="E2642" s="98">
        <v>0</v>
      </c>
      <c r="F2642" s="98">
        <v>0</v>
      </c>
      <c r="G2642">
        <v>0</v>
      </c>
    </row>
    <row r="2643" spans="1:7" x14ac:dyDescent="0.3">
      <c r="A2643" s="106">
        <v>45374</v>
      </c>
      <c r="B2643" s="98">
        <v>2024</v>
      </c>
      <c r="C2643" s="98">
        <v>3</v>
      </c>
      <c r="D2643" s="98">
        <v>23</v>
      </c>
      <c r="E2643" s="98">
        <v>0</v>
      </c>
      <c r="F2643" s="98">
        <v>0</v>
      </c>
      <c r="G2643">
        <v>0</v>
      </c>
    </row>
    <row r="2644" spans="1:7" x14ac:dyDescent="0.3">
      <c r="A2644" s="106">
        <v>45375</v>
      </c>
      <c r="B2644" s="98">
        <v>2024</v>
      </c>
      <c r="C2644" s="98">
        <v>3</v>
      </c>
      <c r="D2644" s="98">
        <v>24</v>
      </c>
      <c r="E2644" s="98">
        <v>0</v>
      </c>
      <c r="F2644" s="98">
        <v>0</v>
      </c>
      <c r="G2644">
        <v>0</v>
      </c>
    </row>
    <row r="2645" spans="1:7" x14ac:dyDescent="0.3">
      <c r="A2645" s="106">
        <v>45376</v>
      </c>
      <c r="B2645" s="98">
        <v>2024</v>
      </c>
      <c r="C2645" s="98">
        <v>3</v>
      </c>
      <c r="D2645" s="98">
        <v>25</v>
      </c>
      <c r="E2645" s="98">
        <v>0</v>
      </c>
      <c r="F2645" s="98">
        <v>0</v>
      </c>
      <c r="G2645">
        <v>0</v>
      </c>
    </row>
  </sheetData>
  <mergeCells count="2">
    <mergeCell ref="I3:S3"/>
    <mergeCell ref="U3:X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55042803E1F44A07032726BD463F2" ma:contentTypeVersion="18" ma:contentTypeDescription="Create a new document." ma:contentTypeScope="" ma:versionID="ad97f3c9e945a633d68c523f1ae8a8f9">
  <xsd:schema xmlns:xsd="http://www.w3.org/2001/XMLSchema" xmlns:xs="http://www.w3.org/2001/XMLSchema" xmlns:p="http://schemas.microsoft.com/office/2006/metadata/properties" xmlns:ns2="631ab094-b658-40eb-b09a-e81eb4609a21" xmlns:ns3="39801251-e03a-4e20-805c-75b062d5d8c6" xmlns:ns4="cadce026-d35b-4a62-a2ee-1436bb44fb55" targetNamespace="http://schemas.microsoft.com/office/2006/metadata/properties" ma:root="true" ma:fieldsID="88197b633ca60bb96d3ee936080f5094" ns2:_="" ns3:_="" ns4:_="">
    <xsd:import namespace="631ab094-b658-40eb-b09a-e81eb4609a21"/>
    <xsd:import namespace="39801251-e03a-4e20-805c-75b062d5d8c6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ab094-b658-40eb-b09a-e81eb4609a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01251-e03a-4e20-805c-75b062d5d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3bc30c-c913-44b2-bedc-b01b8b54d319}" ma:internalName="TaxCatchAll" ma:showField="CatchAllData" ma:web="39801251-e03a-4e20-805c-75b062d5d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dce026-d35b-4a62-a2ee-1436bb44fb55" xsi:nil="true"/>
    <lcf76f155ced4ddcb4097134ff3c332f xmlns="631ab094-b658-40eb-b09a-e81eb4609a21">
      <Terms xmlns="http://schemas.microsoft.com/office/infopath/2007/PartnerControls"/>
    </lcf76f155ced4ddcb4097134ff3c332f>
    <SharedWithUsers xmlns="39801251-e03a-4e20-805c-75b062d5d8c6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B1221D-9A3D-47A9-B21D-1455EF325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ab094-b658-40eb-b09a-e81eb4609a21"/>
    <ds:schemaRef ds:uri="39801251-e03a-4e20-805c-75b062d5d8c6"/>
    <ds:schemaRef ds:uri="cadce026-d35b-4a62-a2ee-1436bb44f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8D2D0A-D056-4B88-8A8F-C3D618B64954}">
  <ds:schemaRefs>
    <ds:schemaRef ds:uri="cadce026-d35b-4a62-a2ee-1436bb44fb55"/>
    <ds:schemaRef ds:uri="http://schemas.openxmlformats.org/package/2006/metadata/core-properties"/>
    <ds:schemaRef ds:uri="http://purl.org/dc/terms/"/>
    <ds:schemaRef ds:uri="631ab094-b658-40eb-b09a-e81eb4609a21"/>
    <ds:schemaRef ds:uri="http://schemas.microsoft.com/office/2006/documentManagement/types"/>
    <ds:schemaRef ds:uri="39801251-e03a-4e20-805c-75b062d5d8c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FF0938-B14D-4464-85E5-B0D73B301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KeyStats</vt:lpstr>
      <vt:lpstr>Table 1</vt:lpstr>
      <vt:lpstr>Fig1</vt:lpstr>
      <vt:lpstr>Fig2</vt:lpstr>
      <vt:lpstr>Fig3</vt:lpstr>
      <vt:lpstr>Fig4</vt:lpstr>
      <vt:lpstr>Fig5</vt:lpstr>
      <vt:lpstr>Fig6</vt:lpstr>
      <vt:lpstr>Fig7</vt:lpstr>
      <vt:lpstr>Table 2</vt:lpstr>
      <vt:lpstr>Fig8</vt:lpstr>
      <vt:lpstr>Fig9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Luke</dc:creator>
  <cp:lastModifiedBy>Victoria Wilkie (National Gas)</cp:lastModifiedBy>
  <dcterms:created xsi:type="dcterms:W3CDTF">2023-04-05T12:40:54Z</dcterms:created>
  <dcterms:modified xsi:type="dcterms:W3CDTF">2024-04-11T07:11:01Z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0x0101004BE55042803E1F44A07032726BD463F2</vt:lpwstr>
  </property>
  <property fmtid="{D5CDD505-2E9C-101B-9397-08002B2CF9AE}" pid="3" name="MediaServiceImageTags">
    <vt:lpwstr/>
  </property>
</Properties>
</file>